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40" windowWidth="27495" windowHeight="14505" activeTab="1"/>
  </bookViews>
  <sheets>
    <sheet name="DATA" sheetId="1" r:id="rId1"/>
    <sheet name="Overview" sheetId="2" r:id="rId2"/>
    <sheet name="Detail" sheetId="3" r:id="rId3"/>
  </sheets>
  <definedNames>
    <definedName name="Slicer_cookie_type">#N/A</definedName>
    <definedName name="Slicer_month">#N/A</definedName>
    <definedName name="Slicer_region">#N/A</definedName>
    <definedName name="Slicer_region1">#N/A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2" i="1"/>
  <c r="I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2" i="1"/>
</calcChain>
</file>

<file path=xl/sharedStrings.xml><?xml version="1.0" encoding="utf-8"?>
<sst xmlns="http://schemas.openxmlformats.org/spreadsheetml/2006/main" count="2028" uniqueCount="58">
  <si>
    <t>order_number</t>
  </si>
  <si>
    <t>order_date</t>
  </si>
  <si>
    <t>cookie_type</t>
  </si>
  <si>
    <t>quantity</t>
  </si>
  <si>
    <t>region</t>
  </si>
  <si>
    <t>chocolate</t>
  </si>
  <si>
    <t>PRAHA</t>
  </si>
  <si>
    <t>JIHOMORAVSKÝ KRAJ</t>
  </si>
  <si>
    <t>cinnamon</t>
  </si>
  <si>
    <t>ÚSTECKÝ KRAJ</t>
  </si>
  <si>
    <t>KARLOVARSKÝ KRAJ</t>
  </si>
  <si>
    <t>coconut</t>
  </si>
  <si>
    <t>STŘEDOČESKÝ KRAJ</t>
  </si>
  <si>
    <t>fruit</t>
  </si>
  <si>
    <t>ZLÍNSKÝ KRAJ</t>
  </si>
  <si>
    <t>VYSOČINA</t>
  </si>
  <si>
    <t>LIBERECKÝ KRAJ</t>
  </si>
  <si>
    <t>JIHOČESKÝ KRAJ</t>
  </si>
  <si>
    <t>DRUH</t>
  </si>
  <si>
    <t>CENA/BALENI</t>
  </si>
  <si>
    <t>month</t>
  </si>
  <si>
    <t>day</t>
  </si>
  <si>
    <t>cena/baleni</t>
  </si>
  <si>
    <t>total</t>
  </si>
  <si>
    <t>Grand Total</t>
  </si>
  <si>
    <t>leden</t>
  </si>
  <si>
    <t>únor</t>
  </si>
  <si>
    <t>březen</t>
  </si>
  <si>
    <t>duben</t>
  </si>
  <si>
    <t>květen</t>
  </si>
  <si>
    <t>červen</t>
  </si>
  <si>
    <t>červenec</t>
  </si>
  <si>
    <t>srpen</t>
  </si>
  <si>
    <t>září</t>
  </si>
  <si>
    <t>říjen</t>
  </si>
  <si>
    <t>listopad</t>
  </si>
  <si>
    <t>prosinec</t>
  </si>
  <si>
    <t>Počet objednávek</t>
  </si>
  <si>
    <t>Celkem v CZK</t>
  </si>
  <si>
    <t>Počet prodaných balení</t>
  </si>
  <si>
    <t>REPORT PRODEJŮ SPOLEČNOSTI COOKIE COMPANY ZA ROK 2024</t>
  </si>
  <si>
    <t>Overview</t>
  </si>
  <si>
    <t>Row Labels</t>
  </si>
  <si>
    <t>Sum of quantity</t>
  </si>
  <si>
    <t>Column Labels</t>
  </si>
  <si>
    <t>Sum of total</t>
  </si>
  <si>
    <t>Sum of order_number</t>
  </si>
  <si>
    <t>DETAIL PRODEJŮ SUŠENEK ZA ROK 2024</t>
  </si>
  <si>
    <t>DATUM PRODEJE</t>
  </si>
  <si>
    <t>ČÍSLO OBJEDNÁVKY</t>
  </si>
  <si>
    <t>DRUH SUŠENEK</t>
  </si>
  <si>
    <t>POČET</t>
  </si>
  <si>
    <t>CENA/BALENÍ</t>
  </si>
  <si>
    <t>CENA CELKEM V CZK</t>
  </si>
  <si>
    <t>CELKEM OBJEDNÁVEK</t>
  </si>
  <si>
    <t>PRODANÁ BALENÍ</t>
  </si>
  <si>
    <t>PRODEJE V CZK</t>
  </si>
  <si>
    <t>Detail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</si>
</sst>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scheme val="minor"/>
    </font>
    <font>
      <sz val="10"/>
      <color theme="1"/>
      <name val="Arial"/>
      <scheme val="minor"/>
    </font>
    <font>
      <sz val="10"/>
      <color rgb="FF000000"/>
      <name val="Arial"/>
      <family val="2"/>
      <charset val="238"/>
      <scheme val="minor"/>
    </font>
    <font>
      <b/>
      <sz val="10"/>
      <color theme="1"/>
      <name val="Arial"/>
      <family val="2"/>
      <charset val="238"/>
      <scheme val="minor"/>
    </font>
    <font>
      <b/>
      <sz val="10"/>
      <color rgb="FF000000"/>
      <name val="Arial"/>
      <family val="2"/>
      <charset val="238"/>
      <scheme val="minor"/>
    </font>
    <font>
      <b/>
      <sz val="18"/>
      <color rgb="FF000000"/>
      <name val="Arial"/>
      <family val="2"/>
      <charset val="238"/>
      <scheme val="minor"/>
    </font>
    <font>
      <b/>
      <sz val="14"/>
      <color rgb="FF000000"/>
      <name val="Arial"/>
      <family val="2"/>
      <charset val="238"/>
      <scheme val="minor"/>
    </font>
  </fonts>
  <fills count="4">
    <fill>
      <patternFill patternType="none"/>
    </fill>
    <fill>
      <patternFill patternType="gray125"/>
    </fill>
    <fill>
      <patternFill patternType="solid">
        <fgColor theme="6" tint="0.39997558519241921"/>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0" fillId="0" borderId="0" xfId="0"/>
    <xf numFmtId="14" fontId="1" fillId="0" borderId="0" xfId="0" applyNumberFormat="1" applyFont="1" applyAlignment="1"/>
    <xf numFmtId="14" fontId="0" fillId="0" borderId="0" xfId="0" applyNumberFormat="1" applyFont="1" applyAlignment="1"/>
    <xf numFmtId="0" fontId="3" fillId="0" borderId="0" xfId="0" applyFont="1" applyAlignment="1"/>
    <xf numFmtId="14" fontId="3" fillId="0" borderId="0" xfId="0" applyNumberFormat="1" applyFont="1" applyAlignment="1"/>
    <xf numFmtId="0" fontId="4" fillId="0" borderId="0" xfId="0" applyFont="1" applyAlignment="1"/>
    <xf numFmtId="0" fontId="2" fillId="0" borderId="0" xfId="0" applyFont="1"/>
    <xf numFmtId="3" fontId="4" fillId="0" borderId="0" xfId="0" applyNumberFormat="1" applyFont="1" applyAlignment="1"/>
    <xf numFmtId="3" fontId="0" fillId="0" borderId="0" xfId="0" applyNumberFormat="1" applyFont="1" applyAlignment="1"/>
    <xf numFmtId="0" fontId="0" fillId="0" borderId="0" xfId="0" applyFont="1" applyAlignment="1">
      <alignment horizontal="left"/>
    </xf>
    <xf numFmtId="0" fontId="0" fillId="0" borderId="0" xfId="0" applyNumberFormat="1" applyFont="1" applyAlignment="1"/>
    <xf numFmtId="4" fontId="0" fillId="0" borderId="0" xfId="0" applyNumberFormat="1" applyFont="1" applyAlignment="1"/>
    <xf numFmtId="0" fontId="0" fillId="0" borderId="0" xfId="0" applyFont="1" applyAlignment="1">
      <alignment horizontal="center" vertical="center"/>
    </xf>
    <xf numFmtId="0" fontId="0" fillId="0" borderId="0" xfId="0" applyFont="1" applyAlignment="1">
      <alignment horizontal="center" vertical="center" wrapText="1"/>
    </xf>
    <xf numFmtId="4" fontId="0" fillId="0" borderId="0" xfId="0" applyNumberFormat="1" applyFont="1" applyAlignment="1">
      <alignment horizontal="center" vertical="center"/>
    </xf>
    <xf numFmtId="0" fontId="5" fillId="0" borderId="0" xfId="0" applyFont="1" applyAlignment="1"/>
    <xf numFmtId="0" fontId="0" fillId="2" borderId="0" xfId="0" applyFont="1" applyFill="1" applyAlignment="1"/>
    <xf numFmtId="0" fontId="0" fillId="2" borderId="0" xfId="0" applyFont="1" applyFill="1" applyAlignment="1">
      <alignment horizontal="left"/>
    </xf>
    <xf numFmtId="0" fontId="0" fillId="2" borderId="0" xfId="0" applyNumberFormat="1" applyFont="1" applyFill="1" applyAlignment="1"/>
    <xf numFmtId="4" fontId="0" fillId="2" borderId="0" xfId="0" applyNumberFormat="1" applyFont="1" applyFill="1" applyAlignment="1"/>
    <xf numFmtId="3" fontId="0" fillId="2" borderId="0" xfId="0" applyNumberFormat="1" applyFont="1" applyFill="1" applyAlignment="1"/>
    <xf numFmtId="0" fontId="0" fillId="0" borderId="0" xfId="0" pivotButton="1" applyFont="1" applyAlignment="1"/>
    <xf numFmtId="0" fontId="0" fillId="3" borderId="0" xfId="0" applyFont="1" applyFill="1" applyAlignment="1"/>
    <xf numFmtId="1" fontId="0" fillId="0" borderId="0" xfId="0" applyNumberFormat="1" applyFont="1" applyAlignment="1"/>
    <xf numFmtId="0" fontId="6" fillId="0" borderId="0" xfId="0" applyFont="1" applyAlignment="1"/>
  </cellXfs>
  <cellStyles count="1">
    <cellStyle name="Normal" xfId="0" builtinId="0"/>
  </cellStyles>
  <dxfs count="94">
    <dxf>
      <numFmt numFmtId="1" formatCode="0"/>
    </dxf>
    <dxf>
      <numFmt numFmtId="3" formatCode="#,##0"/>
    </dxf>
    <dxf>
      <numFmt numFmtId="4" formatCode="#,##0.00"/>
    </dxf>
    <dxf>
      <fill>
        <patternFill patternType="solid">
          <fgColor indexed="64"/>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 formatCode="0"/>
    </dxf>
    <dxf>
      <numFmt numFmtId="3" formatCode="#,##0"/>
    </dxf>
    <dxf>
      <numFmt numFmtId="4" formatCode="#,##0.00"/>
    </dxf>
    <dxf>
      <fill>
        <patternFill patternType="solid">
          <fgColor indexed="64"/>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 formatCode="0"/>
    </dxf>
    <dxf>
      <numFmt numFmtId="3" formatCode="#,##0"/>
    </dxf>
    <dxf>
      <numFmt numFmtId="4" formatCode="#,##0.00"/>
    </dxf>
    <dxf>
      <fill>
        <patternFill patternType="solid">
          <fgColor indexed="64"/>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fgColor indexed="64"/>
          <bgColor rgb="FFFFC000"/>
        </patternFill>
      </fill>
    </dxf>
    <dxf>
      <numFmt numFmtId="4" formatCode="#,##0.00"/>
    </dxf>
    <dxf>
      <numFmt numFmtId="3" formatCode="#,##0"/>
    </dxf>
    <dxf>
      <numFmt numFmtId="1" formatCode="0"/>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3" formatCode="#,##0"/>
    </dxf>
    <dxf>
      <fill>
        <patternFill patternType="solid">
          <bgColor theme="6" tint="0.39997558519241921"/>
        </patternFill>
      </fill>
    </dxf>
    <dxf>
      <fill>
        <patternFill patternType="solid">
          <bgColor theme="6" tint="0.39997558519241921"/>
        </patternFill>
      </fill>
    </dxf>
    <dxf>
      <alignment horizontal="center" readingOrder="0"/>
    </dxf>
    <dxf>
      <alignment vertical="center" readingOrder="0"/>
    </dxf>
    <dxf>
      <alignment wrapText="1" readingOrder="0"/>
    </dxf>
    <dxf>
      <numFmt numFmtId="4" formatCode="#,##0.00"/>
    </dxf>
    <dxf>
      <fill>
        <patternFill patternType="solid">
          <bgColor theme="6" tint="0.39997558519241921"/>
        </patternFill>
      </fill>
    </dxf>
    <dxf>
      <fill>
        <patternFill patternType="solid">
          <bgColor theme="6" tint="0.39997558519241921"/>
        </patternFill>
      </fill>
    </dxf>
    <dxf>
      <alignment horizontal="center" readingOrder="0"/>
    </dxf>
    <dxf>
      <alignment vertical="center" readingOrder="0"/>
    </dxf>
    <dxf>
      <numFmt numFmtId="4" formatCode="#,##0.00"/>
    </dxf>
    <dxf>
      <numFmt numFmtId="3" formatCode="#,##0"/>
    </dxf>
    <dxf>
      <fill>
        <patternFill patternType="solid">
          <bgColor theme="6" tint="0.39997558519241921"/>
        </patternFill>
      </fill>
    </dxf>
    <dxf>
      <fill>
        <patternFill patternType="solid">
          <bgColor theme="6" tint="0.39997558519241921"/>
        </patternFill>
      </fill>
    </dxf>
    <dxf>
      <alignment wrapText="1" readingOrder="0"/>
    </dxf>
    <dxf>
      <alignment horizontal="center" readingOrder="0"/>
    </dxf>
    <dxf>
      <alignment vertical="center" readingOrder="0"/>
    </dxf>
    <dxf>
      <numFmt numFmtId="4" formatCode="#,##0.00"/>
    </dxf>
    <dxf>
      <numFmt numFmtId="4" formatCode="#,##0.00"/>
    </dxf>
    <dxf>
      <numFmt numFmtId="3" formatCode="#,##0"/>
    </dxf>
    <dxf>
      <font>
        <b val="0"/>
        <i val="0"/>
        <strike val="0"/>
        <condense val="0"/>
        <extend val="0"/>
        <outline val="0"/>
        <shadow val="0"/>
        <u val="none"/>
        <vertAlign val="baseline"/>
        <sz val="10"/>
        <color rgb="FF000000"/>
        <name val="Arial"/>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tableStyleElement type="wholeTable" dxfId="93"/>
      <tableStyleElement type="headerRow" dxfId="9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[Report.xlsx]Overview!PivotTable4</c:name>
    <c:fmtId val="0"/>
  </c:pivotSource>
  <c:chart>
    <c:title>
      <c:tx>
        <c:rich>
          <a:bodyPr/>
          <a:lstStyle/>
          <a:p>
            <a:pPr>
              <a:defRPr/>
            </a:pPr>
            <a:r>
              <a:rPr lang="en-US"/>
              <a:t>V</a:t>
            </a:r>
            <a:r>
              <a:rPr lang="cs-CZ"/>
              <a:t>ývoj</a:t>
            </a:r>
            <a:r>
              <a:rPr lang="cs-CZ" baseline="0"/>
              <a:t> počtu objednávek</a:t>
            </a:r>
            <a:endParaRPr lang="cs-CZ"/>
          </a:p>
        </c:rich>
      </c:tx>
      <c:layout>
        <c:manualLayout>
          <c:xMode val="edge"/>
          <c:yMode val="edge"/>
          <c:x val="0.19536835084809923"/>
          <c:y val="3.2368508245049145E-2"/>
        </c:manualLayout>
      </c:layout>
      <c:overlay val="0"/>
    </c:title>
    <c:autoTitleDeleted val="0"/>
    <c:pivotFmts>
      <c:pivotFmt>
        <c:idx val="0"/>
      </c:pivotFmt>
      <c:pivotFmt>
        <c:idx val="1"/>
      </c:pivotFmt>
      <c:pivotFmt>
        <c:idx val="2"/>
      </c:pivotFmt>
      <c:pivotFmt>
        <c:idx val="3"/>
      </c:pivotFmt>
      <c:pivotFmt>
        <c:idx val="4"/>
      </c:pivotFmt>
    </c:pivotFmts>
    <c:plotArea>
      <c:layout/>
      <c:lineChart>
        <c:grouping val="standard"/>
        <c:varyColors val="0"/>
        <c:ser>
          <c:idx val="0"/>
          <c:order val="0"/>
          <c:tx>
            <c:strRef>
              <c:f>Overview!$C$35:$C$36</c:f>
              <c:strCache>
                <c:ptCount val="1"/>
                <c:pt idx="0">
                  <c:v>cinnamon</c:v>
                </c:pt>
              </c:strCache>
            </c:strRef>
          </c:tx>
          <c:cat>
            <c:strRef>
              <c:f>Overview!$B$37:$B$49</c:f>
              <c:strCache>
                <c:ptCount val="12"/>
                <c:pt idx="0">
                  <c:v>leden</c:v>
                </c:pt>
                <c:pt idx="1">
                  <c:v>únor</c:v>
                </c:pt>
                <c:pt idx="2">
                  <c:v>březen</c:v>
                </c:pt>
                <c:pt idx="3">
                  <c:v>duben</c:v>
                </c:pt>
                <c:pt idx="4">
                  <c:v>květen</c:v>
                </c:pt>
                <c:pt idx="5">
                  <c:v>červen</c:v>
                </c:pt>
                <c:pt idx="6">
                  <c:v>červenec</c:v>
                </c:pt>
                <c:pt idx="7">
                  <c:v>srpen</c:v>
                </c:pt>
                <c:pt idx="8">
                  <c:v>září</c:v>
                </c:pt>
                <c:pt idx="9">
                  <c:v>říjen</c:v>
                </c:pt>
                <c:pt idx="10">
                  <c:v>listopad</c:v>
                </c:pt>
                <c:pt idx="11">
                  <c:v>prosinec</c:v>
                </c:pt>
              </c:strCache>
            </c:strRef>
          </c:cat>
          <c:val>
            <c:numRef>
              <c:f>Overview!$C$37:$C$49</c:f>
              <c:numCache>
                <c:formatCode>General</c:formatCode>
                <c:ptCount val="12"/>
                <c:pt idx="0">
                  <c:v>308</c:v>
                </c:pt>
                <c:pt idx="1">
                  <c:v>212</c:v>
                </c:pt>
                <c:pt idx="2">
                  <c:v>163</c:v>
                </c:pt>
                <c:pt idx="3">
                  <c:v>241</c:v>
                </c:pt>
                <c:pt idx="4">
                  <c:v>206</c:v>
                </c:pt>
                <c:pt idx="5">
                  <c:v>203</c:v>
                </c:pt>
                <c:pt idx="6">
                  <c:v>206</c:v>
                </c:pt>
                <c:pt idx="7">
                  <c:v>287</c:v>
                </c:pt>
                <c:pt idx="8">
                  <c:v>247</c:v>
                </c:pt>
                <c:pt idx="9">
                  <c:v>212</c:v>
                </c:pt>
                <c:pt idx="10">
                  <c:v>221</c:v>
                </c:pt>
                <c:pt idx="11">
                  <c:v>286</c:v>
                </c:pt>
              </c:numCache>
            </c:numRef>
          </c:val>
          <c:smooth val="0"/>
        </c:ser>
        <c:ser>
          <c:idx val="1"/>
          <c:order val="1"/>
          <c:tx>
            <c:strRef>
              <c:f>Overview!$D$35:$D$36</c:f>
              <c:strCache>
                <c:ptCount val="1"/>
                <c:pt idx="0">
                  <c:v>coconut</c:v>
                </c:pt>
              </c:strCache>
            </c:strRef>
          </c:tx>
          <c:cat>
            <c:strRef>
              <c:f>Overview!$B$37:$B$49</c:f>
              <c:strCache>
                <c:ptCount val="12"/>
                <c:pt idx="0">
                  <c:v>leden</c:v>
                </c:pt>
                <c:pt idx="1">
                  <c:v>únor</c:v>
                </c:pt>
                <c:pt idx="2">
                  <c:v>březen</c:v>
                </c:pt>
                <c:pt idx="3">
                  <c:v>duben</c:v>
                </c:pt>
                <c:pt idx="4">
                  <c:v>květen</c:v>
                </c:pt>
                <c:pt idx="5">
                  <c:v>červen</c:v>
                </c:pt>
                <c:pt idx="6">
                  <c:v>červenec</c:v>
                </c:pt>
                <c:pt idx="7">
                  <c:v>srpen</c:v>
                </c:pt>
                <c:pt idx="8">
                  <c:v>září</c:v>
                </c:pt>
                <c:pt idx="9">
                  <c:v>říjen</c:v>
                </c:pt>
                <c:pt idx="10">
                  <c:v>listopad</c:v>
                </c:pt>
                <c:pt idx="11">
                  <c:v>prosinec</c:v>
                </c:pt>
              </c:strCache>
            </c:strRef>
          </c:cat>
          <c:val>
            <c:numRef>
              <c:f>Overview!$D$37:$D$49</c:f>
              <c:numCache>
                <c:formatCode>General</c:formatCode>
                <c:ptCount val="12"/>
                <c:pt idx="0">
                  <c:v>265</c:v>
                </c:pt>
                <c:pt idx="1">
                  <c:v>186</c:v>
                </c:pt>
                <c:pt idx="2">
                  <c:v>168</c:v>
                </c:pt>
                <c:pt idx="3">
                  <c:v>199</c:v>
                </c:pt>
                <c:pt idx="4">
                  <c:v>216</c:v>
                </c:pt>
                <c:pt idx="5">
                  <c:v>211</c:v>
                </c:pt>
                <c:pt idx="6">
                  <c:v>182</c:v>
                </c:pt>
                <c:pt idx="7">
                  <c:v>274</c:v>
                </c:pt>
                <c:pt idx="8">
                  <c:v>220</c:v>
                </c:pt>
                <c:pt idx="9">
                  <c:v>195</c:v>
                </c:pt>
                <c:pt idx="10">
                  <c:v>213</c:v>
                </c:pt>
                <c:pt idx="11">
                  <c:v>262</c:v>
                </c:pt>
              </c:numCache>
            </c:numRef>
          </c:val>
          <c:smooth val="0"/>
        </c:ser>
        <c:ser>
          <c:idx val="2"/>
          <c:order val="2"/>
          <c:tx>
            <c:strRef>
              <c:f>Overview!$E$35:$E$36</c:f>
              <c:strCache>
                <c:ptCount val="1"/>
                <c:pt idx="0">
                  <c:v>fruit</c:v>
                </c:pt>
              </c:strCache>
            </c:strRef>
          </c:tx>
          <c:cat>
            <c:strRef>
              <c:f>Overview!$B$37:$B$49</c:f>
              <c:strCache>
                <c:ptCount val="12"/>
                <c:pt idx="0">
                  <c:v>leden</c:v>
                </c:pt>
                <c:pt idx="1">
                  <c:v>únor</c:v>
                </c:pt>
                <c:pt idx="2">
                  <c:v>březen</c:v>
                </c:pt>
                <c:pt idx="3">
                  <c:v>duben</c:v>
                </c:pt>
                <c:pt idx="4">
                  <c:v>květen</c:v>
                </c:pt>
                <c:pt idx="5">
                  <c:v>červen</c:v>
                </c:pt>
                <c:pt idx="6">
                  <c:v>červenec</c:v>
                </c:pt>
                <c:pt idx="7">
                  <c:v>srpen</c:v>
                </c:pt>
                <c:pt idx="8">
                  <c:v>září</c:v>
                </c:pt>
                <c:pt idx="9">
                  <c:v>říjen</c:v>
                </c:pt>
                <c:pt idx="10">
                  <c:v>listopad</c:v>
                </c:pt>
                <c:pt idx="11">
                  <c:v>prosinec</c:v>
                </c:pt>
              </c:strCache>
            </c:strRef>
          </c:cat>
          <c:val>
            <c:numRef>
              <c:f>Overview!$E$37:$E$49</c:f>
              <c:numCache>
                <c:formatCode>General</c:formatCode>
                <c:ptCount val="12"/>
                <c:pt idx="0">
                  <c:v>216</c:v>
                </c:pt>
                <c:pt idx="1">
                  <c:v>145</c:v>
                </c:pt>
                <c:pt idx="2">
                  <c:v>126</c:v>
                </c:pt>
                <c:pt idx="3">
                  <c:v>142</c:v>
                </c:pt>
                <c:pt idx="4">
                  <c:v>171</c:v>
                </c:pt>
                <c:pt idx="5">
                  <c:v>132</c:v>
                </c:pt>
                <c:pt idx="6">
                  <c:v>92</c:v>
                </c:pt>
                <c:pt idx="7">
                  <c:v>216</c:v>
                </c:pt>
                <c:pt idx="8">
                  <c:v>190</c:v>
                </c:pt>
                <c:pt idx="9">
                  <c:v>143</c:v>
                </c:pt>
                <c:pt idx="10">
                  <c:v>154</c:v>
                </c:pt>
                <c:pt idx="11">
                  <c:v>181</c:v>
                </c:pt>
              </c:numCache>
            </c:numRef>
          </c:val>
          <c:smooth val="0"/>
        </c:ser>
        <c:ser>
          <c:idx val="3"/>
          <c:order val="3"/>
          <c:tx>
            <c:strRef>
              <c:f>Overview!$F$35:$F$36</c:f>
              <c:strCache>
                <c:ptCount val="1"/>
                <c:pt idx="0">
                  <c:v>chocolate</c:v>
                </c:pt>
              </c:strCache>
            </c:strRef>
          </c:tx>
          <c:cat>
            <c:strRef>
              <c:f>Overview!$B$37:$B$49</c:f>
              <c:strCache>
                <c:ptCount val="12"/>
                <c:pt idx="0">
                  <c:v>leden</c:v>
                </c:pt>
                <c:pt idx="1">
                  <c:v>únor</c:v>
                </c:pt>
                <c:pt idx="2">
                  <c:v>březen</c:v>
                </c:pt>
                <c:pt idx="3">
                  <c:v>duben</c:v>
                </c:pt>
                <c:pt idx="4">
                  <c:v>květen</c:v>
                </c:pt>
                <c:pt idx="5">
                  <c:v>červen</c:v>
                </c:pt>
                <c:pt idx="6">
                  <c:v>červenec</c:v>
                </c:pt>
                <c:pt idx="7">
                  <c:v>srpen</c:v>
                </c:pt>
                <c:pt idx="8">
                  <c:v>září</c:v>
                </c:pt>
                <c:pt idx="9">
                  <c:v>říjen</c:v>
                </c:pt>
                <c:pt idx="10">
                  <c:v>listopad</c:v>
                </c:pt>
                <c:pt idx="11">
                  <c:v>prosinec</c:v>
                </c:pt>
              </c:strCache>
            </c:strRef>
          </c:cat>
          <c:val>
            <c:numRef>
              <c:f>Overview!$F$37:$F$49</c:f>
              <c:numCache>
                <c:formatCode>General</c:formatCode>
                <c:ptCount val="12"/>
                <c:pt idx="0">
                  <c:v>269</c:v>
                </c:pt>
                <c:pt idx="1">
                  <c:v>192</c:v>
                </c:pt>
                <c:pt idx="2">
                  <c:v>129</c:v>
                </c:pt>
                <c:pt idx="3">
                  <c:v>179</c:v>
                </c:pt>
                <c:pt idx="4">
                  <c:v>252</c:v>
                </c:pt>
                <c:pt idx="5">
                  <c:v>205</c:v>
                </c:pt>
                <c:pt idx="6">
                  <c:v>177</c:v>
                </c:pt>
                <c:pt idx="7">
                  <c:v>253</c:v>
                </c:pt>
                <c:pt idx="8">
                  <c:v>220</c:v>
                </c:pt>
                <c:pt idx="9">
                  <c:v>201</c:v>
                </c:pt>
                <c:pt idx="10">
                  <c:v>206</c:v>
                </c:pt>
                <c:pt idx="11">
                  <c:v>330</c:v>
                </c:pt>
              </c:numCache>
            </c:numRef>
          </c:val>
          <c:smooth val="0"/>
        </c:ser>
        <c:dLbls>
          <c:showLegendKey val="0"/>
          <c:showVal val="0"/>
          <c:showCatName val="0"/>
          <c:showSerName val="0"/>
          <c:showPercent val="0"/>
          <c:showBubbleSize val="0"/>
        </c:dLbls>
        <c:marker val="1"/>
        <c:smooth val="0"/>
        <c:axId val="210850944"/>
        <c:axId val="210852480"/>
      </c:lineChart>
      <c:catAx>
        <c:axId val="210850944"/>
        <c:scaling>
          <c:orientation val="minMax"/>
        </c:scaling>
        <c:delete val="0"/>
        <c:axPos val="b"/>
        <c:majorGridlines/>
        <c:majorTickMark val="none"/>
        <c:minorTickMark val="none"/>
        <c:tickLblPos val="nextTo"/>
        <c:crossAx val="210852480"/>
        <c:crosses val="autoZero"/>
        <c:auto val="1"/>
        <c:lblAlgn val="ctr"/>
        <c:lblOffset val="100"/>
        <c:noMultiLvlLbl val="0"/>
      </c:catAx>
      <c:valAx>
        <c:axId val="210852480"/>
        <c:scaling>
          <c:orientation val="minMax"/>
        </c:scaling>
        <c:delete val="0"/>
        <c:axPos val="l"/>
        <c:numFmt formatCode="General" sourceLinked="1"/>
        <c:majorTickMark val="none"/>
        <c:minorTickMark val="none"/>
        <c:tickLblPos val="nextTo"/>
        <c:crossAx val="210850944"/>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[Report.xlsx]Overview!PivotTable5</c:name>
    <c:fmtId val="0"/>
  </c:pivotSource>
  <c:chart>
    <c:title>
      <c:tx>
        <c:rich>
          <a:bodyPr/>
          <a:lstStyle/>
          <a:p>
            <a:pPr>
              <a:defRPr/>
            </a:pPr>
            <a:r>
              <a:rPr lang="cs-CZ"/>
              <a:t>Prodeje sušenek</a:t>
            </a:r>
            <a:endParaRPr lang="en-US"/>
          </a:p>
        </c:rich>
      </c:tx>
      <c:layout>
        <c:manualLayout>
          <c:xMode val="edge"/>
          <c:yMode val="edge"/>
          <c:x val="0.31304298855072449"/>
          <c:y val="1.6326537608457918E-2"/>
        </c:manualLayout>
      </c:layout>
      <c:overlay val="0"/>
    </c:title>
    <c:autoTitleDeleted val="0"/>
    <c:pivotFmts>
      <c:pivotFmt>
        <c:idx val="0"/>
        <c:marker>
          <c:symbol val="none"/>
        </c:marker>
      </c:pivotFmt>
    </c:pivotFmts>
    <c:plotArea>
      <c:layout>
        <c:manualLayout>
          <c:layoutTarget val="inner"/>
          <c:xMode val="edge"/>
          <c:yMode val="edge"/>
          <c:x val="0.16151179186360107"/>
          <c:y val="0.21879531578351955"/>
          <c:w val="0.77292501625047361"/>
          <c:h val="0.6005161928399777"/>
        </c:manualLayout>
      </c:layout>
      <c:barChart>
        <c:barDir val="col"/>
        <c:grouping val="clustered"/>
        <c:varyColors val="0"/>
        <c:ser>
          <c:idx val="0"/>
          <c:order val="0"/>
          <c:tx>
            <c:strRef>
              <c:f>Overview!$C$52</c:f>
              <c:strCache>
                <c:ptCount val="1"/>
                <c:pt idx="0">
                  <c:v>Total</c:v>
                </c:pt>
              </c:strCache>
            </c:strRef>
          </c:tx>
          <c:invertIfNegative val="0"/>
          <c:cat>
            <c:strRef>
              <c:f>Overview!$B$53:$B$57</c:f>
              <c:strCache>
                <c:ptCount val="4"/>
                <c:pt idx="0">
                  <c:v>cinnamon</c:v>
                </c:pt>
                <c:pt idx="1">
                  <c:v>coconut</c:v>
                </c:pt>
                <c:pt idx="2">
                  <c:v>fruit</c:v>
                </c:pt>
                <c:pt idx="3">
                  <c:v>chocolate</c:v>
                </c:pt>
              </c:strCache>
            </c:strRef>
          </c:cat>
          <c:val>
            <c:numRef>
              <c:f>Overview!$C$53:$C$57</c:f>
              <c:numCache>
                <c:formatCode>#,##0</c:formatCode>
                <c:ptCount val="4"/>
                <c:pt idx="0">
                  <c:v>558400</c:v>
                </c:pt>
                <c:pt idx="1">
                  <c:v>388650</c:v>
                </c:pt>
                <c:pt idx="2">
                  <c:v>429300</c:v>
                </c:pt>
                <c:pt idx="3">
                  <c:v>653250</c:v>
                </c:pt>
              </c:numCache>
            </c:numRef>
          </c:val>
        </c:ser>
        <c:dLbls>
          <c:showLegendKey val="0"/>
          <c:showVal val="0"/>
          <c:showCatName val="0"/>
          <c:showSerName val="0"/>
          <c:showPercent val="0"/>
          <c:showBubbleSize val="0"/>
        </c:dLbls>
        <c:gapWidth val="150"/>
        <c:axId val="210868864"/>
        <c:axId val="210874752"/>
      </c:barChart>
      <c:catAx>
        <c:axId val="210868864"/>
        <c:scaling>
          <c:orientation val="minMax"/>
        </c:scaling>
        <c:delete val="0"/>
        <c:axPos val="b"/>
        <c:majorTickMark val="out"/>
        <c:minorTickMark val="none"/>
        <c:tickLblPos val="nextTo"/>
        <c:crossAx val="210874752"/>
        <c:crosses val="autoZero"/>
        <c:auto val="1"/>
        <c:lblAlgn val="ctr"/>
        <c:lblOffset val="100"/>
        <c:noMultiLvlLbl val="0"/>
      </c:catAx>
      <c:valAx>
        <c:axId val="210874752"/>
        <c:scaling>
          <c:orientation val="minMax"/>
        </c:scaling>
        <c:delete val="0"/>
        <c:axPos val="l"/>
        <c:majorGridlines/>
        <c:numFmt formatCode="#,##0" sourceLinked="1"/>
        <c:majorTickMark val="out"/>
        <c:minorTickMark val="none"/>
        <c:tickLblPos val="nextTo"/>
        <c:crossAx val="21086886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[Report.xlsx]Overview!PivotTable6</c:name>
    <c:fmtId val="0"/>
  </c:pivotSource>
  <c:chart>
    <c:title>
      <c:tx>
        <c:rich>
          <a:bodyPr/>
          <a:lstStyle/>
          <a:p>
            <a:pPr>
              <a:defRPr/>
            </a:pPr>
            <a:r>
              <a:rPr lang="cs-CZ"/>
              <a:t>Počet objednávek dle krajů</a:t>
            </a:r>
            <a:endParaRPr lang="en-US"/>
          </a:p>
        </c:rich>
      </c:tx>
      <c:layout/>
      <c:overlay val="0"/>
    </c:title>
    <c:autoTitleDeleted val="0"/>
    <c:pivotFmts>
      <c:pivotFmt>
        <c:idx val="0"/>
        <c:marker>
          <c:symbol val="none"/>
        </c:marker>
      </c:pivotFmt>
    </c:pivotFmts>
    <c:plotArea>
      <c:layout>
        <c:manualLayout>
          <c:layoutTarget val="inner"/>
          <c:xMode val="edge"/>
          <c:yMode val="edge"/>
          <c:x val="6.7897829844440177E-2"/>
          <c:y val="0.21606945791392171"/>
          <c:w val="0.44444017668523139"/>
          <c:h val="0.72553339129853189"/>
        </c:manualLayout>
      </c:layout>
      <c:doughnutChart>
        <c:varyColors val="1"/>
        <c:ser>
          <c:idx val="0"/>
          <c:order val="0"/>
          <c:tx>
            <c:strRef>
              <c:f>Overview!$J$35</c:f>
              <c:strCache>
                <c:ptCount val="1"/>
                <c:pt idx="0">
                  <c:v>Total</c:v>
                </c:pt>
              </c:strCache>
            </c:strRef>
          </c:tx>
          <c:cat>
            <c:strRef>
              <c:f>Overview!$I$36:$I$45</c:f>
              <c:strCache>
                <c:ptCount val="9"/>
                <c:pt idx="0">
                  <c:v>JIHOČESKÝ KRAJ</c:v>
                </c:pt>
                <c:pt idx="1">
                  <c:v>JIHOMORAVSKÝ KRAJ</c:v>
                </c:pt>
                <c:pt idx="2">
                  <c:v>KARLOVARSKÝ KRAJ</c:v>
                </c:pt>
                <c:pt idx="3">
                  <c:v>LIBERECKÝ KRAJ</c:v>
                </c:pt>
                <c:pt idx="4">
                  <c:v>PRAHA</c:v>
                </c:pt>
                <c:pt idx="5">
                  <c:v>STŘEDOČESKÝ KRAJ</c:v>
                </c:pt>
                <c:pt idx="6">
                  <c:v>ÚSTECKÝ KRAJ</c:v>
                </c:pt>
                <c:pt idx="7">
                  <c:v>VYSOČINA</c:v>
                </c:pt>
                <c:pt idx="8">
                  <c:v>ZLÍNSKÝ KRAJ</c:v>
                </c:pt>
              </c:strCache>
            </c:strRef>
          </c:cat>
          <c:val>
            <c:numRef>
              <c:f>Overview!$J$36:$J$45</c:f>
              <c:numCache>
                <c:formatCode>General</c:formatCode>
                <c:ptCount val="9"/>
                <c:pt idx="0">
                  <c:v>34409705358</c:v>
                </c:pt>
                <c:pt idx="1">
                  <c:v>157879824704</c:v>
                </c:pt>
                <c:pt idx="2">
                  <c:v>127518320536</c:v>
                </c:pt>
                <c:pt idx="3">
                  <c:v>135614721609</c:v>
                </c:pt>
                <c:pt idx="4">
                  <c:v>186217229788</c:v>
                </c:pt>
                <c:pt idx="5">
                  <c:v>127518320599</c:v>
                </c:pt>
                <c:pt idx="6">
                  <c:v>137638821449</c:v>
                </c:pt>
                <c:pt idx="7">
                  <c:v>192289530646</c:v>
                </c:pt>
                <c:pt idx="8">
                  <c:v>200385931713</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5287220261877531"/>
          <c:y val="0.30978049764160048"/>
          <c:w val="0.46889541236905585"/>
          <c:h val="0.64766102215843924"/>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Detail!A1"/></Relationships>
</file>

<file path=xl/drawings/_rels/drawing2.xml.rels><?xml version="1.0" encoding="UTF-8" standalone="yes"?>
<Relationships xmlns="http://schemas.openxmlformats.org/package/2006/relationships"><Relationship Id="rId1" Type="http://schemas.openxmlformats.org/officeDocument/2006/relationships/hyperlink" Target="#Overview!A1"/></Relationships>
</file>

<file path=xl/drawings/drawing1.xml><?xml version="1.0" encoding="utf-8"?>
<xdr:wsDr xmlns:xdr="http://schemas.openxmlformats.org/drawingml/2006/spreadsheetDrawing" xmlns:a="http://schemas.openxmlformats.org/drawingml/2006/main">
  <xdr:twoCellAnchor editAs="oneCell">
    <xdr:from>
      <xdr:col>0</xdr:col>
      <xdr:colOff>346562</xdr:colOff>
      <xdr:row>7</xdr:row>
      <xdr:rowOff>111368</xdr:rowOff>
    </xdr:from>
    <xdr:to>
      <xdr:col>5</xdr:col>
      <xdr:colOff>785812</xdr:colOff>
      <xdr:row>12</xdr:row>
      <xdr:rowOff>14654</xdr:rowOff>
    </xdr:to>
    <mc:AlternateContent xmlns:mc="http://schemas.openxmlformats.org/markup-compatibility/2006" xmlns:a14="http://schemas.microsoft.com/office/drawing/2010/main">
      <mc:Choice Requires="a14">
        <xdr:graphicFrame macro="">
          <xdr:nvGraphicFramePr>
            <xdr:cNvPr id="2" name="cookie_type"/>
            <xdr:cNvGraphicFramePr/>
          </xdr:nvGraphicFramePr>
          <xdr:xfrm>
            <a:off x="0" y="0"/>
            <a:ext cx="0" cy="0"/>
          </xdr:xfrm>
          <a:graphic>
            <a:graphicData uri="http://schemas.microsoft.com/office/drawing/2010/slicer">
              <sle:slicer xmlns:sle="http://schemas.microsoft.com/office/drawing/2010/slicer" name="cookie_type"/>
            </a:graphicData>
          </a:graphic>
        </xdr:graphicFrame>
      </mc:Choice>
      <mc:Fallback xmlns="">
        <xdr:sp macro="" textlink="">
          <xdr:nvSpPr>
            <xdr:cNvPr id="0" name=""/>
            <xdr:cNvSpPr>
              <a:spLocks noTextEdit="1"/>
            </xdr:cNvSpPr>
          </xdr:nvSpPr>
          <xdr:spPr>
            <a:xfrm>
              <a:off x="346562" y="1371599"/>
              <a:ext cx="3829783" cy="709247"/>
            </a:xfrm>
            <a:prstGeom prst="rect">
              <a:avLst/>
            </a:prstGeom>
            <a:solidFill>
              <a:prstClr val="white"/>
            </a:solidFill>
            <a:ln w="1">
              <a:solidFill>
                <a:prstClr val="green"/>
              </a:solidFill>
            </a:ln>
          </xdr:spPr>
          <xdr:txBody>
            <a:bodyPr vertOverflow="clip" horzOverflow="clip"/>
            <a:lstStyle/>
            <a:p>
              <a:r>
                <a:rPr lang="cs-C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351694</xdr:colOff>
      <xdr:row>3</xdr:row>
      <xdr:rowOff>140679</xdr:rowOff>
    </xdr:from>
    <xdr:to>
      <xdr:col>13</xdr:col>
      <xdr:colOff>317500</xdr:colOff>
      <xdr:row>7</xdr:row>
      <xdr:rowOff>102579</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1693" y="756141"/>
              <a:ext cx="12331211" cy="606669"/>
            </a:xfrm>
            <a:prstGeom prst="rect">
              <a:avLst/>
            </a:prstGeom>
            <a:solidFill>
              <a:prstClr val="white"/>
            </a:solidFill>
            <a:ln w="1">
              <a:solidFill>
                <a:prstClr val="green"/>
              </a:solidFill>
            </a:ln>
          </xdr:spPr>
          <xdr:txBody>
            <a:bodyPr vertOverflow="clip" horzOverflow="clip"/>
            <a:lstStyle/>
            <a:p>
              <a:r>
                <a:rPr lang="cs-C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826964</xdr:colOff>
      <xdr:row>7</xdr:row>
      <xdr:rowOff>118696</xdr:rowOff>
    </xdr:from>
    <xdr:to>
      <xdr:col>13</xdr:col>
      <xdr:colOff>333254</xdr:colOff>
      <xdr:row>11</xdr:row>
      <xdr:rowOff>65941</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60777" y="1364884"/>
              <a:ext cx="8475665" cy="582245"/>
            </a:xfrm>
            <a:prstGeom prst="rect">
              <a:avLst/>
            </a:prstGeom>
            <a:solidFill>
              <a:prstClr val="white"/>
            </a:solidFill>
            <a:ln w="1">
              <a:solidFill>
                <a:prstClr val="green"/>
              </a:solidFill>
            </a:ln>
          </xdr:spPr>
          <xdr:txBody>
            <a:bodyPr vertOverflow="clip" horzOverflow="clip"/>
            <a:lstStyle/>
            <a:p>
              <a:r>
                <a:rPr lang="cs-C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278424</xdr:colOff>
      <xdr:row>29</xdr:row>
      <xdr:rowOff>0</xdr:rowOff>
    </xdr:from>
    <xdr:to>
      <xdr:col>5</xdr:col>
      <xdr:colOff>484187</xdr:colOff>
      <xdr:row>66</xdr:row>
      <xdr:rowOff>96836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507999</xdr:colOff>
      <xdr:row>29</xdr:row>
      <xdr:rowOff>2</xdr:rowOff>
    </xdr:from>
    <xdr:to>
      <xdr:col>8</xdr:col>
      <xdr:colOff>396875</xdr:colOff>
      <xdr:row>66</xdr:row>
      <xdr:rowOff>111126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515938</xdr:colOff>
      <xdr:row>28</xdr:row>
      <xdr:rowOff>55562</xdr:rowOff>
    </xdr:from>
    <xdr:to>
      <xdr:col>12</xdr:col>
      <xdr:colOff>849313</xdr:colOff>
      <xdr:row>68</xdr:row>
      <xdr:rowOff>22223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0</xdr:row>
      <xdr:rowOff>150814</xdr:rowOff>
    </xdr:from>
    <xdr:to>
      <xdr:col>11</xdr:col>
      <xdr:colOff>222249</xdr:colOff>
      <xdr:row>1</xdr:row>
      <xdr:rowOff>254000</xdr:rowOff>
    </xdr:to>
    <xdr:sp macro="" textlink="">
      <xdr:nvSpPr>
        <xdr:cNvPr id="8" name="Rounded Rectangle 7">
          <a:hlinkClick xmlns:r="http://schemas.openxmlformats.org/officeDocument/2006/relationships" r:id="rId4"/>
        </xdr:cNvPr>
        <xdr:cNvSpPr/>
      </xdr:nvSpPr>
      <xdr:spPr>
        <a:xfrm>
          <a:off x="8548687" y="150814"/>
          <a:ext cx="2262187" cy="261936"/>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cs-CZ" sz="1100" b="1"/>
            <a:t>PŘEJÍT</a:t>
          </a:r>
          <a:r>
            <a:rPr lang="cs-CZ" sz="1100" b="1" baseline="0"/>
            <a:t> NA DETAIL</a:t>
          </a:r>
          <a:endParaRPr lang="cs-CZ"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581025</xdr:colOff>
      <xdr:row>3</xdr:row>
      <xdr:rowOff>112296</xdr:rowOff>
    </xdr:from>
    <xdr:to>
      <xdr:col>13</xdr:col>
      <xdr:colOff>182563</xdr:colOff>
      <xdr:row>7</xdr:row>
      <xdr:rowOff>20054</xdr:rowOff>
    </xdr:to>
    <mc:AlternateContent xmlns:mc="http://schemas.openxmlformats.org/markup-compatibility/2006" xmlns:a14="http://schemas.microsoft.com/office/drawing/2010/main">
      <mc:Choice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81024" y="723484"/>
              <a:ext cx="15917279" cy="542758"/>
            </a:xfrm>
            <a:prstGeom prst="rect">
              <a:avLst/>
            </a:prstGeom>
            <a:solidFill>
              <a:prstClr val="white"/>
            </a:solidFill>
            <a:ln w="1">
              <a:solidFill>
                <a:prstClr val="green"/>
              </a:solidFill>
            </a:ln>
          </xdr:spPr>
          <xdr:txBody>
            <a:bodyPr vertOverflow="clip" horzOverflow="clip"/>
            <a:lstStyle/>
            <a:p>
              <a:r>
                <a:rPr lang="cs-C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460375</xdr:colOff>
      <xdr:row>1</xdr:row>
      <xdr:rowOff>0</xdr:rowOff>
    </xdr:from>
    <xdr:to>
      <xdr:col>6</xdr:col>
      <xdr:colOff>45535</xdr:colOff>
      <xdr:row>1</xdr:row>
      <xdr:rowOff>261936</xdr:rowOff>
    </xdr:to>
    <xdr:sp macro="" textlink="">
      <xdr:nvSpPr>
        <xdr:cNvPr id="4" name="Rounded Rectangle 3">
          <a:hlinkClick xmlns:r="http://schemas.openxmlformats.org/officeDocument/2006/relationships" r:id="rId1"/>
        </xdr:cNvPr>
        <xdr:cNvSpPr/>
      </xdr:nvSpPr>
      <xdr:spPr>
        <a:xfrm>
          <a:off x="5588000" y="158750"/>
          <a:ext cx="2260098" cy="261936"/>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cs-CZ" sz="1100" b="1"/>
            <a:t>PŘEJÍT</a:t>
          </a:r>
          <a:r>
            <a:rPr lang="cs-CZ" sz="1100" b="1" baseline="0"/>
            <a:t> NA OVERVIEW</a:t>
          </a:r>
          <a:endParaRPr lang="cs-CZ"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rik" refreshedDate="45851.89804537037" createdVersion="4" refreshedVersion="4" minRefreshableVersion="3" recordCount="642">
  <cacheSource type="worksheet">
    <worksheetSource name="Table2"/>
  </cacheSource>
  <cacheFields count="9">
    <cacheField name="order_number" numFmtId="0">
      <sharedItems containsSemiMixedTypes="0" containsString="0" containsNumber="1" containsInteger="1" minValue="2024100001" maxValue="2024100641" count="641">
        <n v="2024100641"/>
        <n v="2024100001"/>
        <n v="2024100002"/>
        <n v="2024100003"/>
        <n v="2024100004"/>
        <n v="2024100005"/>
        <n v="2024100006"/>
        <n v="2024100007"/>
        <n v="2024100008"/>
        <n v="2024100009"/>
        <n v="2024100010"/>
        <n v="2024100011"/>
        <n v="2024100012"/>
        <n v="2024100013"/>
        <n v="2024100014"/>
        <n v="2024100015"/>
        <n v="2024100016"/>
        <n v="2024100017"/>
        <n v="2024100018"/>
        <n v="2024100019"/>
        <n v="2024100020"/>
        <n v="2024100021"/>
        <n v="2024100022"/>
        <n v="2024100023"/>
        <n v="2024100024"/>
        <n v="2024100025"/>
        <n v="2024100026"/>
        <n v="2024100027"/>
        <n v="2024100028"/>
        <n v="2024100029"/>
        <n v="2024100030"/>
        <n v="2024100031"/>
        <n v="2024100032"/>
        <n v="2024100033"/>
        <n v="2024100034"/>
        <n v="2024100035"/>
        <n v="2024100036"/>
        <n v="2024100037"/>
        <n v="2024100038"/>
        <n v="2024100039"/>
        <n v="2024100040"/>
        <n v="2024100041"/>
        <n v="2024100042"/>
        <n v="2024100043"/>
        <n v="2024100044"/>
        <n v="2024100045"/>
        <n v="2024100046"/>
        <n v="2024100047"/>
        <n v="2024100048"/>
        <n v="2024100049"/>
        <n v="2024100050"/>
        <n v="2024100051"/>
        <n v="2024100052"/>
        <n v="2024100053"/>
        <n v="2024100054"/>
        <n v="2024100055"/>
        <n v="2024100056"/>
        <n v="2024100057"/>
        <n v="2024100058"/>
        <n v="2024100059"/>
        <n v="2024100060"/>
        <n v="2024100061"/>
        <n v="2024100062"/>
        <n v="2024100063"/>
        <n v="2024100064"/>
        <n v="2024100065"/>
        <n v="2024100066"/>
        <n v="2024100067"/>
        <n v="2024100068"/>
        <n v="2024100069"/>
        <n v="2024100070"/>
        <n v="2024100071"/>
        <n v="2024100072"/>
        <n v="2024100073"/>
        <n v="2024100074"/>
        <n v="2024100075"/>
        <n v="2024100076"/>
        <n v="2024100077"/>
        <n v="2024100078"/>
        <n v="2024100079"/>
        <n v="2024100080"/>
        <n v="2024100081"/>
        <n v="2024100082"/>
        <n v="2024100083"/>
        <n v="2024100084"/>
        <n v="2024100085"/>
        <n v="2024100086"/>
        <n v="2024100087"/>
        <n v="2024100088"/>
        <n v="2024100089"/>
        <n v="2024100090"/>
        <n v="2024100091"/>
        <n v="2024100092"/>
        <n v="2024100093"/>
        <n v="2024100094"/>
        <n v="2024100095"/>
        <n v="2024100096"/>
        <n v="2024100097"/>
        <n v="2024100098"/>
        <n v="2024100099"/>
        <n v="2024100100"/>
        <n v="2024100101"/>
        <n v="2024100102"/>
        <n v="2024100103"/>
        <n v="2024100104"/>
        <n v="2024100105"/>
        <n v="2024100106"/>
        <n v="2024100107"/>
        <n v="2024100108"/>
        <n v="2024100109"/>
        <n v="2024100110"/>
        <n v="2024100111"/>
        <n v="2024100112"/>
        <n v="2024100113"/>
        <n v="2024100114"/>
        <n v="2024100115"/>
        <n v="2024100116"/>
        <n v="2024100117"/>
        <n v="2024100118"/>
        <n v="2024100119"/>
        <n v="2024100120"/>
        <n v="2024100121"/>
        <n v="2024100122"/>
        <n v="2024100123"/>
        <n v="2024100124"/>
        <n v="2024100125"/>
        <n v="2024100126"/>
        <n v="2024100127"/>
        <n v="2024100128"/>
        <n v="2024100129"/>
        <n v="2024100130"/>
        <n v="2024100131"/>
        <n v="2024100132"/>
        <n v="2024100133"/>
        <n v="2024100134"/>
        <n v="2024100135"/>
        <n v="2024100136"/>
        <n v="2024100137"/>
        <n v="2024100138"/>
        <n v="2024100139"/>
        <n v="2024100140"/>
        <n v="2024100141"/>
        <n v="2024100142"/>
        <n v="2024100143"/>
        <n v="2024100144"/>
        <n v="2024100145"/>
        <n v="2024100146"/>
        <n v="2024100147"/>
        <n v="2024100148"/>
        <n v="2024100149"/>
        <n v="2024100150"/>
        <n v="2024100151"/>
        <n v="2024100152"/>
        <n v="2024100153"/>
        <n v="2024100154"/>
        <n v="2024100155"/>
        <n v="2024100156"/>
        <n v="2024100157"/>
        <n v="2024100158"/>
        <n v="2024100159"/>
        <n v="2024100160"/>
        <n v="2024100161"/>
        <n v="2024100162"/>
        <n v="2024100163"/>
        <n v="2024100164"/>
        <n v="2024100165"/>
        <n v="2024100166"/>
        <n v="2024100167"/>
        <n v="2024100168"/>
        <n v="2024100169"/>
        <n v="2024100170"/>
        <n v="2024100171"/>
        <n v="2024100172"/>
        <n v="2024100173"/>
        <n v="2024100174"/>
        <n v="2024100175"/>
        <n v="2024100176"/>
        <n v="2024100177"/>
        <n v="2024100178"/>
        <n v="2024100179"/>
        <n v="2024100180"/>
        <n v="2024100181"/>
        <n v="2024100182"/>
        <n v="2024100183"/>
        <n v="2024100184"/>
        <n v="2024100185"/>
        <n v="2024100186"/>
        <n v="2024100187"/>
        <n v="2024100188"/>
        <n v="2024100189"/>
        <n v="2024100190"/>
        <n v="2024100191"/>
        <n v="2024100192"/>
        <n v="2024100193"/>
        <n v="2024100194"/>
        <n v="2024100195"/>
        <n v="2024100196"/>
        <n v="2024100197"/>
        <n v="2024100198"/>
        <n v="2024100199"/>
        <n v="2024100200"/>
        <n v="2024100201"/>
        <n v="2024100202"/>
        <n v="2024100203"/>
        <n v="2024100204"/>
        <n v="2024100205"/>
        <n v="2024100206"/>
        <n v="2024100207"/>
        <n v="2024100208"/>
        <n v="2024100209"/>
        <n v="2024100210"/>
        <n v="2024100211"/>
        <n v="2024100212"/>
        <n v="2024100213"/>
        <n v="2024100214"/>
        <n v="2024100215"/>
        <n v="2024100216"/>
        <n v="2024100217"/>
        <n v="2024100218"/>
        <n v="2024100219"/>
        <n v="2024100220"/>
        <n v="2024100221"/>
        <n v="2024100222"/>
        <n v="2024100223"/>
        <n v="2024100224"/>
        <n v="2024100225"/>
        <n v="2024100226"/>
        <n v="2024100227"/>
        <n v="2024100228"/>
        <n v="2024100229"/>
        <n v="2024100230"/>
        <n v="2024100231"/>
        <n v="2024100232"/>
        <n v="2024100233"/>
        <n v="2024100234"/>
        <n v="2024100235"/>
        <n v="2024100236"/>
        <n v="2024100237"/>
        <n v="2024100238"/>
        <n v="2024100239"/>
        <n v="2024100240"/>
        <n v="2024100241"/>
        <n v="2024100242"/>
        <n v="2024100243"/>
        <n v="2024100244"/>
        <n v="2024100245"/>
        <n v="2024100246"/>
        <n v="2024100247"/>
        <n v="2024100248"/>
        <n v="2024100249"/>
        <n v="2024100250"/>
        <n v="2024100251"/>
        <n v="2024100252"/>
        <n v="2024100253"/>
        <n v="2024100254"/>
        <n v="2024100255"/>
        <n v="2024100256"/>
        <n v="2024100257"/>
        <n v="2024100258"/>
        <n v="2024100259"/>
        <n v="2024100260"/>
        <n v="2024100261"/>
        <n v="2024100262"/>
        <n v="2024100263"/>
        <n v="2024100264"/>
        <n v="2024100265"/>
        <n v="2024100266"/>
        <n v="2024100267"/>
        <n v="2024100268"/>
        <n v="2024100269"/>
        <n v="2024100270"/>
        <n v="2024100271"/>
        <n v="2024100272"/>
        <n v="2024100273"/>
        <n v="2024100274"/>
        <n v="2024100275"/>
        <n v="2024100276"/>
        <n v="2024100277"/>
        <n v="2024100278"/>
        <n v="2024100279"/>
        <n v="2024100280"/>
        <n v="2024100281"/>
        <n v="2024100282"/>
        <n v="2024100283"/>
        <n v="2024100284"/>
        <n v="2024100285"/>
        <n v="2024100286"/>
        <n v="2024100287"/>
        <n v="2024100288"/>
        <n v="2024100289"/>
        <n v="2024100290"/>
        <n v="2024100291"/>
        <n v="2024100292"/>
        <n v="2024100293"/>
        <n v="2024100294"/>
        <n v="2024100295"/>
        <n v="2024100296"/>
        <n v="2024100297"/>
        <n v="2024100298"/>
        <n v="2024100299"/>
        <n v="2024100300"/>
        <n v="2024100301"/>
        <n v="2024100302"/>
        <n v="2024100303"/>
        <n v="2024100304"/>
        <n v="2024100305"/>
        <n v="2024100306"/>
        <n v="2024100307"/>
        <n v="2024100308"/>
        <n v="2024100309"/>
        <n v="2024100310"/>
        <n v="2024100311"/>
        <n v="2024100312"/>
        <n v="2024100313"/>
        <n v="2024100314"/>
        <n v="2024100315"/>
        <n v="2024100316"/>
        <n v="2024100317"/>
        <n v="2024100318"/>
        <n v="2024100319"/>
        <n v="2024100320"/>
        <n v="2024100321"/>
        <n v="2024100322"/>
        <n v="2024100323"/>
        <n v="2024100324"/>
        <n v="2024100325"/>
        <n v="2024100326"/>
        <n v="2024100327"/>
        <n v="2024100328"/>
        <n v="2024100329"/>
        <n v="2024100330"/>
        <n v="2024100331"/>
        <n v="2024100332"/>
        <n v="2024100333"/>
        <n v="2024100334"/>
        <n v="2024100335"/>
        <n v="2024100336"/>
        <n v="2024100337"/>
        <n v="2024100338"/>
        <n v="2024100339"/>
        <n v="2024100340"/>
        <n v="2024100341"/>
        <n v="2024100342"/>
        <n v="2024100343"/>
        <n v="2024100344"/>
        <n v="2024100345"/>
        <n v="2024100346"/>
        <n v="2024100347"/>
        <n v="2024100348"/>
        <n v="2024100349"/>
        <n v="2024100350"/>
        <n v="2024100351"/>
        <n v="2024100352"/>
        <n v="2024100353"/>
        <n v="2024100354"/>
        <n v="2024100355"/>
        <n v="2024100356"/>
        <n v="2024100357"/>
        <n v="2024100358"/>
        <n v="2024100359"/>
        <n v="2024100360"/>
        <n v="2024100361"/>
        <n v="2024100362"/>
        <n v="2024100363"/>
        <n v="2024100364"/>
        <n v="2024100365"/>
        <n v="2024100366"/>
        <n v="2024100367"/>
        <n v="2024100368"/>
        <n v="2024100369"/>
        <n v="2024100370"/>
        <n v="2024100371"/>
        <n v="2024100372"/>
        <n v="2024100373"/>
        <n v="2024100374"/>
        <n v="2024100375"/>
        <n v="2024100376"/>
        <n v="2024100377"/>
        <n v="2024100378"/>
        <n v="2024100379"/>
        <n v="2024100380"/>
        <n v="2024100381"/>
        <n v="2024100382"/>
        <n v="2024100383"/>
        <n v="2024100384"/>
        <n v="2024100385"/>
        <n v="2024100386"/>
        <n v="2024100387"/>
        <n v="2024100388"/>
        <n v="2024100389"/>
        <n v="2024100390"/>
        <n v="2024100391"/>
        <n v="2024100392"/>
        <n v="2024100393"/>
        <n v="2024100394"/>
        <n v="2024100395"/>
        <n v="2024100396"/>
        <n v="2024100397"/>
        <n v="2024100398"/>
        <n v="2024100399"/>
        <n v="2024100400"/>
        <n v="2024100401"/>
        <n v="2024100402"/>
        <n v="2024100403"/>
        <n v="2024100404"/>
        <n v="2024100405"/>
        <n v="2024100406"/>
        <n v="2024100407"/>
        <n v="2024100408"/>
        <n v="2024100409"/>
        <n v="2024100410"/>
        <n v="2024100411"/>
        <n v="2024100412"/>
        <n v="2024100413"/>
        <n v="2024100414"/>
        <n v="2024100415"/>
        <n v="2024100416"/>
        <n v="2024100417"/>
        <n v="2024100418"/>
        <n v="2024100419"/>
        <n v="2024100420"/>
        <n v="2024100421"/>
        <n v="2024100422"/>
        <n v="2024100423"/>
        <n v="2024100424"/>
        <n v="2024100425"/>
        <n v="2024100426"/>
        <n v="2024100427"/>
        <n v="2024100428"/>
        <n v="2024100429"/>
        <n v="2024100430"/>
        <n v="2024100431"/>
        <n v="2024100432"/>
        <n v="2024100433"/>
        <n v="2024100434"/>
        <n v="2024100435"/>
        <n v="2024100436"/>
        <n v="2024100437"/>
        <n v="2024100438"/>
        <n v="2024100439"/>
        <n v="2024100440"/>
        <n v="2024100441"/>
        <n v="2024100442"/>
        <n v="2024100443"/>
        <n v="2024100444"/>
        <n v="2024100445"/>
        <n v="2024100446"/>
        <n v="2024100447"/>
        <n v="2024100448"/>
        <n v="2024100449"/>
        <n v="2024100450"/>
        <n v="2024100451"/>
        <n v="2024100452"/>
        <n v="2024100453"/>
        <n v="2024100454"/>
        <n v="2024100455"/>
        <n v="2024100456"/>
        <n v="2024100457"/>
        <n v="2024100458"/>
        <n v="2024100459"/>
        <n v="2024100460"/>
        <n v="2024100461"/>
        <n v="2024100462"/>
        <n v="2024100463"/>
        <n v="2024100464"/>
        <n v="2024100465"/>
        <n v="2024100466"/>
        <n v="2024100467"/>
        <n v="2024100468"/>
        <n v="2024100469"/>
        <n v="2024100470"/>
        <n v="2024100471"/>
        <n v="2024100472"/>
        <n v="2024100473"/>
        <n v="2024100474"/>
        <n v="2024100475"/>
        <n v="2024100476"/>
        <n v="2024100477"/>
        <n v="2024100478"/>
        <n v="2024100479"/>
        <n v="2024100480"/>
        <n v="2024100481"/>
        <n v="2024100482"/>
        <n v="2024100483"/>
        <n v="2024100484"/>
        <n v="2024100485"/>
        <n v="2024100486"/>
        <n v="2024100487"/>
        <n v="2024100488"/>
        <n v="2024100489"/>
        <n v="2024100490"/>
        <n v="2024100491"/>
        <n v="2024100492"/>
        <n v="2024100493"/>
        <n v="2024100494"/>
        <n v="2024100495"/>
        <n v="2024100496"/>
        <n v="2024100497"/>
        <n v="2024100498"/>
        <n v="2024100499"/>
        <n v="2024100500"/>
        <n v="2024100501"/>
        <n v="2024100502"/>
        <n v="2024100503"/>
        <n v="2024100504"/>
        <n v="2024100505"/>
        <n v="2024100506"/>
        <n v="2024100507"/>
        <n v="2024100508"/>
        <n v="2024100509"/>
        <n v="2024100510"/>
        <n v="2024100511"/>
        <n v="2024100512"/>
        <n v="2024100513"/>
        <n v="2024100514"/>
        <n v="2024100515"/>
        <n v="2024100516"/>
        <n v="2024100517"/>
        <n v="2024100518"/>
        <n v="2024100519"/>
        <n v="2024100520"/>
        <n v="2024100521"/>
        <n v="2024100522"/>
        <n v="2024100523"/>
        <n v="2024100524"/>
        <n v="2024100525"/>
        <n v="2024100526"/>
        <n v="2024100527"/>
        <n v="2024100528"/>
        <n v="2024100529"/>
        <n v="2024100530"/>
        <n v="2024100531"/>
        <n v="2024100532"/>
        <n v="2024100533"/>
        <n v="2024100534"/>
        <n v="2024100535"/>
        <n v="2024100536"/>
        <n v="2024100537"/>
        <n v="2024100538"/>
        <n v="2024100539"/>
        <n v="2024100540"/>
        <n v="2024100541"/>
        <n v="2024100542"/>
        <n v="2024100543"/>
        <n v="2024100544"/>
        <n v="2024100545"/>
        <n v="2024100546"/>
        <n v="2024100547"/>
        <n v="2024100548"/>
        <n v="2024100549"/>
        <n v="2024100550"/>
        <n v="2024100551"/>
        <n v="2024100552"/>
        <n v="2024100553"/>
        <n v="2024100554"/>
        <n v="2024100555"/>
        <n v="2024100556"/>
        <n v="2024100557"/>
        <n v="2024100558"/>
        <n v="2024100559"/>
        <n v="2024100560"/>
        <n v="2024100561"/>
        <n v="2024100562"/>
        <n v="2024100563"/>
        <n v="2024100564"/>
        <n v="2024100565"/>
        <n v="2024100566"/>
        <n v="2024100567"/>
        <n v="2024100568"/>
        <n v="2024100569"/>
        <n v="2024100570"/>
        <n v="2024100571"/>
        <n v="2024100572"/>
        <n v="2024100573"/>
        <n v="2024100574"/>
        <n v="2024100575"/>
        <n v="2024100576"/>
        <n v="2024100577"/>
        <n v="2024100578"/>
        <n v="2024100579"/>
        <n v="2024100580"/>
        <n v="2024100581"/>
        <n v="2024100582"/>
        <n v="2024100583"/>
        <n v="2024100584"/>
        <n v="2024100585"/>
        <n v="2024100586"/>
        <n v="2024100587"/>
        <n v="2024100588"/>
        <n v="2024100589"/>
        <n v="2024100590"/>
        <n v="2024100591"/>
        <n v="2024100592"/>
        <n v="2024100593"/>
        <n v="2024100594"/>
        <n v="2024100595"/>
        <n v="2024100596"/>
        <n v="2024100597"/>
        <n v="2024100598"/>
        <n v="2024100599"/>
        <n v="2024100600"/>
        <n v="2024100601"/>
        <n v="2024100602"/>
        <n v="2024100603"/>
        <n v="2024100604"/>
        <n v="2024100605"/>
        <n v="2024100606"/>
        <n v="2024100607"/>
        <n v="2024100608"/>
        <n v="2024100609"/>
        <n v="2024100610"/>
        <n v="2024100611"/>
        <n v="2024100612"/>
        <n v="2024100613"/>
        <n v="2024100614"/>
        <n v="2024100615"/>
        <n v="2024100616"/>
        <n v="2024100617"/>
        <n v="2024100618"/>
        <n v="2024100619"/>
        <n v="2024100620"/>
        <n v="2024100621"/>
        <n v="2024100622"/>
        <n v="2024100623"/>
        <n v="2024100624"/>
        <n v="2024100625"/>
        <n v="2024100626"/>
        <n v="2024100627"/>
        <n v="2024100628"/>
        <n v="2024100629"/>
        <n v="2024100630"/>
        <n v="2024100631"/>
        <n v="2024100632"/>
        <n v="2024100633"/>
        <n v="2024100634"/>
        <n v="2024100635"/>
        <n v="2024100636"/>
        <n v="2024100637"/>
        <n v="2024100638"/>
        <n v="2024100639"/>
        <n v="2024100640"/>
      </sharedItems>
    </cacheField>
    <cacheField name="order_date" numFmtId="14">
      <sharedItems containsSemiMixedTypes="0" containsNonDate="0" containsDate="1" containsString="0" minDate="2024-01-02T00:00:00" maxDate="2025-01-01T00:00:00" count="254">
        <d v="2024-12-3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19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5T00:00:00"/>
        <d v="2024-03-26T00:00:00"/>
        <d v="2024-03-27T00:00:00"/>
        <d v="2024-03-28T00:00:00"/>
        <d v="2024-04-02T00:00:00"/>
        <d v="2024-04-03T00:00:00"/>
        <d v="2024-04-04T00:00:00"/>
        <d v="2024-04-05T00:00:00"/>
        <d v="2024-04-08T00:00:00"/>
        <d v="2024-04-09T00:00:00"/>
        <d v="2024-04-10T00:00:00"/>
        <d v="2024-04-11T00:00:00"/>
        <d v="2024-04-15T00:00:00"/>
        <d v="2024-04-16T00:00:00"/>
        <d v="2024-04-18T00:00:00"/>
        <d v="2024-04-19T00:00:00"/>
        <d v="2024-04-22T00:00:00"/>
        <d v="2024-04-23T00:00:00"/>
        <d v="2024-04-24T00:00:00"/>
        <d v="2024-04-25T00:00:00"/>
        <d v="2024-04-26T00:00:00"/>
        <d v="2024-04-29T00:00:00"/>
        <d v="2024-04-30T00:00:00"/>
        <d v="2024-05-02T00:00:00"/>
        <d v="2024-05-03T00:00:00"/>
        <d v="2024-05-06T00:00:00"/>
        <d v="2024-05-07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7-01T00:00:00"/>
        <d v="2024-07-02T00:00:00"/>
        <d v="2024-07-03T00:00:00"/>
        <d v="2024-07-04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2-02T00:00:00"/>
        <d v="2024-12-03T00:00:00"/>
        <d v="2024-12-04T00:00:00"/>
        <d v="2024-12-05T00:00:00"/>
        <d v="2024-12-06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7T00:00:00"/>
        <d v="2024-12-28T00:00:00"/>
        <d v="2024-12-30T00:00:00"/>
      </sharedItems>
    </cacheField>
    <cacheField name="cookie_type" numFmtId="0">
      <sharedItems count="4">
        <s v="chocolate"/>
        <s v="cinnamon"/>
        <s v="coconut"/>
        <s v="fruit"/>
      </sharedItems>
    </cacheField>
    <cacheField name="quantity" numFmtId="0">
      <sharedItems containsSemiMixedTypes="0" containsString="0" containsNumber="1" containsInteger="1" minValue="10" maxValue="22" count="13">
        <n v="14"/>
        <n v="15"/>
        <n v="13"/>
        <n v="10"/>
        <n v="20"/>
        <n v="17"/>
        <n v="12"/>
        <n v="16"/>
        <n v="11"/>
        <n v="21"/>
        <n v="18"/>
        <n v="22"/>
        <n v="19"/>
      </sharedItems>
    </cacheField>
    <cacheField name="region" numFmtId="0">
      <sharedItems count="9">
        <s v="PRAHA"/>
        <s v="JIHOMORAVSKÝ KRAJ"/>
        <s v="ÚSTECKÝ KRAJ"/>
        <s v="KARLOVARSKÝ KRAJ"/>
        <s v="STŘEDOČESKÝ KRAJ"/>
        <s v="ZLÍNSKÝ KRAJ"/>
        <s v="VYSOČINA"/>
        <s v="LIBERECKÝ KRAJ"/>
        <s v="JIHOČESKÝ KRAJ"/>
      </sharedItems>
    </cacheField>
    <cacheField name="month" numFmtId="0">
      <sharedItems count="12">
        <s v="prosinec"/>
        <s v="leden"/>
        <s v="únor"/>
        <s v="březen"/>
        <s v="duben"/>
        <s v="květen"/>
        <s v="červen"/>
        <s v="červenec"/>
        <s v="srpen"/>
        <s v="září"/>
        <s v="říjen"/>
        <s v="listopad"/>
      </sharedItems>
    </cacheField>
    <cacheField name="day" numFmtId="0">
      <sharedItems count="7">
        <s v="úterý"/>
        <s v="středa"/>
        <s v="čtvrtek"/>
        <s v="pátek"/>
        <s v="pondělí"/>
        <s v="sobota"/>
        <s v="neděle"/>
      </sharedItems>
    </cacheField>
    <cacheField name="cena/baleni" numFmtId="0">
      <sharedItems containsSemiMixedTypes="0" containsString="0" containsNumber="1" containsInteger="1" minValue="150" maxValue="250" count="4">
        <n v="250"/>
        <n v="200"/>
        <n v="150"/>
        <n v="225"/>
      </sharedItems>
    </cacheField>
    <cacheField name="total" numFmtId="3">
      <sharedItems containsSemiMixedTypes="0" containsString="0" containsNumber="1" containsInteger="1" minValue="1500" maxValue="5500" count="43">
        <n v="3500"/>
        <n v="3750"/>
        <n v="2600"/>
        <n v="2500"/>
        <n v="2250"/>
        <n v="4500"/>
        <n v="2550"/>
        <n v="3000"/>
        <n v="1800"/>
        <n v="5000"/>
        <n v="4000"/>
        <n v="2100"/>
        <n v="2475"/>
        <n v="2400"/>
        <n v="4200"/>
        <n v="2200"/>
        <n v="2700"/>
        <n v="2800"/>
        <n v="3250"/>
        <n v="3150"/>
        <n v="3600"/>
        <n v="1500"/>
        <n v="3375"/>
        <n v="3400"/>
        <n v="1950"/>
        <n v="3200"/>
        <n v="1650"/>
        <n v="2750"/>
        <n v="2925"/>
        <n v="4725"/>
        <n v="4250"/>
        <n v="4400"/>
        <n v="2850"/>
        <n v="3825"/>
        <n v="5500"/>
        <n v="2000"/>
        <n v="5250"/>
        <n v="4050"/>
        <n v="4950"/>
        <n v="3800"/>
        <n v="3300"/>
        <n v="4275"/>
        <n v="475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2">
  <r>
    <x v="0"/>
    <x v="0"/>
    <x v="0"/>
    <x v="0"/>
    <x v="0"/>
    <x v="0"/>
    <x v="0"/>
    <x v="0"/>
    <x v="0"/>
  </r>
  <r>
    <x v="1"/>
    <x v="1"/>
    <x v="0"/>
    <x v="1"/>
    <x v="1"/>
    <x v="1"/>
    <x v="0"/>
    <x v="0"/>
    <x v="1"/>
  </r>
  <r>
    <x v="2"/>
    <x v="1"/>
    <x v="1"/>
    <x v="2"/>
    <x v="2"/>
    <x v="1"/>
    <x v="0"/>
    <x v="1"/>
    <x v="2"/>
  </r>
  <r>
    <x v="3"/>
    <x v="1"/>
    <x v="0"/>
    <x v="3"/>
    <x v="3"/>
    <x v="1"/>
    <x v="0"/>
    <x v="0"/>
    <x v="3"/>
  </r>
  <r>
    <x v="4"/>
    <x v="1"/>
    <x v="2"/>
    <x v="1"/>
    <x v="4"/>
    <x v="1"/>
    <x v="0"/>
    <x v="2"/>
    <x v="4"/>
  </r>
  <r>
    <x v="5"/>
    <x v="1"/>
    <x v="3"/>
    <x v="4"/>
    <x v="0"/>
    <x v="1"/>
    <x v="0"/>
    <x v="3"/>
    <x v="5"/>
  </r>
  <r>
    <x v="6"/>
    <x v="2"/>
    <x v="3"/>
    <x v="3"/>
    <x v="5"/>
    <x v="1"/>
    <x v="1"/>
    <x v="3"/>
    <x v="4"/>
  </r>
  <r>
    <x v="7"/>
    <x v="2"/>
    <x v="2"/>
    <x v="5"/>
    <x v="6"/>
    <x v="1"/>
    <x v="1"/>
    <x v="2"/>
    <x v="6"/>
  </r>
  <r>
    <x v="8"/>
    <x v="2"/>
    <x v="1"/>
    <x v="1"/>
    <x v="7"/>
    <x v="1"/>
    <x v="1"/>
    <x v="1"/>
    <x v="7"/>
  </r>
  <r>
    <x v="9"/>
    <x v="2"/>
    <x v="1"/>
    <x v="2"/>
    <x v="5"/>
    <x v="1"/>
    <x v="1"/>
    <x v="1"/>
    <x v="2"/>
  </r>
  <r>
    <x v="10"/>
    <x v="2"/>
    <x v="2"/>
    <x v="6"/>
    <x v="6"/>
    <x v="1"/>
    <x v="1"/>
    <x v="2"/>
    <x v="8"/>
  </r>
  <r>
    <x v="11"/>
    <x v="2"/>
    <x v="0"/>
    <x v="4"/>
    <x v="7"/>
    <x v="1"/>
    <x v="1"/>
    <x v="0"/>
    <x v="9"/>
  </r>
  <r>
    <x v="12"/>
    <x v="2"/>
    <x v="1"/>
    <x v="1"/>
    <x v="1"/>
    <x v="1"/>
    <x v="1"/>
    <x v="1"/>
    <x v="7"/>
  </r>
  <r>
    <x v="13"/>
    <x v="3"/>
    <x v="0"/>
    <x v="7"/>
    <x v="2"/>
    <x v="1"/>
    <x v="2"/>
    <x v="0"/>
    <x v="10"/>
  </r>
  <r>
    <x v="14"/>
    <x v="3"/>
    <x v="2"/>
    <x v="0"/>
    <x v="3"/>
    <x v="1"/>
    <x v="2"/>
    <x v="2"/>
    <x v="11"/>
  </r>
  <r>
    <x v="15"/>
    <x v="3"/>
    <x v="3"/>
    <x v="8"/>
    <x v="4"/>
    <x v="1"/>
    <x v="2"/>
    <x v="3"/>
    <x v="12"/>
  </r>
  <r>
    <x v="16"/>
    <x v="3"/>
    <x v="2"/>
    <x v="7"/>
    <x v="0"/>
    <x v="1"/>
    <x v="2"/>
    <x v="2"/>
    <x v="13"/>
  </r>
  <r>
    <x v="17"/>
    <x v="4"/>
    <x v="1"/>
    <x v="9"/>
    <x v="5"/>
    <x v="1"/>
    <x v="3"/>
    <x v="1"/>
    <x v="14"/>
  </r>
  <r>
    <x v="18"/>
    <x v="4"/>
    <x v="1"/>
    <x v="8"/>
    <x v="8"/>
    <x v="1"/>
    <x v="3"/>
    <x v="1"/>
    <x v="15"/>
  </r>
  <r>
    <x v="19"/>
    <x v="4"/>
    <x v="2"/>
    <x v="10"/>
    <x v="1"/>
    <x v="1"/>
    <x v="3"/>
    <x v="2"/>
    <x v="16"/>
  </r>
  <r>
    <x v="20"/>
    <x v="4"/>
    <x v="0"/>
    <x v="7"/>
    <x v="2"/>
    <x v="1"/>
    <x v="3"/>
    <x v="0"/>
    <x v="10"/>
  </r>
  <r>
    <x v="21"/>
    <x v="5"/>
    <x v="1"/>
    <x v="0"/>
    <x v="3"/>
    <x v="1"/>
    <x v="4"/>
    <x v="1"/>
    <x v="17"/>
  </r>
  <r>
    <x v="22"/>
    <x v="5"/>
    <x v="0"/>
    <x v="2"/>
    <x v="4"/>
    <x v="1"/>
    <x v="4"/>
    <x v="0"/>
    <x v="18"/>
  </r>
  <r>
    <x v="23"/>
    <x v="5"/>
    <x v="2"/>
    <x v="9"/>
    <x v="0"/>
    <x v="1"/>
    <x v="4"/>
    <x v="2"/>
    <x v="19"/>
  </r>
  <r>
    <x v="24"/>
    <x v="5"/>
    <x v="3"/>
    <x v="7"/>
    <x v="5"/>
    <x v="1"/>
    <x v="4"/>
    <x v="3"/>
    <x v="20"/>
  </r>
  <r>
    <x v="25"/>
    <x v="6"/>
    <x v="1"/>
    <x v="1"/>
    <x v="6"/>
    <x v="1"/>
    <x v="0"/>
    <x v="1"/>
    <x v="7"/>
  </r>
  <r>
    <x v="26"/>
    <x v="6"/>
    <x v="0"/>
    <x v="2"/>
    <x v="7"/>
    <x v="1"/>
    <x v="0"/>
    <x v="0"/>
    <x v="18"/>
  </r>
  <r>
    <x v="27"/>
    <x v="7"/>
    <x v="2"/>
    <x v="3"/>
    <x v="0"/>
    <x v="1"/>
    <x v="1"/>
    <x v="2"/>
    <x v="21"/>
  </r>
  <r>
    <x v="28"/>
    <x v="7"/>
    <x v="3"/>
    <x v="1"/>
    <x v="5"/>
    <x v="1"/>
    <x v="1"/>
    <x v="3"/>
    <x v="22"/>
  </r>
  <r>
    <x v="29"/>
    <x v="7"/>
    <x v="3"/>
    <x v="4"/>
    <x v="6"/>
    <x v="1"/>
    <x v="1"/>
    <x v="3"/>
    <x v="5"/>
  </r>
  <r>
    <x v="30"/>
    <x v="7"/>
    <x v="0"/>
    <x v="3"/>
    <x v="1"/>
    <x v="1"/>
    <x v="1"/>
    <x v="0"/>
    <x v="3"/>
  </r>
  <r>
    <x v="31"/>
    <x v="8"/>
    <x v="1"/>
    <x v="5"/>
    <x v="2"/>
    <x v="1"/>
    <x v="2"/>
    <x v="1"/>
    <x v="23"/>
  </r>
  <r>
    <x v="32"/>
    <x v="8"/>
    <x v="0"/>
    <x v="1"/>
    <x v="1"/>
    <x v="1"/>
    <x v="2"/>
    <x v="0"/>
    <x v="1"/>
  </r>
  <r>
    <x v="33"/>
    <x v="8"/>
    <x v="2"/>
    <x v="2"/>
    <x v="2"/>
    <x v="1"/>
    <x v="2"/>
    <x v="2"/>
    <x v="24"/>
  </r>
  <r>
    <x v="34"/>
    <x v="8"/>
    <x v="3"/>
    <x v="6"/>
    <x v="3"/>
    <x v="1"/>
    <x v="2"/>
    <x v="3"/>
    <x v="16"/>
  </r>
  <r>
    <x v="35"/>
    <x v="8"/>
    <x v="3"/>
    <x v="4"/>
    <x v="4"/>
    <x v="1"/>
    <x v="2"/>
    <x v="3"/>
    <x v="5"/>
  </r>
  <r>
    <x v="36"/>
    <x v="9"/>
    <x v="2"/>
    <x v="1"/>
    <x v="0"/>
    <x v="1"/>
    <x v="3"/>
    <x v="2"/>
    <x v="4"/>
  </r>
  <r>
    <x v="37"/>
    <x v="9"/>
    <x v="1"/>
    <x v="7"/>
    <x v="5"/>
    <x v="1"/>
    <x v="3"/>
    <x v="1"/>
    <x v="25"/>
  </r>
  <r>
    <x v="38"/>
    <x v="9"/>
    <x v="1"/>
    <x v="0"/>
    <x v="6"/>
    <x v="1"/>
    <x v="3"/>
    <x v="1"/>
    <x v="17"/>
  </r>
  <r>
    <x v="39"/>
    <x v="10"/>
    <x v="2"/>
    <x v="8"/>
    <x v="7"/>
    <x v="1"/>
    <x v="4"/>
    <x v="2"/>
    <x v="26"/>
  </r>
  <r>
    <x v="40"/>
    <x v="10"/>
    <x v="0"/>
    <x v="7"/>
    <x v="1"/>
    <x v="1"/>
    <x v="4"/>
    <x v="0"/>
    <x v="10"/>
  </r>
  <r>
    <x v="41"/>
    <x v="10"/>
    <x v="1"/>
    <x v="9"/>
    <x v="2"/>
    <x v="1"/>
    <x v="4"/>
    <x v="1"/>
    <x v="14"/>
  </r>
  <r>
    <x v="42"/>
    <x v="10"/>
    <x v="0"/>
    <x v="7"/>
    <x v="3"/>
    <x v="1"/>
    <x v="4"/>
    <x v="0"/>
    <x v="10"/>
  </r>
  <r>
    <x v="43"/>
    <x v="10"/>
    <x v="2"/>
    <x v="0"/>
    <x v="4"/>
    <x v="1"/>
    <x v="4"/>
    <x v="2"/>
    <x v="11"/>
  </r>
  <r>
    <x v="44"/>
    <x v="11"/>
    <x v="3"/>
    <x v="8"/>
    <x v="0"/>
    <x v="1"/>
    <x v="0"/>
    <x v="3"/>
    <x v="12"/>
  </r>
  <r>
    <x v="45"/>
    <x v="11"/>
    <x v="0"/>
    <x v="7"/>
    <x v="5"/>
    <x v="1"/>
    <x v="0"/>
    <x v="0"/>
    <x v="10"/>
  </r>
  <r>
    <x v="46"/>
    <x v="12"/>
    <x v="1"/>
    <x v="9"/>
    <x v="6"/>
    <x v="1"/>
    <x v="1"/>
    <x v="1"/>
    <x v="14"/>
  </r>
  <r>
    <x v="47"/>
    <x v="13"/>
    <x v="0"/>
    <x v="8"/>
    <x v="7"/>
    <x v="1"/>
    <x v="2"/>
    <x v="0"/>
    <x v="27"/>
  </r>
  <r>
    <x v="48"/>
    <x v="13"/>
    <x v="1"/>
    <x v="10"/>
    <x v="0"/>
    <x v="1"/>
    <x v="2"/>
    <x v="1"/>
    <x v="20"/>
  </r>
  <r>
    <x v="49"/>
    <x v="14"/>
    <x v="0"/>
    <x v="7"/>
    <x v="5"/>
    <x v="1"/>
    <x v="3"/>
    <x v="0"/>
    <x v="10"/>
  </r>
  <r>
    <x v="50"/>
    <x v="14"/>
    <x v="2"/>
    <x v="0"/>
    <x v="6"/>
    <x v="1"/>
    <x v="3"/>
    <x v="2"/>
    <x v="11"/>
  </r>
  <r>
    <x v="51"/>
    <x v="14"/>
    <x v="3"/>
    <x v="2"/>
    <x v="1"/>
    <x v="1"/>
    <x v="3"/>
    <x v="3"/>
    <x v="28"/>
  </r>
  <r>
    <x v="52"/>
    <x v="15"/>
    <x v="3"/>
    <x v="9"/>
    <x v="2"/>
    <x v="1"/>
    <x v="4"/>
    <x v="3"/>
    <x v="29"/>
  </r>
  <r>
    <x v="53"/>
    <x v="15"/>
    <x v="2"/>
    <x v="7"/>
    <x v="1"/>
    <x v="1"/>
    <x v="4"/>
    <x v="2"/>
    <x v="13"/>
  </r>
  <r>
    <x v="54"/>
    <x v="15"/>
    <x v="1"/>
    <x v="5"/>
    <x v="2"/>
    <x v="1"/>
    <x v="4"/>
    <x v="1"/>
    <x v="23"/>
  </r>
  <r>
    <x v="55"/>
    <x v="15"/>
    <x v="1"/>
    <x v="1"/>
    <x v="3"/>
    <x v="1"/>
    <x v="4"/>
    <x v="1"/>
    <x v="7"/>
  </r>
  <r>
    <x v="56"/>
    <x v="16"/>
    <x v="2"/>
    <x v="6"/>
    <x v="4"/>
    <x v="1"/>
    <x v="0"/>
    <x v="2"/>
    <x v="8"/>
  </r>
  <r>
    <x v="57"/>
    <x v="16"/>
    <x v="0"/>
    <x v="5"/>
    <x v="0"/>
    <x v="1"/>
    <x v="0"/>
    <x v="0"/>
    <x v="30"/>
  </r>
  <r>
    <x v="58"/>
    <x v="16"/>
    <x v="1"/>
    <x v="11"/>
    <x v="5"/>
    <x v="1"/>
    <x v="0"/>
    <x v="1"/>
    <x v="31"/>
  </r>
  <r>
    <x v="59"/>
    <x v="17"/>
    <x v="0"/>
    <x v="6"/>
    <x v="6"/>
    <x v="1"/>
    <x v="1"/>
    <x v="0"/>
    <x v="7"/>
  </r>
  <r>
    <x v="60"/>
    <x v="17"/>
    <x v="2"/>
    <x v="12"/>
    <x v="7"/>
    <x v="1"/>
    <x v="1"/>
    <x v="2"/>
    <x v="32"/>
  </r>
  <r>
    <x v="61"/>
    <x v="18"/>
    <x v="3"/>
    <x v="5"/>
    <x v="3"/>
    <x v="1"/>
    <x v="2"/>
    <x v="3"/>
    <x v="33"/>
  </r>
  <r>
    <x v="62"/>
    <x v="18"/>
    <x v="0"/>
    <x v="1"/>
    <x v="4"/>
    <x v="1"/>
    <x v="2"/>
    <x v="0"/>
    <x v="1"/>
  </r>
  <r>
    <x v="63"/>
    <x v="19"/>
    <x v="1"/>
    <x v="0"/>
    <x v="0"/>
    <x v="1"/>
    <x v="3"/>
    <x v="1"/>
    <x v="17"/>
  </r>
  <r>
    <x v="64"/>
    <x v="20"/>
    <x v="0"/>
    <x v="11"/>
    <x v="5"/>
    <x v="1"/>
    <x v="4"/>
    <x v="0"/>
    <x v="34"/>
  </r>
  <r>
    <x v="65"/>
    <x v="21"/>
    <x v="2"/>
    <x v="5"/>
    <x v="6"/>
    <x v="1"/>
    <x v="0"/>
    <x v="2"/>
    <x v="6"/>
  </r>
  <r>
    <x v="66"/>
    <x v="21"/>
    <x v="3"/>
    <x v="7"/>
    <x v="7"/>
    <x v="1"/>
    <x v="0"/>
    <x v="3"/>
    <x v="20"/>
  </r>
  <r>
    <x v="67"/>
    <x v="21"/>
    <x v="3"/>
    <x v="0"/>
    <x v="1"/>
    <x v="1"/>
    <x v="0"/>
    <x v="3"/>
    <x v="19"/>
  </r>
  <r>
    <x v="68"/>
    <x v="21"/>
    <x v="2"/>
    <x v="8"/>
    <x v="2"/>
    <x v="1"/>
    <x v="0"/>
    <x v="2"/>
    <x v="26"/>
  </r>
  <r>
    <x v="69"/>
    <x v="22"/>
    <x v="1"/>
    <x v="7"/>
    <x v="3"/>
    <x v="1"/>
    <x v="1"/>
    <x v="1"/>
    <x v="25"/>
  </r>
  <r>
    <x v="70"/>
    <x v="23"/>
    <x v="1"/>
    <x v="9"/>
    <x v="4"/>
    <x v="2"/>
    <x v="2"/>
    <x v="1"/>
    <x v="14"/>
  </r>
  <r>
    <x v="71"/>
    <x v="23"/>
    <x v="2"/>
    <x v="8"/>
    <x v="0"/>
    <x v="2"/>
    <x v="2"/>
    <x v="2"/>
    <x v="26"/>
  </r>
  <r>
    <x v="72"/>
    <x v="23"/>
    <x v="0"/>
    <x v="10"/>
    <x v="5"/>
    <x v="2"/>
    <x v="2"/>
    <x v="0"/>
    <x v="5"/>
  </r>
  <r>
    <x v="73"/>
    <x v="23"/>
    <x v="0"/>
    <x v="7"/>
    <x v="6"/>
    <x v="2"/>
    <x v="2"/>
    <x v="0"/>
    <x v="10"/>
  </r>
  <r>
    <x v="74"/>
    <x v="24"/>
    <x v="2"/>
    <x v="0"/>
    <x v="7"/>
    <x v="2"/>
    <x v="3"/>
    <x v="2"/>
    <x v="11"/>
  </r>
  <r>
    <x v="75"/>
    <x v="24"/>
    <x v="3"/>
    <x v="2"/>
    <x v="0"/>
    <x v="2"/>
    <x v="3"/>
    <x v="3"/>
    <x v="28"/>
  </r>
  <r>
    <x v="76"/>
    <x v="25"/>
    <x v="3"/>
    <x v="9"/>
    <x v="5"/>
    <x v="2"/>
    <x v="4"/>
    <x v="3"/>
    <x v="29"/>
  </r>
  <r>
    <x v="77"/>
    <x v="25"/>
    <x v="2"/>
    <x v="7"/>
    <x v="6"/>
    <x v="2"/>
    <x v="4"/>
    <x v="2"/>
    <x v="13"/>
  </r>
  <r>
    <x v="78"/>
    <x v="25"/>
    <x v="1"/>
    <x v="5"/>
    <x v="1"/>
    <x v="2"/>
    <x v="4"/>
    <x v="1"/>
    <x v="23"/>
  </r>
  <r>
    <x v="79"/>
    <x v="26"/>
    <x v="1"/>
    <x v="1"/>
    <x v="8"/>
    <x v="2"/>
    <x v="0"/>
    <x v="1"/>
    <x v="7"/>
  </r>
  <r>
    <x v="80"/>
    <x v="27"/>
    <x v="2"/>
    <x v="6"/>
    <x v="1"/>
    <x v="2"/>
    <x v="1"/>
    <x v="2"/>
    <x v="8"/>
  </r>
  <r>
    <x v="81"/>
    <x v="27"/>
    <x v="0"/>
    <x v="5"/>
    <x v="2"/>
    <x v="2"/>
    <x v="1"/>
    <x v="0"/>
    <x v="30"/>
  </r>
  <r>
    <x v="82"/>
    <x v="27"/>
    <x v="1"/>
    <x v="11"/>
    <x v="3"/>
    <x v="2"/>
    <x v="1"/>
    <x v="1"/>
    <x v="31"/>
  </r>
  <r>
    <x v="83"/>
    <x v="28"/>
    <x v="0"/>
    <x v="1"/>
    <x v="4"/>
    <x v="2"/>
    <x v="2"/>
    <x v="0"/>
    <x v="1"/>
  </r>
  <r>
    <x v="84"/>
    <x v="29"/>
    <x v="2"/>
    <x v="2"/>
    <x v="0"/>
    <x v="2"/>
    <x v="3"/>
    <x v="2"/>
    <x v="24"/>
  </r>
  <r>
    <x v="85"/>
    <x v="29"/>
    <x v="3"/>
    <x v="3"/>
    <x v="5"/>
    <x v="2"/>
    <x v="3"/>
    <x v="3"/>
    <x v="4"/>
  </r>
  <r>
    <x v="86"/>
    <x v="30"/>
    <x v="2"/>
    <x v="1"/>
    <x v="6"/>
    <x v="2"/>
    <x v="4"/>
    <x v="2"/>
    <x v="4"/>
  </r>
  <r>
    <x v="87"/>
    <x v="30"/>
    <x v="1"/>
    <x v="4"/>
    <x v="7"/>
    <x v="2"/>
    <x v="4"/>
    <x v="1"/>
    <x v="10"/>
  </r>
  <r>
    <x v="88"/>
    <x v="30"/>
    <x v="1"/>
    <x v="3"/>
    <x v="5"/>
    <x v="2"/>
    <x v="4"/>
    <x v="1"/>
    <x v="35"/>
  </r>
  <r>
    <x v="89"/>
    <x v="31"/>
    <x v="2"/>
    <x v="5"/>
    <x v="6"/>
    <x v="2"/>
    <x v="0"/>
    <x v="2"/>
    <x v="6"/>
  </r>
  <r>
    <x v="90"/>
    <x v="31"/>
    <x v="0"/>
    <x v="1"/>
    <x v="7"/>
    <x v="2"/>
    <x v="0"/>
    <x v="0"/>
    <x v="1"/>
  </r>
  <r>
    <x v="91"/>
    <x v="32"/>
    <x v="1"/>
    <x v="2"/>
    <x v="1"/>
    <x v="2"/>
    <x v="1"/>
    <x v="1"/>
    <x v="2"/>
  </r>
  <r>
    <x v="92"/>
    <x v="32"/>
    <x v="0"/>
    <x v="6"/>
    <x v="2"/>
    <x v="2"/>
    <x v="1"/>
    <x v="0"/>
    <x v="7"/>
  </r>
  <r>
    <x v="93"/>
    <x v="32"/>
    <x v="2"/>
    <x v="4"/>
    <x v="3"/>
    <x v="2"/>
    <x v="1"/>
    <x v="2"/>
    <x v="7"/>
  </r>
  <r>
    <x v="94"/>
    <x v="33"/>
    <x v="3"/>
    <x v="1"/>
    <x v="4"/>
    <x v="2"/>
    <x v="2"/>
    <x v="3"/>
    <x v="22"/>
  </r>
  <r>
    <x v="95"/>
    <x v="33"/>
    <x v="1"/>
    <x v="7"/>
    <x v="0"/>
    <x v="2"/>
    <x v="2"/>
    <x v="1"/>
    <x v="25"/>
  </r>
  <r>
    <x v="96"/>
    <x v="34"/>
    <x v="0"/>
    <x v="0"/>
    <x v="5"/>
    <x v="2"/>
    <x v="3"/>
    <x v="0"/>
    <x v="0"/>
  </r>
  <r>
    <x v="97"/>
    <x v="34"/>
    <x v="2"/>
    <x v="8"/>
    <x v="8"/>
    <x v="2"/>
    <x v="3"/>
    <x v="2"/>
    <x v="26"/>
  </r>
  <r>
    <x v="98"/>
    <x v="34"/>
    <x v="3"/>
    <x v="7"/>
    <x v="1"/>
    <x v="2"/>
    <x v="3"/>
    <x v="3"/>
    <x v="20"/>
  </r>
  <r>
    <x v="99"/>
    <x v="35"/>
    <x v="3"/>
    <x v="9"/>
    <x v="2"/>
    <x v="2"/>
    <x v="4"/>
    <x v="3"/>
    <x v="29"/>
  </r>
  <r>
    <x v="100"/>
    <x v="35"/>
    <x v="0"/>
    <x v="8"/>
    <x v="3"/>
    <x v="2"/>
    <x v="4"/>
    <x v="0"/>
    <x v="27"/>
  </r>
  <r>
    <x v="101"/>
    <x v="36"/>
    <x v="1"/>
    <x v="10"/>
    <x v="4"/>
    <x v="2"/>
    <x v="1"/>
    <x v="1"/>
    <x v="20"/>
  </r>
  <r>
    <x v="102"/>
    <x v="36"/>
    <x v="0"/>
    <x v="7"/>
    <x v="0"/>
    <x v="2"/>
    <x v="1"/>
    <x v="0"/>
    <x v="10"/>
  </r>
  <r>
    <x v="103"/>
    <x v="37"/>
    <x v="2"/>
    <x v="0"/>
    <x v="5"/>
    <x v="2"/>
    <x v="2"/>
    <x v="2"/>
    <x v="11"/>
  </r>
  <r>
    <x v="104"/>
    <x v="38"/>
    <x v="3"/>
    <x v="2"/>
    <x v="6"/>
    <x v="2"/>
    <x v="3"/>
    <x v="3"/>
    <x v="28"/>
  </r>
  <r>
    <x v="105"/>
    <x v="38"/>
    <x v="3"/>
    <x v="9"/>
    <x v="7"/>
    <x v="2"/>
    <x v="3"/>
    <x v="3"/>
    <x v="29"/>
  </r>
  <r>
    <x v="106"/>
    <x v="38"/>
    <x v="2"/>
    <x v="7"/>
    <x v="0"/>
    <x v="2"/>
    <x v="3"/>
    <x v="2"/>
    <x v="13"/>
  </r>
  <r>
    <x v="107"/>
    <x v="39"/>
    <x v="1"/>
    <x v="1"/>
    <x v="5"/>
    <x v="2"/>
    <x v="4"/>
    <x v="1"/>
    <x v="7"/>
  </r>
  <r>
    <x v="108"/>
    <x v="39"/>
    <x v="1"/>
    <x v="2"/>
    <x v="6"/>
    <x v="2"/>
    <x v="4"/>
    <x v="1"/>
    <x v="2"/>
  </r>
  <r>
    <x v="109"/>
    <x v="39"/>
    <x v="2"/>
    <x v="3"/>
    <x v="1"/>
    <x v="2"/>
    <x v="4"/>
    <x v="2"/>
    <x v="21"/>
  </r>
  <r>
    <x v="110"/>
    <x v="40"/>
    <x v="0"/>
    <x v="1"/>
    <x v="2"/>
    <x v="2"/>
    <x v="0"/>
    <x v="0"/>
    <x v="1"/>
  </r>
  <r>
    <x v="111"/>
    <x v="40"/>
    <x v="1"/>
    <x v="4"/>
    <x v="1"/>
    <x v="2"/>
    <x v="0"/>
    <x v="1"/>
    <x v="10"/>
  </r>
  <r>
    <x v="112"/>
    <x v="40"/>
    <x v="0"/>
    <x v="3"/>
    <x v="2"/>
    <x v="2"/>
    <x v="0"/>
    <x v="0"/>
    <x v="3"/>
  </r>
  <r>
    <x v="113"/>
    <x v="41"/>
    <x v="2"/>
    <x v="5"/>
    <x v="3"/>
    <x v="2"/>
    <x v="1"/>
    <x v="2"/>
    <x v="6"/>
  </r>
  <r>
    <x v="114"/>
    <x v="41"/>
    <x v="3"/>
    <x v="1"/>
    <x v="4"/>
    <x v="2"/>
    <x v="1"/>
    <x v="3"/>
    <x v="22"/>
  </r>
  <r>
    <x v="115"/>
    <x v="42"/>
    <x v="0"/>
    <x v="2"/>
    <x v="0"/>
    <x v="2"/>
    <x v="2"/>
    <x v="0"/>
    <x v="18"/>
  </r>
  <r>
    <x v="116"/>
    <x v="42"/>
    <x v="1"/>
    <x v="6"/>
    <x v="5"/>
    <x v="2"/>
    <x v="2"/>
    <x v="1"/>
    <x v="13"/>
  </r>
  <r>
    <x v="117"/>
    <x v="42"/>
    <x v="0"/>
    <x v="4"/>
    <x v="6"/>
    <x v="2"/>
    <x v="2"/>
    <x v="0"/>
    <x v="9"/>
  </r>
  <r>
    <x v="118"/>
    <x v="43"/>
    <x v="1"/>
    <x v="1"/>
    <x v="7"/>
    <x v="3"/>
    <x v="3"/>
    <x v="1"/>
    <x v="7"/>
  </r>
  <r>
    <x v="119"/>
    <x v="43"/>
    <x v="0"/>
    <x v="7"/>
    <x v="1"/>
    <x v="3"/>
    <x v="3"/>
    <x v="0"/>
    <x v="10"/>
  </r>
  <r>
    <x v="120"/>
    <x v="43"/>
    <x v="2"/>
    <x v="0"/>
    <x v="2"/>
    <x v="3"/>
    <x v="3"/>
    <x v="2"/>
    <x v="11"/>
  </r>
  <r>
    <x v="121"/>
    <x v="43"/>
    <x v="3"/>
    <x v="8"/>
    <x v="3"/>
    <x v="3"/>
    <x v="3"/>
    <x v="3"/>
    <x v="12"/>
  </r>
  <r>
    <x v="122"/>
    <x v="44"/>
    <x v="3"/>
    <x v="7"/>
    <x v="4"/>
    <x v="3"/>
    <x v="4"/>
    <x v="3"/>
    <x v="20"/>
  </r>
  <r>
    <x v="123"/>
    <x v="44"/>
    <x v="2"/>
    <x v="9"/>
    <x v="0"/>
    <x v="3"/>
    <x v="4"/>
    <x v="2"/>
    <x v="19"/>
  </r>
  <r>
    <x v="124"/>
    <x v="45"/>
    <x v="1"/>
    <x v="7"/>
    <x v="5"/>
    <x v="3"/>
    <x v="0"/>
    <x v="1"/>
    <x v="25"/>
  </r>
  <r>
    <x v="125"/>
    <x v="46"/>
    <x v="1"/>
    <x v="0"/>
    <x v="6"/>
    <x v="3"/>
    <x v="1"/>
    <x v="1"/>
    <x v="17"/>
  </r>
  <r>
    <x v="126"/>
    <x v="46"/>
    <x v="2"/>
    <x v="8"/>
    <x v="7"/>
    <x v="3"/>
    <x v="1"/>
    <x v="2"/>
    <x v="26"/>
  </r>
  <r>
    <x v="127"/>
    <x v="47"/>
    <x v="0"/>
    <x v="7"/>
    <x v="0"/>
    <x v="3"/>
    <x v="2"/>
    <x v="0"/>
    <x v="10"/>
  </r>
  <r>
    <x v="128"/>
    <x v="47"/>
    <x v="0"/>
    <x v="9"/>
    <x v="5"/>
    <x v="3"/>
    <x v="2"/>
    <x v="0"/>
    <x v="36"/>
  </r>
  <r>
    <x v="129"/>
    <x v="48"/>
    <x v="2"/>
    <x v="8"/>
    <x v="6"/>
    <x v="3"/>
    <x v="3"/>
    <x v="2"/>
    <x v="26"/>
  </r>
  <r>
    <x v="130"/>
    <x v="48"/>
    <x v="3"/>
    <x v="10"/>
    <x v="1"/>
    <x v="3"/>
    <x v="3"/>
    <x v="3"/>
    <x v="37"/>
  </r>
  <r>
    <x v="131"/>
    <x v="49"/>
    <x v="3"/>
    <x v="7"/>
    <x v="2"/>
    <x v="3"/>
    <x v="4"/>
    <x v="3"/>
    <x v="20"/>
  </r>
  <r>
    <x v="132"/>
    <x v="49"/>
    <x v="2"/>
    <x v="0"/>
    <x v="1"/>
    <x v="3"/>
    <x v="4"/>
    <x v="2"/>
    <x v="11"/>
  </r>
  <r>
    <x v="133"/>
    <x v="50"/>
    <x v="1"/>
    <x v="2"/>
    <x v="2"/>
    <x v="3"/>
    <x v="0"/>
    <x v="1"/>
    <x v="2"/>
  </r>
  <r>
    <x v="134"/>
    <x v="51"/>
    <x v="1"/>
    <x v="9"/>
    <x v="3"/>
    <x v="3"/>
    <x v="1"/>
    <x v="1"/>
    <x v="14"/>
  </r>
  <r>
    <x v="135"/>
    <x v="51"/>
    <x v="2"/>
    <x v="7"/>
    <x v="4"/>
    <x v="3"/>
    <x v="1"/>
    <x v="2"/>
    <x v="13"/>
  </r>
  <r>
    <x v="136"/>
    <x v="52"/>
    <x v="0"/>
    <x v="5"/>
    <x v="0"/>
    <x v="3"/>
    <x v="2"/>
    <x v="0"/>
    <x v="30"/>
  </r>
  <r>
    <x v="137"/>
    <x v="52"/>
    <x v="1"/>
    <x v="1"/>
    <x v="5"/>
    <x v="3"/>
    <x v="2"/>
    <x v="1"/>
    <x v="7"/>
  </r>
  <r>
    <x v="138"/>
    <x v="53"/>
    <x v="0"/>
    <x v="6"/>
    <x v="6"/>
    <x v="3"/>
    <x v="3"/>
    <x v="0"/>
    <x v="7"/>
  </r>
  <r>
    <x v="139"/>
    <x v="54"/>
    <x v="2"/>
    <x v="5"/>
    <x v="7"/>
    <x v="3"/>
    <x v="4"/>
    <x v="2"/>
    <x v="6"/>
  </r>
  <r>
    <x v="140"/>
    <x v="54"/>
    <x v="3"/>
    <x v="11"/>
    <x v="3"/>
    <x v="3"/>
    <x v="4"/>
    <x v="3"/>
    <x v="38"/>
  </r>
  <r>
    <x v="141"/>
    <x v="54"/>
    <x v="2"/>
    <x v="6"/>
    <x v="4"/>
    <x v="3"/>
    <x v="4"/>
    <x v="2"/>
    <x v="8"/>
  </r>
  <r>
    <x v="142"/>
    <x v="55"/>
    <x v="1"/>
    <x v="12"/>
    <x v="0"/>
    <x v="3"/>
    <x v="0"/>
    <x v="1"/>
    <x v="39"/>
  </r>
  <r>
    <x v="143"/>
    <x v="55"/>
    <x v="1"/>
    <x v="5"/>
    <x v="5"/>
    <x v="3"/>
    <x v="0"/>
    <x v="1"/>
    <x v="23"/>
  </r>
  <r>
    <x v="144"/>
    <x v="55"/>
    <x v="2"/>
    <x v="1"/>
    <x v="6"/>
    <x v="3"/>
    <x v="0"/>
    <x v="2"/>
    <x v="4"/>
  </r>
  <r>
    <x v="145"/>
    <x v="56"/>
    <x v="0"/>
    <x v="0"/>
    <x v="7"/>
    <x v="3"/>
    <x v="1"/>
    <x v="0"/>
    <x v="0"/>
  </r>
  <r>
    <x v="146"/>
    <x v="56"/>
    <x v="1"/>
    <x v="11"/>
    <x v="1"/>
    <x v="3"/>
    <x v="1"/>
    <x v="1"/>
    <x v="31"/>
  </r>
  <r>
    <x v="147"/>
    <x v="57"/>
    <x v="0"/>
    <x v="5"/>
    <x v="2"/>
    <x v="3"/>
    <x v="2"/>
    <x v="0"/>
    <x v="30"/>
  </r>
  <r>
    <x v="148"/>
    <x v="57"/>
    <x v="2"/>
    <x v="7"/>
    <x v="3"/>
    <x v="3"/>
    <x v="2"/>
    <x v="2"/>
    <x v="13"/>
  </r>
  <r>
    <x v="149"/>
    <x v="58"/>
    <x v="3"/>
    <x v="0"/>
    <x v="4"/>
    <x v="3"/>
    <x v="4"/>
    <x v="3"/>
    <x v="19"/>
  </r>
  <r>
    <x v="150"/>
    <x v="58"/>
    <x v="1"/>
    <x v="8"/>
    <x v="0"/>
    <x v="3"/>
    <x v="4"/>
    <x v="1"/>
    <x v="15"/>
  </r>
  <r>
    <x v="151"/>
    <x v="59"/>
    <x v="0"/>
    <x v="7"/>
    <x v="5"/>
    <x v="3"/>
    <x v="0"/>
    <x v="0"/>
    <x v="10"/>
  </r>
  <r>
    <x v="152"/>
    <x v="60"/>
    <x v="2"/>
    <x v="9"/>
    <x v="6"/>
    <x v="3"/>
    <x v="1"/>
    <x v="2"/>
    <x v="19"/>
  </r>
  <r>
    <x v="153"/>
    <x v="60"/>
    <x v="3"/>
    <x v="8"/>
    <x v="7"/>
    <x v="3"/>
    <x v="1"/>
    <x v="3"/>
    <x v="12"/>
  </r>
  <r>
    <x v="154"/>
    <x v="61"/>
    <x v="3"/>
    <x v="10"/>
    <x v="0"/>
    <x v="3"/>
    <x v="2"/>
    <x v="3"/>
    <x v="37"/>
  </r>
  <r>
    <x v="155"/>
    <x v="62"/>
    <x v="0"/>
    <x v="7"/>
    <x v="5"/>
    <x v="4"/>
    <x v="0"/>
    <x v="0"/>
    <x v="10"/>
  </r>
  <r>
    <x v="156"/>
    <x v="62"/>
    <x v="1"/>
    <x v="0"/>
    <x v="6"/>
    <x v="4"/>
    <x v="0"/>
    <x v="1"/>
    <x v="17"/>
  </r>
  <r>
    <x v="157"/>
    <x v="63"/>
    <x v="0"/>
    <x v="2"/>
    <x v="1"/>
    <x v="4"/>
    <x v="1"/>
    <x v="0"/>
    <x v="18"/>
  </r>
  <r>
    <x v="158"/>
    <x v="64"/>
    <x v="2"/>
    <x v="9"/>
    <x v="8"/>
    <x v="4"/>
    <x v="2"/>
    <x v="2"/>
    <x v="19"/>
  </r>
  <r>
    <x v="159"/>
    <x v="64"/>
    <x v="1"/>
    <x v="7"/>
    <x v="6"/>
    <x v="4"/>
    <x v="2"/>
    <x v="1"/>
    <x v="25"/>
  </r>
  <r>
    <x v="160"/>
    <x v="65"/>
    <x v="1"/>
    <x v="5"/>
    <x v="7"/>
    <x v="4"/>
    <x v="3"/>
    <x v="1"/>
    <x v="23"/>
  </r>
  <r>
    <x v="161"/>
    <x v="65"/>
    <x v="2"/>
    <x v="1"/>
    <x v="0"/>
    <x v="4"/>
    <x v="3"/>
    <x v="2"/>
    <x v="4"/>
  </r>
  <r>
    <x v="162"/>
    <x v="65"/>
    <x v="0"/>
    <x v="6"/>
    <x v="5"/>
    <x v="4"/>
    <x v="3"/>
    <x v="0"/>
    <x v="7"/>
  </r>
  <r>
    <x v="163"/>
    <x v="66"/>
    <x v="1"/>
    <x v="5"/>
    <x v="6"/>
    <x v="4"/>
    <x v="4"/>
    <x v="1"/>
    <x v="23"/>
  </r>
  <r>
    <x v="164"/>
    <x v="66"/>
    <x v="0"/>
    <x v="11"/>
    <x v="1"/>
    <x v="4"/>
    <x v="4"/>
    <x v="0"/>
    <x v="34"/>
  </r>
  <r>
    <x v="165"/>
    <x v="67"/>
    <x v="2"/>
    <x v="0"/>
    <x v="8"/>
    <x v="4"/>
    <x v="0"/>
    <x v="2"/>
    <x v="11"/>
  </r>
  <r>
    <x v="166"/>
    <x v="67"/>
    <x v="3"/>
    <x v="2"/>
    <x v="0"/>
    <x v="4"/>
    <x v="0"/>
    <x v="3"/>
    <x v="28"/>
  </r>
  <r>
    <x v="167"/>
    <x v="68"/>
    <x v="1"/>
    <x v="9"/>
    <x v="5"/>
    <x v="4"/>
    <x v="1"/>
    <x v="1"/>
    <x v="14"/>
  </r>
  <r>
    <x v="168"/>
    <x v="69"/>
    <x v="0"/>
    <x v="7"/>
    <x v="6"/>
    <x v="4"/>
    <x v="2"/>
    <x v="0"/>
    <x v="10"/>
  </r>
  <r>
    <x v="169"/>
    <x v="69"/>
    <x v="2"/>
    <x v="1"/>
    <x v="7"/>
    <x v="4"/>
    <x v="2"/>
    <x v="2"/>
    <x v="4"/>
  </r>
  <r>
    <x v="170"/>
    <x v="69"/>
    <x v="3"/>
    <x v="2"/>
    <x v="1"/>
    <x v="4"/>
    <x v="2"/>
    <x v="3"/>
    <x v="28"/>
  </r>
  <r>
    <x v="171"/>
    <x v="69"/>
    <x v="3"/>
    <x v="3"/>
    <x v="2"/>
    <x v="4"/>
    <x v="2"/>
    <x v="3"/>
    <x v="4"/>
  </r>
  <r>
    <x v="172"/>
    <x v="70"/>
    <x v="0"/>
    <x v="1"/>
    <x v="3"/>
    <x v="4"/>
    <x v="4"/>
    <x v="0"/>
    <x v="1"/>
  </r>
  <r>
    <x v="173"/>
    <x v="70"/>
    <x v="1"/>
    <x v="4"/>
    <x v="4"/>
    <x v="4"/>
    <x v="4"/>
    <x v="1"/>
    <x v="10"/>
  </r>
  <r>
    <x v="174"/>
    <x v="71"/>
    <x v="0"/>
    <x v="3"/>
    <x v="0"/>
    <x v="4"/>
    <x v="0"/>
    <x v="0"/>
    <x v="3"/>
  </r>
  <r>
    <x v="175"/>
    <x v="71"/>
    <x v="3"/>
    <x v="5"/>
    <x v="5"/>
    <x v="4"/>
    <x v="0"/>
    <x v="3"/>
    <x v="33"/>
  </r>
  <r>
    <x v="176"/>
    <x v="72"/>
    <x v="2"/>
    <x v="1"/>
    <x v="6"/>
    <x v="4"/>
    <x v="2"/>
    <x v="2"/>
    <x v="4"/>
  </r>
  <r>
    <x v="177"/>
    <x v="72"/>
    <x v="1"/>
    <x v="2"/>
    <x v="7"/>
    <x v="4"/>
    <x v="2"/>
    <x v="1"/>
    <x v="2"/>
  </r>
  <r>
    <x v="178"/>
    <x v="73"/>
    <x v="1"/>
    <x v="6"/>
    <x v="0"/>
    <x v="4"/>
    <x v="3"/>
    <x v="1"/>
    <x v="13"/>
  </r>
  <r>
    <x v="179"/>
    <x v="73"/>
    <x v="2"/>
    <x v="4"/>
    <x v="5"/>
    <x v="4"/>
    <x v="3"/>
    <x v="2"/>
    <x v="7"/>
  </r>
  <r>
    <x v="180"/>
    <x v="73"/>
    <x v="0"/>
    <x v="1"/>
    <x v="6"/>
    <x v="4"/>
    <x v="3"/>
    <x v="0"/>
    <x v="1"/>
  </r>
  <r>
    <x v="181"/>
    <x v="73"/>
    <x v="2"/>
    <x v="7"/>
    <x v="1"/>
    <x v="4"/>
    <x v="3"/>
    <x v="2"/>
    <x v="13"/>
  </r>
  <r>
    <x v="182"/>
    <x v="73"/>
    <x v="3"/>
    <x v="0"/>
    <x v="2"/>
    <x v="4"/>
    <x v="3"/>
    <x v="3"/>
    <x v="19"/>
  </r>
  <r>
    <x v="183"/>
    <x v="74"/>
    <x v="3"/>
    <x v="8"/>
    <x v="3"/>
    <x v="4"/>
    <x v="4"/>
    <x v="3"/>
    <x v="12"/>
  </r>
  <r>
    <x v="184"/>
    <x v="74"/>
    <x v="0"/>
    <x v="7"/>
    <x v="4"/>
    <x v="4"/>
    <x v="4"/>
    <x v="0"/>
    <x v="10"/>
  </r>
  <r>
    <x v="185"/>
    <x v="74"/>
    <x v="1"/>
    <x v="9"/>
    <x v="0"/>
    <x v="4"/>
    <x v="4"/>
    <x v="1"/>
    <x v="14"/>
  </r>
  <r>
    <x v="186"/>
    <x v="75"/>
    <x v="0"/>
    <x v="7"/>
    <x v="5"/>
    <x v="4"/>
    <x v="0"/>
    <x v="0"/>
    <x v="10"/>
  </r>
  <r>
    <x v="187"/>
    <x v="75"/>
    <x v="2"/>
    <x v="0"/>
    <x v="6"/>
    <x v="4"/>
    <x v="0"/>
    <x v="2"/>
    <x v="11"/>
  </r>
  <r>
    <x v="188"/>
    <x v="75"/>
    <x v="3"/>
    <x v="8"/>
    <x v="7"/>
    <x v="4"/>
    <x v="0"/>
    <x v="3"/>
    <x v="12"/>
  </r>
  <r>
    <x v="189"/>
    <x v="75"/>
    <x v="3"/>
    <x v="5"/>
    <x v="5"/>
    <x v="4"/>
    <x v="0"/>
    <x v="3"/>
    <x v="33"/>
  </r>
  <r>
    <x v="190"/>
    <x v="75"/>
    <x v="2"/>
    <x v="1"/>
    <x v="6"/>
    <x v="4"/>
    <x v="0"/>
    <x v="2"/>
    <x v="4"/>
  </r>
  <r>
    <x v="191"/>
    <x v="75"/>
    <x v="1"/>
    <x v="6"/>
    <x v="7"/>
    <x v="4"/>
    <x v="0"/>
    <x v="1"/>
    <x v="13"/>
  </r>
  <r>
    <x v="192"/>
    <x v="76"/>
    <x v="1"/>
    <x v="5"/>
    <x v="1"/>
    <x v="4"/>
    <x v="1"/>
    <x v="1"/>
    <x v="23"/>
  </r>
  <r>
    <x v="193"/>
    <x v="76"/>
    <x v="2"/>
    <x v="11"/>
    <x v="2"/>
    <x v="4"/>
    <x v="1"/>
    <x v="2"/>
    <x v="40"/>
  </r>
  <r>
    <x v="194"/>
    <x v="77"/>
    <x v="0"/>
    <x v="6"/>
    <x v="3"/>
    <x v="4"/>
    <x v="2"/>
    <x v="0"/>
    <x v="7"/>
  </r>
  <r>
    <x v="195"/>
    <x v="77"/>
    <x v="3"/>
    <x v="12"/>
    <x v="4"/>
    <x v="4"/>
    <x v="2"/>
    <x v="3"/>
    <x v="41"/>
  </r>
  <r>
    <x v="196"/>
    <x v="77"/>
    <x v="3"/>
    <x v="5"/>
    <x v="0"/>
    <x v="4"/>
    <x v="2"/>
    <x v="3"/>
    <x v="33"/>
  </r>
  <r>
    <x v="197"/>
    <x v="77"/>
    <x v="2"/>
    <x v="1"/>
    <x v="5"/>
    <x v="4"/>
    <x v="2"/>
    <x v="2"/>
    <x v="4"/>
  </r>
  <r>
    <x v="198"/>
    <x v="77"/>
    <x v="1"/>
    <x v="0"/>
    <x v="8"/>
    <x v="4"/>
    <x v="2"/>
    <x v="1"/>
    <x v="17"/>
  </r>
  <r>
    <x v="199"/>
    <x v="78"/>
    <x v="1"/>
    <x v="11"/>
    <x v="1"/>
    <x v="4"/>
    <x v="3"/>
    <x v="1"/>
    <x v="31"/>
  </r>
  <r>
    <x v="200"/>
    <x v="78"/>
    <x v="2"/>
    <x v="5"/>
    <x v="2"/>
    <x v="4"/>
    <x v="3"/>
    <x v="2"/>
    <x v="6"/>
  </r>
  <r>
    <x v="201"/>
    <x v="79"/>
    <x v="0"/>
    <x v="7"/>
    <x v="3"/>
    <x v="4"/>
    <x v="4"/>
    <x v="0"/>
    <x v="10"/>
  </r>
  <r>
    <x v="202"/>
    <x v="79"/>
    <x v="1"/>
    <x v="0"/>
    <x v="4"/>
    <x v="4"/>
    <x v="4"/>
    <x v="1"/>
    <x v="17"/>
  </r>
  <r>
    <x v="203"/>
    <x v="80"/>
    <x v="1"/>
    <x v="8"/>
    <x v="0"/>
    <x v="4"/>
    <x v="0"/>
    <x v="1"/>
    <x v="15"/>
  </r>
  <r>
    <x v="204"/>
    <x v="81"/>
    <x v="2"/>
    <x v="7"/>
    <x v="5"/>
    <x v="5"/>
    <x v="2"/>
    <x v="2"/>
    <x v="13"/>
  </r>
  <r>
    <x v="205"/>
    <x v="81"/>
    <x v="0"/>
    <x v="9"/>
    <x v="6"/>
    <x v="5"/>
    <x v="2"/>
    <x v="0"/>
    <x v="36"/>
  </r>
  <r>
    <x v="206"/>
    <x v="81"/>
    <x v="1"/>
    <x v="8"/>
    <x v="7"/>
    <x v="5"/>
    <x v="2"/>
    <x v="1"/>
    <x v="15"/>
  </r>
  <r>
    <x v="207"/>
    <x v="82"/>
    <x v="1"/>
    <x v="10"/>
    <x v="0"/>
    <x v="5"/>
    <x v="3"/>
    <x v="1"/>
    <x v="20"/>
  </r>
  <r>
    <x v="208"/>
    <x v="82"/>
    <x v="2"/>
    <x v="7"/>
    <x v="5"/>
    <x v="5"/>
    <x v="3"/>
    <x v="2"/>
    <x v="13"/>
  </r>
  <r>
    <x v="209"/>
    <x v="82"/>
    <x v="0"/>
    <x v="0"/>
    <x v="6"/>
    <x v="5"/>
    <x v="3"/>
    <x v="0"/>
    <x v="0"/>
  </r>
  <r>
    <x v="210"/>
    <x v="83"/>
    <x v="0"/>
    <x v="2"/>
    <x v="1"/>
    <x v="5"/>
    <x v="4"/>
    <x v="0"/>
    <x v="18"/>
  </r>
  <r>
    <x v="211"/>
    <x v="83"/>
    <x v="1"/>
    <x v="9"/>
    <x v="2"/>
    <x v="5"/>
    <x v="4"/>
    <x v="1"/>
    <x v="14"/>
  </r>
  <r>
    <x v="212"/>
    <x v="84"/>
    <x v="0"/>
    <x v="7"/>
    <x v="1"/>
    <x v="5"/>
    <x v="0"/>
    <x v="0"/>
    <x v="10"/>
  </r>
  <r>
    <x v="213"/>
    <x v="84"/>
    <x v="2"/>
    <x v="5"/>
    <x v="2"/>
    <x v="5"/>
    <x v="0"/>
    <x v="2"/>
    <x v="6"/>
  </r>
  <r>
    <x v="214"/>
    <x v="85"/>
    <x v="3"/>
    <x v="1"/>
    <x v="3"/>
    <x v="5"/>
    <x v="2"/>
    <x v="3"/>
    <x v="22"/>
  </r>
  <r>
    <x v="215"/>
    <x v="85"/>
    <x v="3"/>
    <x v="6"/>
    <x v="4"/>
    <x v="5"/>
    <x v="2"/>
    <x v="3"/>
    <x v="16"/>
  </r>
  <r>
    <x v="216"/>
    <x v="85"/>
    <x v="2"/>
    <x v="5"/>
    <x v="0"/>
    <x v="5"/>
    <x v="2"/>
    <x v="2"/>
    <x v="6"/>
  </r>
  <r>
    <x v="217"/>
    <x v="85"/>
    <x v="1"/>
    <x v="11"/>
    <x v="5"/>
    <x v="5"/>
    <x v="2"/>
    <x v="1"/>
    <x v="31"/>
  </r>
  <r>
    <x v="218"/>
    <x v="86"/>
    <x v="1"/>
    <x v="1"/>
    <x v="6"/>
    <x v="5"/>
    <x v="3"/>
    <x v="1"/>
    <x v="7"/>
  </r>
  <r>
    <x v="219"/>
    <x v="86"/>
    <x v="2"/>
    <x v="2"/>
    <x v="7"/>
    <x v="5"/>
    <x v="3"/>
    <x v="2"/>
    <x v="24"/>
  </r>
  <r>
    <x v="220"/>
    <x v="86"/>
    <x v="0"/>
    <x v="3"/>
    <x v="1"/>
    <x v="5"/>
    <x v="3"/>
    <x v="0"/>
    <x v="3"/>
  </r>
  <r>
    <x v="221"/>
    <x v="87"/>
    <x v="3"/>
    <x v="1"/>
    <x v="2"/>
    <x v="5"/>
    <x v="4"/>
    <x v="3"/>
    <x v="22"/>
  </r>
  <r>
    <x v="222"/>
    <x v="87"/>
    <x v="0"/>
    <x v="4"/>
    <x v="3"/>
    <x v="5"/>
    <x v="4"/>
    <x v="0"/>
    <x v="9"/>
  </r>
  <r>
    <x v="223"/>
    <x v="87"/>
    <x v="1"/>
    <x v="3"/>
    <x v="4"/>
    <x v="5"/>
    <x v="4"/>
    <x v="1"/>
    <x v="35"/>
  </r>
  <r>
    <x v="224"/>
    <x v="87"/>
    <x v="0"/>
    <x v="5"/>
    <x v="0"/>
    <x v="5"/>
    <x v="4"/>
    <x v="0"/>
    <x v="30"/>
  </r>
  <r>
    <x v="225"/>
    <x v="88"/>
    <x v="2"/>
    <x v="1"/>
    <x v="5"/>
    <x v="5"/>
    <x v="0"/>
    <x v="2"/>
    <x v="4"/>
  </r>
  <r>
    <x v="226"/>
    <x v="88"/>
    <x v="3"/>
    <x v="2"/>
    <x v="6"/>
    <x v="5"/>
    <x v="0"/>
    <x v="3"/>
    <x v="28"/>
  </r>
  <r>
    <x v="227"/>
    <x v="88"/>
    <x v="3"/>
    <x v="6"/>
    <x v="7"/>
    <x v="5"/>
    <x v="0"/>
    <x v="3"/>
    <x v="16"/>
  </r>
  <r>
    <x v="228"/>
    <x v="89"/>
    <x v="2"/>
    <x v="4"/>
    <x v="0"/>
    <x v="5"/>
    <x v="1"/>
    <x v="2"/>
    <x v="7"/>
  </r>
  <r>
    <x v="229"/>
    <x v="89"/>
    <x v="1"/>
    <x v="1"/>
    <x v="5"/>
    <x v="5"/>
    <x v="1"/>
    <x v="1"/>
    <x v="7"/>
  </r>
  <r>
    <x v="230"/>
    <x v="89"/>
    <x v="1"/>
    <x v="7"/>
    <x v="6"/>
    <x v="5"/>
    <x v="1"/>
    <x v="1"/>
    <x v="25"/>
  </r>
  <r>
    <x v="231"/>
    <x v="90"/>
    <x v="2"/>
    <x v="0"/>
    <x v="1"/>
    <x v="5"/>
    <x v="2"/>
    <x v="2"/>
    <x v="11"/>
  </r>
  <r>
    <x v="232"/>
    <x v="90"/>
    <x v="0"/>
    <x v="8"/>
    <x v="2"/>
    <x v="5"/>
    <x v="2"/>
    <x v="0"/>
    <x v="27"/>
  </r>
  <r>
    <x v="233"/>
    <x v="91"/>
    <x v="0"/>
    <x v="1"/>
    <x v="1"/>
    <x v="5"/>
    <x v="3"/>
    <x v="0"/>
    <x v="1"/>
  </r>
  <r>
    <x v="234"/>
    <x v="91"/>
    <x v="1"/>
    <x v="2"/>
    <x v="2"/>
    <x v="5"/>
    <x v="3"/>
    <x v="1"/>
    <x v="2"/>
  </r>
  <r>
    <x v="235"/>
    <x v="92"/>
    <x v="0"/>
    <x v="3"/>
    <x v="3"/>
    <x v="5"/>
    <x v="4"/>
    <x v="0"/>
    <x v="3"/>
  </r>
  <r>
    <x v="236"/>
    <x v="93"/>
    <x v="2"/>
    <x v="1"/>
    <x v="4"/>
    <x v="5"/>
    <x v="0"/>
    <x v="2"/>
    <x v="4"/>
  </r>
  <r>
    <x v="237"/>
    <x v="93"/>
    <x v="0"/>
    <x v="4"/>
    <x v="0"/>
    <x v="5"/>
    <x v="0"/>
    <x v="0"/>
    <x v="9"/>
  </r>
  <r>
    <x v="238"/>
    <x v="94"/>
    <x v="2"/>
    <x v="3"/>
    <x v="5"/>
    <x v="5"/>
    <x v="1"/>
    <x v="2"/>
    <x v="21"/>
  </r>
  <r>
    <x v="239"/>
    <x v="94"/>
    <x v="0"/>
    <x v="5"/>
    <x v="6"/>
    <x v="5"/>
    <x v="1"/>
    <x v="0"/>
    <x v="30"/>
  </r>
  <r>
    <x v="240"/>
    <x v="94"/>
    <x v="1"/>
    <x v="1"/>
    <x v="7"/>
    <x v="5"/>
    <x v="1"/>
    <x v="1"/>
    <x v="7"/>
  </r>
  <r>
    <x v="241"/>
    <x v="94"/>
    <x v="0"/>
    <x v="2"/>
    <x v="3"/>
    <x v="5"/>
    <x v="1"/>
    <x v="0"/>
    <x v="18"/>
  </r>
  <r>
    <x v="242"/>
    <x v="95"/>
    <x v="2"/>
    <x v="6"/>
    <x v="4"/>
    <x v="5"/>
    <x v="2"/>
    <x v="2"/>
    <x v="8"/>
  </r>
  <r>
    <x v="243"/>
    <x v="96"/>
    <x v="3"/>
    <x v="4"/>
    <x v="0"/>
    <x v="5"/>
    <x v="3"/>
    <x v="3"/>
    <x v="5"/>
  </r>
  <r>
    <x v="244"/>
    <x v="96"/>
    <x v="0"/>
    <x v="1"/>
    <x v="5"/>
    <x v="5"/>
    <x v="3"/>
    <x v="0"/>
    <x v="1"/>
  </r>
  <r>
    <x v="245"/>
    <x v="96"/>
    <x v="1"/>
    <x v="7"/>
    <x v="6"/>
    <x v="5"/>
    <x v="3"/>
    <x v="1"/>
    <x v="25"/>
  </r>
  <r>
    <x v="246"/>
    <x v="97"/>
    <x v="0"/>
    <x v="0"/>
    <x v="7"/>
    <x v="5"/>
    <x v="4"/>
    <x v="0"/>
    <x v="0"/>
  </r>
  <r>
    <x v="247"/>
    <x v="97"/>
    <x v="2"/>
    <x v="8"/>
    <x v="1"/>
    <x v="5"/>
    <x v="4"/>
    <x v="2"/>
    <x v="26"/>
  </r>
  <r>
    <x v="248"/>
    <x v="97"/>
    <x v="3"/>
    <x v="7"/>
    <x v="2"/>
    <x v="5"/>
    <x v="4"/>
    <x v="3"/>
    <x v="20"/>
  </r>
  <r>
    <x v="249"/>
    <x v="98"/>
    <x v="3"/>
    <x v="9"/>
    <x v="3"/>
    <x v="5"/>
    <x v="0"/>
    <x v="3"/>
    <x v="29"/>
  </r>
  <r>
    <x v="250"/>
    <x v="98"/>
    <x v="2"/>
    <x v="8"/>
    <x v="4"/>
    <x v="5"/>
    <x v="0"/>
    <x v="2"/>
    <x v="26"/>
  </r>
  <r>
    <x v="251"/>
    <x v="99"/>
    <x v="1"/>
    <x v="10"/>
    <x v="0"/>
    <x v="5"/>
    <x v="1"/>
    <x v="1"/>
    <x v="20"/>
  </r>
  <r>
    <x v="252"/>
    <x v="99"/>
    <x v="1"/>
    <x v="7"/>
    <x v="5"/>
    <x v="5"/>
    <x v="1"/>
    <x v="1"/>
    <x v="25"/>
  </r>
  <r>
    <x v="253"/>
    <x v="100"/>
    <x v="2"/>
    <x v="0"/>
    <x v="6"/>
    <x v="5"/>
    <x v="2"/>
    <x v="2"/>
    <x v="11"/>
  </r>
  <r>
    <x v="254"/>
    <x v="100"/>
    <x v="0"/>
    <x v="2"/>
    <x v="7"/>
    <x v="5"/>
    <x v="2"/>
    <x v="0"/>
    <x v="18"/>
  </r>
  <r>
    <x v="255"/>
    <x v="100"/>
    <x v="3"/>
    <x v="9"/>
    <x v="0"/>
    <x v="5"/>
    <x v="2"/>
    <x v="3"/>
    <x v="29"/>
  </r>
  <r>
    <x v="256"/>
    <x v="100"/>
    <x v="3"/>
    <x v="7"/>
    <x v="5"/>
    <x v="5"/>
    <x v="2"/>
    <x v="3"/>
    <x v="20"/>
  </r>
  <r>
    <x v="257"/>
    <x v="101"/>
    <x v="2"/>
    <x v="1"/>
    <x v="6"/>
    <x v="5"/>
    <x v="3"/>
    <x v="2"/>
    <x v="4"/>
  </r>
  <r>
    <x v="258"/>
    <x v="101"/>
    <x v="0"/>
    <x v="2"/>
    <x v="1"/>
    <x v="5"/>
    <x v="3"/>
    <x v="0"/>
    <x v="18"/>
  </r>
  <r>
    <x v="259"/>
    <x v="101"/>
    <x v="3"/>
    <x v="3"/>
    <x v="8"/>
    <x v="5"/>
    <x v="3"/>
    <x v="3"/>
    <x v="4"/>
  </r>
  <r>
    <x v="260"/>
    <x v="102"/>
    <x v="2"/>
    <x v="1"/>
    <x v="1"/>
    <x v="6"/>
    <x v="4"/>
    <x v="2"/>
    <x v="4"/>
  </r>
  <r>
    <x v="261"/>
    <x v="103"/>
    <x v="0"/>
    <x v="4"/>
    <x v="2"/>
    <x v="6"/>
    <x v="0"/>
    <x v="0"/>
    <x v="9"/>
  </r>
  <r>
    <x v="262"/>
    <x v="103"/>
    <x v="1"/>
    <x v="3"/>
    <x v="3"/>
    <x v="6"/>
    <x v="0"/>
    <x v="1"/>
    <x v="35"/>
  </r>
  <r>
    <x v="263"/>
    <x v="103"/>
    <x v="0"/>
    <x v="5"/>
    <x v="4"/>
    <x v="6"/>
    <x v="0"/>
    <x v="0"/>
    <x v="30"/>
  </r>
  <r>
    <x v="264"/>
    <x v="103"/>
    <x v="2"/>
    <x v="1"/>
    <x v="0"/>
    <x v="6"/>
    <x v="0"/>
    <x v="2"/>
    <x v="4"/>
  </r>
  <r>
    <x v="265"/>
    <x v="104"/>
    <x v="3"/>
    <x v="2"/>
    <x v="5"/>
    <x v="6"/>
    <x v="1"/>
    <x v="3"/>
    <x v="28"/>
  </r>
  <r>
    <x v="266"/>
    <x v="104"/>
    <x v="3"/>
    <x v="6"/>
    <x v="6"/>
    <x v="6"/>
    <x v="1"/>
    <x v="3"/>
    <x v="16"/>
  </r>
  <r>
    <x v="267"/>
    <x v="104"/>
    <x v="2"/>
    <x v="4"/>
    <x v="7"/>
    <x v="6"/>
    <x v="1"/>
    <x v="2"/>
    <x v="7"/>
  </r>
  <r>
    <x v="268"/>
    <x v="105"/>
    <x v="1"/>
    <x v="1"/>
    <x v="5"/>
    <x v="6"/>
    <x v="2"/>
    <x v="1"/>
    <x v="7"/>
  </r>
  <r>
    <x v="269"/>
    <x v="105"/>
    <x v="1"/>
    <x v="7"/>
    <x v="6"/>
    <x v="6"/>
    <x v="2"/>
    <x v="1"/>
    <x v="25"/>
  </r>
  <r>
    <x v="270"/>
    <x v="105"/>
    <x v="2"/>
    <x v="0"/>
    <x v="7"/>
    <x v="6"/>
    <x v="2"/>
    <x v="2"/>
    <x v="11"/>
  </r>
  <r>
    <x v="271"/>
    <x v="106"/>
    <x v="0"/>
    <x v="8"/>
    <x v="1"/>
    <x v="6"/>
    <x v="3"/>
    <x v="0"/>
    <x v="27"/>
  </r>
  <r>
    <x v="272"/>
    <x v="106"/>
    <x v="1"/>
    <x v="7"/>
    <x v="2"/>
    <x v="6"/>
    <x v="3"/>
    <x v="1"/>
    <x v="25"/>
  </r>
  <r>
    <x v="273"/>
    <x v="107"/>
    <x v="1"/>
    <x v="9"/>
    <x v="3"/>
    <x v="6"/>
    <x v="4"/>
    <x v="1"/>
    <x v="14"/>
  </r>
  <r>
    <x v="274"/>
    <x v="108"/>
    <x v="2"/>
    <x v="7"/>
    <x v="4"/>
    <x v="6"/>
    <x v="0"/>
    <x v="2"/>
    <x v="13"/>
  </r>
  <r>
    <x v="275"/>
    <x v="108"/>
    <x v="0"/>
    <x v="0"/>
    <x v="0"/>
    <x v="6"/>
    <x v="0"/>
    <x v="0"/>
    <x v="0"/>
  </r>
  <r>
    <x v="276"/>
    <x v="109"/>
    <x v="0"/>
    <x v="8"/>
    <x v="5"/>
    <x v="6"/>
    <x v="1"/>
    <x v="0"/>
    <x v="27"/>
  </r>
  <r>
    <x v="277"/>
    <x v="109"/>
    <x v="1"/>
    <x v="7"/>
    <x v="8"/>
    <x v="6"/>
    <x v="1"/>
    <x v="1"/>
    <x v="25"/>
  </r>
  <r>
    <x v="278"/>
    <x v="109"/>
    <x v="0"/>
    <x v="9"/>
    <x v="1"/>
    <x v="6"/>
    <x v="1"/>
    <x v="0"/>
    <x v="36"/>
  </r>
  <r>
    <x v="279"/>
    <x v="109"/>
    <x v="3"/>
    <x v="8"/>
    <x v="2"/>
    <x v="6"/>
    <x v="1"/>
    <x v="3"/>
    <x v="12"/>
  </r>
  <r>
    <x v="280"/>
    <x v="110"/>
    <x v="0"/>
    <x v="10"/>
    <x v="3"/>
    <x v="6"/>
    <x v="2"/>
    <x v="0"/>
    <x v="5"/>
  </r>
  <r>
    <x v="281"/>
    <x v="110"/>
    <x v="1"/>
    <x v="7"/>
    <x v="4"/>
    <x v="6"/>
    <x v="2"/>
    <x v="1"/>
    <x v="25"/>
  </r>
  <r>
    <x v="282"/>
    <x v="110"/>
    <x v="0"/>
    <x v="0"/>
    <x v="0"/>
    <x v="6"/>
    <x v="2"/>
    <x v="0"/>
    <x v="0"/>
  </r>
  <r>
    <x v="283"/>
    <x v="111"/>
    <x v="2"/>
    <x v="2"/>
    <x v="5"/>
    <x v="6"/>
    <x v="3"/>
    <x v="2"/>
    <x v="24"/>
  </r>
  <r>
    <x v="284"/>
    <x v="112"/>
    <x v="3"/>
    <x v="9"/>
    <x v="6"/>
    <x v="6"/>
    <x v="4"/>
    <x v="3"/>
    <x v="29"/>
  </r>
  <r>
    <x v="285"/>
    <x v="112"/>
    <x v="3"/>
    <x v="7"/>
    <x v="7"/>
    <x v="6"/>
    <x v="4"/>
    <x v="3"/>
    <x v="20"/>
  </r>
  <r>
    <x v="286"/>
    <x v="112"/>
    <x v="2"/>
    <x v="5"/>
    <x v="0"/>
    <x v="6"/>
    <x v="4"/>
    <x v="2"/>
    <x v="6"/>
  </r>
  <r>
    <x v="287"/>
    <x v="113"/>
    <x v="1"/>
    <x v="1"/>
    <x v="5"/>
    <x v="6"/>
    <x v="0"/>
    <x v="1"/>
    <x v="7"/>
  </r>
  <r>
    <x v="288"/>
    <x v="113"/>
    <x v="1"/>
    <x v="6"/>
    <x v="6"/>
    <x v="6"/>
    <x v="0"/>
    <x v="1"/>
    <x v="13"/>
  </r>
  <r>
    <x v="289"/>
    <x v="114"/>
    <x v="2"/>
    <x v="5"/>
    <x v="1"/>
    <x v="6"/>
    <x v="1"/>
    <x v="2"/>
    <x v="6"/>
  </r>
  <r>
    <x v="290"/>
    <x v="114"/>
    <x v="0"/>
    <x v="11"/>
    <x v="2"/>
    <x v="6"/>
    <x v="1"/>
    <x v="0"/>
    <x v="34"/>
  </r>
  <r>
    <x v="291"/>
    <x v="115"/>
    <x v="1"/>
    <x v="6"/>
    <x v="1"/>
    <x v="6"/>
    <x v="2"/>
    <x v="1"/>
    <x v="13"/>
  </r>
  <r>
    <x v="292"/>
    <x v="115"/>
    <x v="0"/>
    <x v="12"/>
    <x v="2"/>
    <x v="6"/>
    <x v="2"/>
    <x v="0"/>
    <x v="42"/>
  </r>
  <r>
    <x v="293"/>
    <x v="115"/>
    <x v="2"/>
    <x v="5"/>
    <x v="3"/>
    <x v="6"/>
    <x v="2"/>
    <x v="2"/>
    <x v="6"/>
  </r>
  <r>
    <x v="294"/>
    <x v="115"/>
    <x v="3"/>
    <x v="1"/>
    <x v="4"/>
    <x v="6"/>
    <x v="2"/>
    <x v="3"/>
    <x v="22"/>
  </r>
  <r>
    <x v="295"/>
    <x v="116"/>
    <x v="3"/>
    <x v="0"/>
    <x v="0"/>
    <x v="6"/>
    <x v="3"/>
    <x v="3"/>
    <x v="19"/>
  </r>
  <r>
    <x v="296"/>
    <x v="117"/>
    <x v="2"/>
    <x v="11"/>
    <x v="5"/>
    <x v="6"/>
    <x v="4"/>
    <x v="2"/>
    <x v="40"/>
  </r>
  <r>
    <x v="297"/>
    <x v="117"/>
    <x v="1"/>
    <x v="5"/>
    <x v="6"/>
    <x v="6"/>
    <x v="4"/>
    <x v="1"/>
    <x v="23"/>
  </r>
  <r>
    <x v="298"/>
    <x v="118"/>
    <x v="1"/>
    <x v="7"/>
    <x v="7"/>
    <x v="6"/>
    <x v="0"/>
    <x v="1"/>
    <x v="25"/>
  </r>
  <r>
    <x v="299"/>
    <x v="118"/>
    <x v="2"/>
    <x v="0"/>
    <x v="1"/>
    <x v="6"/>
    <x v="0"/>
    <x v="2"/>
    <x v="11"/>
  </r>
  <r>
    <x v="300"/>
    <x v="118"/>
    <x v="0"/>
    <x v="8"/>
    <x v="2"/>
    <x v="6"/>
    <x v="0"/>
    <x v="0"/>
    <x v="27"/>
  </r>
  <r>
    <x v="301"/>
    <x v="119"/>
    <x v="0"/>
    <x v="7"/>
    <x v="3"/>
    <x v="6"/>
    <x v="1"/>
    <x v="0"/>
    <x v="10"/>
  </r>
  <r>
    <x v="302"/>
    <x v="120"/>
    <x v="1"/>
    <x v="9"/>
    <x v="4"/>
    <x v="6"/>
    <x v="2"/>
    <x v="1"/>
    <x v="14"/>
  </r>
  <r>
    <x v="303"/>
    <x v="120"/>
    <x v="0"/>
    <x v="8"/>
    <x v="0"/>
    <x v="6"/>
    <x v="2"/>
    <x v="0"/>
    <x v="27"/>
  </r>
  <r>
    <x v="304"/>
    <x v="120"/>
    <x v="2"/>
    <x v="10"/>
    <x v="5"/>
    <x v="6"/>
    <x v="2"/>
    <x v="2"/>
    <x v="16"/>
  </r>
  <r>
    <x v="305"/>
    <x v="120"/>
    <x v="3"/>
    <x v="7"/>
    <x v="6"/>
    <x v="6"/>
    <x v="2"/>
    <x v="3"/>
    <x v="20"/>
  </r>
  <r>
    <x v="306"/>
    <x v="121"/>
    <x v="3"/>
    <x v="0"/>
    <x v="7"/>
    <x v="6"/>
    <x v="3"/>
    <x v="3"/>
    <x v="19"/>
  </r>
  <r>
    <x v="307"/>
    <x v="121"/>
    <x v="2"/>
    <x v="2"/>
    <x v="0"/>
    <x v="6"/>
    <x v="3"/>
    <x v="2"/>
    <x v="24"/>
  </r>
  <r>
    <x v="308"/>
    <x v="122"/>
    <x v="1"/>
    <x v="9"/>
    <x v="5"/>
    <x v="7"/>
    <x v="4"/>
    <x v="1"/>
    <x v="14"/>
  </r>
  <r>
    <x v="309"/>
    <x v="122"/>
    <x v="1"/>
    <x v="7"/>
    <x v="6"/>
    <x v="7"/>
    <x v="4"/>
    <x v="1"/>
    <x v="25"/>
  </r>
  <r>
    <x v="310"/>
    <x v="122"/>
    <x v="2"/>
    <x v="5"/>
    <x v="1"/>
    <x v="7"/>
    <x v="4"/>
    <x v="2"/>
    <x v="6"/>
  </r>
  <r>
    <x v="311"/>
    <x v="123"/>
    <x v="0"/>
    <x v="1"/>
    <x v="2"/>
    <x v="7"/>
    <x v="0"/>
    <x v="0"/>
    <x v="1"/>
  </r>
  <r>
    <x v="312"/>
    <x v="123"/>
    <x v="1"/>
    <x v="6"/>
    <x v="1"/>
    <x v="7"/>
    <x v="0"/>
    <x v="1"/>
    <x v="13"/>
  </r>
  <r>
    <x v="313"/>
    <x v="124"/>
    <x v="0"/>
    <x v="5"/>
    <x v="2"/>
    <x v="7"/>
    <x v="1"/>
    <x v="0"/>
    <x v="30"/>
  </r>
  <r>
    <x v="314"/>
    <x v="124"/>
    <x v="2"/>
    <x v="11"/>
    <x v="3"/>
    <x v="7"/>
    <x v="1"/>
    <x v="2"/>
    <x v="40"/>
  </r>
  <r>
    <x v="315"/>
    <x v="125"/>
    <x v="3"/>
    <x v="1"/>
    <x v="4"/>
    <x v="7"/>
    <x v="2"/>
    <x v="3"/>
    <x v="22"/>
  </r>
  <r>
    <x v="316"/>
    <x v="125"/>
    <x v="2"/>
    <x v="2"/>
    <x v="0"/>
    <x v="7"/>
    <x v="2"/>
    <x v="2"/>
    <x v="24"/>
  </r>
  <r>
    <x v="317"/>
    <x v="126"/>
    <x v="1"/>
    <x v="3"/>
    <x v="5"/>
    <x v="7"/>
    <x v="4"/>
    <x v="1"/>
    <x v="35"/>
  </r>
  <r>
    <x v="318"/>
    <x v="126"/>
    <x v="1"/>
    <x v="1"/>
    <x v="6"/>
    <x v="7"/>
    <x v="4"/>
    <x v="1"/>
    <x v="7"/>
  </r>
  <r>
    <x v="319"/>
    <x v="127"/>
    <x v="2"/>
    <x v="4"/>
    <x v="7"/>
    <x v="7"/>
    <x v="0"/>
    <x v="2"/>
    <x v="7"/>
  </r>
  <r>
    <x v="320"/>
    <x v="128"/>
    <x v="0"/>
    <x v="3"/>
    <x v="3"/>
    <x v="7"/>
    <x v="1"/>
    <x v="0"/>
    <x v="3"/>
  </r>
  <r>
    <x v="321"/>
    <x v="128"/>
    <x v="1"/>
    <x v="5"/>
    <x v="4"/>
    <x v="7"/>
    <x v="1"/>
    <x v="1"/>
    <x v="23"/>
  </r>
  <r>
    <x v="322"/>
    <x v="129"/>
    <x v="0"/>
    <x v="1"/>
    <x v="0"/>
    <x v="7"/>
    <x v="2"/>
    <x v="0"/>
    <x v="1"/>
  </r>
  <r>
    <x v="323"/>
    <x v="129"/>
    <x v="2"/>
    <x v="2"/>
    <x v="5"/>
    <x v="7"/>
    <x v="2"/>
    <x v="2"/>
    <x v="24"/>
  </r>
  <r>
    <x v="324"/>
    <x v="130"/>
    <x v="3"/>
    <x v="6"/>
    <x v="6"/>
    <x v="7"/>
    <x v="3"/>
    <x v="3"/>
    <x v="16"/>
  </r>
  <r>
    <x v="325"/>
    <x v="130"/>
    <x v="1"/>
    <x v="4"/>
    <x v="7"/>
    <x v="7"/>
    <x v="3"/>
    <x v="1"/>
    <x v="10"/>
  </r>
  <r>
    <x v="326"/>
    <x v="131"/>
    <x v="0"/>
    <x v="1"/>
    <x v="1"/>
    <x v="7"/>
    <x v="4"/>
    <x v="0"/>
    <x v="1"/>
  </r>
  <r>
    <x v="327"/>
    <x v="131"/>
    <x v="2"/>
    <x v="7"/>
    <x v="2"/>
    <x v="7"/>
    <x v="4"/>
    <x v="2"/>
    <x v="13"/>
  </r>
  <r>
    <x v="328"/>
    <x v="132"/>
    <x v="3"/>
    <x v="0"/>
    <x v="3"/>
    <x v="7"/>
    <x v="0"/>
    <x v="3"/>
    <x v="19"/>
  </r>
  <r>
    <x v="329"/>
    <x v="133"/>
    <x v="3"/>
    <x v="8"/>
    <x v="4"/>
    <x v="7"/>
    <x v="1"/>
    <x v="3"/>
    <x v="12"/>
  </r>
  <r>
    <x v="330"/>
    <x v="133"/>
    <x v="0"/>
    <x v="7"/>
    <x v="0"/>
    <x v="7"/>
    <x v="1"/>
    <x v="0"/>
    <x v="10"/>
  </r>
  <r>
    <x v="331"/>
    <x v="134"/>
    <x v="1"/>
    <x v="9"/>
    <x v="5"/>
    <x v="7"/>
    <x v="2"/>
    <x v="1"/>
    <x v="14"/>
  </r>
  <r>
    <x v="332"/>
    <x v="135"/>
    <x v="0"/>
    <x v="8"/>
    <x v="6"/>
    <x v="7"/>
    <x v="3"/>
    <x v="0"/>
    <x v="27"/>
  </r>
  <r>
    <x v="333"/>
    <x v="135"/>
    <x v="2"/>
    <x v="10"/>
    <x v="7"/>
    <x v="7"/>
    <x v="3"/>
    <x v="2"/>
    <x v="16"/>
  </r>
  <r>
    <x v="334"/>
    <x v="135"/>
    <x v="3"/>
    <x v="7"/>
    <x v="0"/>
    <x v="7"/>
    <x v="3"/>
    <x v="3"/>
    <x v="20"/>
  </r>
  <r>
    <x v="335"/>
    <x v="136"/>
    <x v="3"/>
    <x v="0"/>
    <x v="5"/>
    <x v="7"/>
    <x v="4"/>
    <x v="3"/>
    <x v="19"/>
  </r>
  <r>
    <x v="336"/>
    <x v="136"/>
    <x v="2"/>
    <x v="2"/>
    <x v="6"/>
    <x v="7"/>
    <x v="4"/>
    <x v="2"/>
    <x v="24"/>
  </r>
  <r>
    <x v="337"/>
    <x v="136"/>
    <x v="1"/>
    <x v="9"/>
    <x v="1"/>
    <x v="7"/>
    <x v="4"/>
    <x v="1"/>
    <x v="14"/>
  </r>
  <r>
    <x v="338"/>
    <x v="137"/>
    <x v="1"/>
    <x v="7"/>
    <x v="8"/>
    <x v="7"/>
    <x v="0"/>
    <x v="1"/>
    <x v="25"/>
  </r>
  <r>
    <x v="339"/>
    <x v="137"/>
    <x v="2"/>
    <x v="1"/>
    <x v="6"/>
    <x v="7"/>
    <x v="0"/>
    <x v="2"/>
    <x v="4"/>
  </r>
  <r>
    <x v="340"/>
    <x v="138"/>
    <x v="0"/>
    <x v="2"/>
    <x v="7"/>
    <x v="7"/>
    <x v="1"/>
    <x v="0"/>
    <x v="18"/>
  </r>
  <r>
    <x v="341"/>
    <x v="139"/>
    <x v="1"/>
    <x v="3"/>
    <x v="0"/>
    <x v="7"/>
    <x v="2"/>
    <x v="1"/>
    <x v="35"/>
  </r>
  <r>
    <x v="342"/>
    <x v="139"/>
    <x v="0"/>
    <x v="1"/>
    <x v="5"/>
    <x v="7"/>
    <x v="2"/>
    <x v="0"/>
    <x v="1"/>
  </r>
  <r>
    <x v="343"/>
    <x v="140"/>
    <x v="2"/>
    <x v="4"/>
    <x v="6"/>
    <x v="7"/>
    <x v="3"/>
    <x v="2"/>
    <x v="7"/>
  </r>
  <r>
    <x v="344"/>
    <x v="140"/>
    <x v="3"/>
    <x v="3"/>
    <x v="1"/>
    <x v="7"/>
    <x v="3"/>
    <x v="3"/>
    <x v="4"/>
  </r>
  <r>
    <x v="345"/>
    <x v="141"/>
    <x v="0"/>
    <x v="5"/>
    <x v="8"/>
    <x v="7"/>
    <x v="4"/>
    <x v="0"/>
    <x v="30"/>
  </r>
  <r>
    <x v="346"/>
    <x v="141"/>
    <x v="1"/>
    <x v="1"/>
    <x v="0"/>
    <x v="7"/>
    <x v="4"/>
    <x v="1"/>
    <x v="7"/>
  </r>
  <r>
    <x v="347"/>
    <x v="142"/>
    <x v="0"/>
    <x v="2"/>
    <x v="5"/>
    <x v="7"/>
    <x v="0"/>
    <x v="0"/>
    <x v="18"/>
  </r>
  <r>
    <x v="348"/>
    <x v="142"/>
    <x v="1"/>
    <x v="6"/>
    <x v="6"/>
    <x v="7"/>
    <x v="0"/>
    <x v="1"/>
    <x v="13"/>
  </r>
  <r>
    <x v="349"/>
    <x v="142"/>
    <x v="0"/>
    <x v="4"/>
    <x v="7"/>
    <x v="7"/>
    <x v="0"/>
    <x v="0"/>
    <x v="9"/>
  </r>
  <r>
    <x v="350"/>
    <x v="143"/>
    <x v="2"/>
    <x v="1"/>
    <x v="1"/>
    <x v="7"/>
    <x v="1"/>
    <x v="2"/>
    <x v="4"/>
  </r>
  <r>
    <x v="351"/>
    <x v="144"/>
    <x v="3"/>
    <x v="7"/>
    <x v="2"/>
    <x v="8"/>
    <x v="2"/>
    <x v="3"/>
    <x v="20"/>
  </r>
  <r>
    <x v="352"/>
    <x v="144"/>
    <x v="3"/>
    <x v="0"/>
    <x v="3"/>
    <x v="8"/>
    <x v="2"/>
    <x v="3"/>
    <x v="19"/>
  </r>
  <r>
    <x v="353"/>
    <x v="145"/>
    <x v="2"/>
    <x v="8"/>
    <x v="4"/>
    <x v="8"/>
    <x v="3"/>
    <x v="2"/>
    <x v="26"/>
  </r>
  <r>
    <x v="354"/>
    <x v="145"/>
    <x v="1"/>
    <x v="7"/>
    <x v="0"/>
    <x v="8"/>
    <x v="3"/>
    <x v="1"/>
    <x v="25"/>
  </r>
  <r>
    <x v="355"/>
    <x v="146"/>
    <x v="1"/>
    <x v="9"/>
    <x v="5"/>
    <x v="8"/>
    <x v="4"/>
    <x v="1"/>
    <x v="14"/>
  </r>
  <r>
    <x v="356"/>
    <x v="146"/>
    <x v="2"/>
    <x v="7"/>
    <x v="6"/>
    <x v="8"/>
    <x v="4"/>
    <x v="2"/>
    <x v="13"/>
  </r>
  <r>
    <x v="357"/>
    <x v="147"/>
    <x v="0"/>
    <x v="0"/>
    <x v="7"/>
    <x v="8"/>
    <x v="0"/>
    <x v="0"/>
    <x v="0"/>
  </r>
  <r>
    <x v="358"/>
    <x v="147"/>
    <x v="1"/>
    <x v="8"/>
    <x v="0"/>
    <x v="8"/>
    <x v="0"/>
    <x v="1"/>
    <x v="15"/>
  </r>
  <r>
    <x v="359"/>
    <x v="148"/>
    <x v="0"/>
    <x v="7"/>
    <x v="5"/>
    <x v="8"/>
    <x v="1"/>
    <x v="0"/>
    <x v="10"/>
  </r>
  <r>
    <x v="360"/>
    <x v="148"/>
    <x v="2"/>
    <x v="9"/>
    <x v="6"/>
    <x v="8"/>
    <x v="1"/>
    <x v="2"/>
    <x v="19"/>
  </r>
  <r>
    <x v="361"/>
    <x v="148"/>
    <x v="3"/>
    <x v="8"/>
    <x v="6"/>
    <x v="8"/>
    <x v="1"/>
    <x v="3"/>
    <x v="12"/>
  </r>
  <r>
    <x v="362"/>
    <x v="149"/>
    <x v="0"/>
    <x v="10"/>
    <x v="1"/>
    <x v="8"/>
    <x v="2"/>
    <x v="0"/>
    <x v="5"/>
  </r>
  <r>
    <x v="363"/>
    <x v="149"/>
    <x v="1"/>
    <x v="7"/>
    <x v="8"/>
    <x v="8"/>
    <x v="2"/>
    <x v="1"/>
    <x v="25"/>
  </r>
  <r>
    <x v="364"/>
    <x v="149"/>
    <x v="0"/>
    <x v="0"/>
    <x v="0"/>
    <x v="8"/>
    <x v="2"/>
    <x v="0"/>
    <x v="0"/>
  </r>
  <r>
    <x v="365"/>
    <x v="150"/>
    <x v="2"/>
    <x v="2"/>
    <x v="5"/>
    <x v="8"/>
    <x v="3"/>
    <x v="2"/>
    <x v="24"/>
  </r>
  <r>
    <x v="366"/>
    <x v="150"/>
    <x v="3"/>
    <x v="9"/>
    <x v="6"/>
    <x v="8"/>
    <x v="3"/>
    <x v="3"/>
    <x v="29"/>
  </r>
  <r>
    <x v="367"/>
    <x v="150"/>
    <x v="3"/>
    <x v="7"/>
    <x v="7"/>
    <x v="8"/>
    <x v="3"/>
    <x v="3"/>
    <x v="20"/>
  </r>
  <r>
    <x v="368"/>
    <x v="151"/>
    <x v="2"/>
    <x v="5"/>
    <x v="1"/>
    <x v="8"/>
    <x v="4"/>
    <x v="2"/>
    <x v="6"/>
  </r>
  <r>
    <x v="369"/>
    <x v="151"/>
    <x v="1"/>
    <x v="1"/>
    <x v="2"/>
    <x v="8"/>
    <x v="4"/>
    <x v="1"/>
    <x v="7"/>
  </r>
  <r>
    <x v="370"/>
    <x v="151"/>
    <x v="1"/>
    <x v="6"/>
    <x v="3"/>
    <x v="8"/>
    <x v="4"/>
    <x v="1"/>
    <x v="13"/>
  </r>
  <r>
    <x v="371"/>
    <x v="152"/>
    <x v="2"/>
    <x v="5"/>
    <x v="4"/>
    <x v="8"/>
    <x v="0"/>
    <x v="2"/>
    <x v="6"/>
  </r>
  <r>
    <x v="372"/>
    <x v="152"/>
    <x v="0"/>
    <x v="11"/>
    <x v="0"/>
    <x v="8"/>
    <x v="0"/>
    <x v="0"/>
    <x v="34"/>
  </r>
  <r>
    <x v="373"/>
    <x v="153"/>
    <x v="0"/>
    <x v="6"/>
    <x v="5"/>
    <x v="8"/>
    <x v="1"/>
    <x v="0"/>
    <x v="7"/>
  </r>
  <r>
    <x v="374"/>
    <x v="153"/>
    <x v="2"/>
    <x v="12"/>
    <x v="6"/>
    <x v="8"/>
    <x v="1"/>
    <x v="2"/>
    <x v="32"/>
  </r>
  <r>
    <x v="375"/>
    <x v="153"/>
    <x v="3"/>
    <x v="5"/>
    <x v="7"/>
    <x v="8"/>
    <x v="1"/>
    <x v="3"/>
    <x v="33"/>
  </r>
  <r>
    <x v="376"/>
    <x v="154"/>
    <x v="3"/>
    <x v="1"/>
    <x v="0"/>
    <x v="8"/>
    <x v="2"/>
    <x v="3"/>
    <x v="22"/>
  </r>
  <r>
    <x v="377"/>
    <x v="155"/>
    <x v="2"/>
    <x v="0"/>
    <x v="5"/>
    <x v="8"/>
    <x v="3"/>
    <x v="2"/>
    <x v="11"/>
  </r>
  <r>
    <x v="378"/>
    <x v="155"/>
    <x v="1"/>
    <x v="11"/>
    <x v="6"/>
    <x v="8"/>
    <x v="3"/>
    <x v="1"/>
    <x v="31"/>
  </r>
  <r>
    <x v="379"/>
    <x v="155"/>
    <x v="1"/>
    <x v="5"/>
    <x v="1"/>
    <x v="8"/>
    <x v="3"/>
    <x v="1"/>
    <x v="23"/>
  </r>
  <r>
    <x v="380"/>
    <x v="155"/>
    <x v="2"/>
    <x v="7"/>
    <x v="2"/>
    <x v="8"/>
    <x v="3"/>
    <x v="2"/>
    <x v="13"/>
  </r>
  <r>
    <x v="381"/>
    <x v="155"/>
    <x v="0"/>
    <x v="0"/>
    <x v="3"/>
    <x v="8"/>
    <x v="3"/>
    <x v="0"/>
    <x v="0"/>
  </r>
  <r>
    <x v="382"/>
    <x v="155"/>
    <x v="1"/>
    <x v="8"/>
    <x v="4"/>
    <x v="8"/>
    <x v="3"/>
    <x v="1"/>
    <x v="15"/>
  </r>
  <r>
    <x v="383"/>
    <x v="155"/>
    <x v="0"/>
    <x v="7"/>
    <x v="0"/>
    <x v="8"/>
    <x v="3"/>
    <x v="0"/>
    <x v="10"/>
  </r>
  <r>
    <x v="384"/>
    <x v="155"/>
    <x v="2"/>
    <x v="9"/>
    <x v="5"/>
    <x v="8"/>
    <x v="3"/>
    <x v="2"/>
    <x v="19"/>
  </r>
  <r>
    <x v="385"/>
    <x v="156"/>
    <x v="3"/>
    <x v="8"/>
    <x v="6"/>
    <x v="8"/>
    <x v="4"/>
    <x v="3"/>
    <x v="12"/>
  </r>
  <r>
    <x v="386"/>
    <x v="156"/>
    <x v="2"/>
    <x v="10"/>
    <x v="7"/>
    <x v="8"/>
    <x v="4"/>
    <x v="2"/>
    <x v="16"/>
  </r>
  <r>
    <x v="387"/>
    <x v="156"/>
    <x v="1"/>
    <x v="7"/>
    <x v="5"/>
    <x v="8"/>
    <x v="4"/>
    <x v="1"/>
    <x v="25"/>
  </r>
  <r>
    <x v="388"/>
    <x v="157"/>
    <x v="1"/>
    <x v="0"/>
    <x v="6"/>
    <x v="8"/>
    <x v="0"/>
    <x v="1"/>
    <x v="17"/>
  </r>
  <r>
    <x v="389"/>
    <x v="157"/>
    <x v="2"/>
    <x v="2"/>
    <x v="7"/>
    <x v="8"/>
    <x v="0"/>
    <x v="2"/>
    <x v="24"/>
  </r>
  <r>
    <x v="390"/>
    <x v="157"/>
    <x v="0"/>
    <x v="9"/>
    <x v="1"/>
    <x v="8"/>
    <x v="0"/>
    <x v="0"/>
    <x v="36"/>
  </r>
  <r>
    <x v="391"/>
    <x v="157"/>
    <x v="1"/>
    <x v="7"/>
    <x v="2"/>
    <x v="8"/>
    <x v="0"/>
    <x v="1"/>
    <x v="25"/>
  </r>
  <r>
    <x v="392"/>
    <x v="157"/>
    <x v="0"/>
    <x v="5"/>
    <x v="3"/>
    <x v="8"/>
    <x v="0"/>
    <x v="0"/>
    <x v="30"/>
  </r>
  <r>
    <x v="393"/>
    <x v="158"/>
    <x v="2"/>
    <x v="1"/>
    <x v="4"/>
    <x v="8"/>
    <x v="1"/>
    <x v="2"/>
    <x v="4"/>
  </r>
  <r>
    <x v="394"/>
    <x v="158"/>
    <x v="3"/>
    <x v="6"/>
    <x v="0"/>
    <x v="8"/>
    <x v="1"/>
    <x v="3"/>
    <x v="16"/>
  </r>
  <r>
    <x v="395"/>
    <x v="158"/>
    <x v="1"/>
    <x v="5"/>
    <x v="5"/>
    <x v="8"/>
    <x v="1"/>
    <x v="1"/>
    <x v="23"/>
  </r>
  <r>
    <x v="396"/>
    <x v="158"/>
    <x v="0"/>
    <x v="11"/>
    <x v="8"/>
    <x v="8"/>
    <x v="1"/>
    <x v="0"/>
    <x v="34"/>
  </r>
  <r>
    <x v="397"/>
    <x v="159"/>
    <x v="2"/>
    <x v="0"/>
    <x v="1"/>
    <x v="8"/>
    <x v="2"/>
    <x v="2"/>
    <x v="11"/>
  </r>
  <r>
    <x v="398"/>
    <x v="159"/>
    <x v="3"/>
    <x v="2"/>
    <x v="2"/>
    <x v="8"/>
    <x v="2"/>
    <x v="3"/>
    <x v="28"/>
  </r>
  <r>
    <x v="399"/>
    <x v="160"/>
    <x v="3"/>
    <x v="9"/>
    <x v="3"/>
    <x v="8"/>
    <x v="3"/>
    <x v="3"/>
    <x v="29"/>
  </r>
  <r>
    <x v="400"/>
    <x v="160"/>
    <x v="0"/>
    <x v="7"/>
    <x v="4"/>
    <x v="8"/>
    <x v="3"/>
    <x v="0"/>
    <x v="10"/>
  </r>
  <r>
    <x v="401"/>
    <x v="161"/>
    <x v="1"/>
    <x v="1"/>
    <x v="0"/>
    <x v="8"/>
    <x v="4"/>
    <x v="1"/>
    <x v="7"/>
  </r>
  <r>
    <x v="402"/>
    <x v="161"/>
    <x v="0"/>
    <x v="2"/>
    <x v="5"/>
    <x v="8"/>
    <x v="4"/>
    <x v="0"/>
    <x v="18"/>
  </r>
  <r>
    <x v="403"/>
    <x v="161"/>
    <x v="2"/>
    <x v="3"/>
    <x v="6"/>
    <x v="8"/>
    <x v="4"/>
    <x v="2"/>
    <x v="21"/>
  </r>
  <r>
    <x v="404"/>
    <x v="162"/>
    <x v="3"/>
    <x v="1"/>
    <x v="7"/>
    <x v="8"/>
    <x v="0"/>
    <x v="3"/>
    <x v="22"/>
  </r>
  <r>
    <x v="405"/>
    <x v="162"/>
    <x v="3"/>
    <x v="4"/>
    <x v="0"/>
    <x v="8"/>
    <x v="0"/>
    <x v="3"/>
    <x v="5"/>
  </r>
  <r>
    <x v="406"/>
    <x v="162"/>
    <x v="2"/>
    <x v="3"/>
    <x v="5"/>
    <x v="8"/>
    <x v="0"/>
    <x v="2"/>
    <x v="21"/>
  </r>
  <r>
    <x v="407"/>
    <x v="162"/>
    <x v="1"/>
    <x v="5"/>
    <x v="6"/>
    <x v="8"/>
    <x v="0"/>
    <x v="1"/>
    <x v="23"/>
  </r>
  <r>
    <x v="408"/>
    <x v="162"/>
    <x v="1"/>
    <x v="1"/>
    <x v="1"/>
    <x v="8"/>
    <x v="0"/>
    <x v="1"/>
    <x v="7"/>
  </r>
  <r>
    <x v="409"/>
    <x v="162"/>
    <x v="2"/>
    <x v="2"/>
    <x v="2"/>
    <x v="8"/>
    <x v="0"/>
    <x v="2"/>
    <x v="24"/>
  </r>
  <r>
    <x v="410"/>
    <x v="163"/>
    <x v="0"/>
    <x v="6"/>
    <x v="1"/>
    <x v="8"/>
    <x v="1"/>
    <x v="0"/>
    <x v="7"/>
  </r>
  <r>
    <x v="411"/>
    <x v="163"/>
    <x v="1"/>
    <x v="4"/>
    <x v="2"/>
    <x v="8"/>
    <x v="1"/>
    <x v="1"/>
    <x v="10"/>
  </r>
  <r>
    <x v="412"/>
    <x v="163"/>
    <x v="0"/>
    <x v="1"/>
    <x v="3"/>
    <x v="8"/>
    <x v="1"/>
    <x v="0"/>
    <x v="1"/>
  </r>
  <r>
    <x v="413"/>
    <x v="164"/>
    <x v="2"/>
    <x v="7"/>
    <x v="4"/>
    <x v="8"/>
    <x v="2"/>
    <x v="2"/>
    <x v="13"/>
  </r>
  <r>
    <x v="414"/>
    <x v="164"/>
    <x v="3"/>
    <x v="0"/>
    <x v="0"/>
    <x v="8"/>
    <x v="2"/>
    <x v="3"/>
    <x v="19"/>
  </r>
  <r>
    <x v="415"/>
    <x v="165"/>
    <x v="0"/>
    <x v="8"/>
    <x v="5"/>
    <x v="8"/>
    <x v="3"/>
    <x v="0"/>
    <x v="27"/>
  </r>
  <r>
    <x v="416"/>
    <x v="165"/>
    <x v="1"/>
    <x v="7"/>
    <x v="6"/>
    <x v="8"/>
    <x v="3"/>
    <x v="1"/>
    <x v="25"/>
  </r>
  <r>
    <x v="417"/>
    <x v="166"/>
    <x v="0"/>
    <x v="9"/>
    <x v="7"/>
    <x v="9"/>
    <x v="4"/>
    <x v="0"/>
    <x v="36"/>
  </r>
  <r>
    <x v="418"/>
    <x v="166"/>
    <x v="1"/>
    <x v="7"/>
    <x v="1"/>
    <x v="9"/>
    <x v="4"/>
    <x v="1"/>
    <x v="25"/>
  </r>
  <r>
    <x v="419"/>
    <x v="166"/>
    <x v="0"/>
    <x v="0"/>
    <x v="2"/>
    <x v="9"/>
    <x v="4"/>
    <x v="0"/>
    <x v="0"/>
  </r>
  <r>
    <x v="420"/>
    <x v="167"/>
    <x v="2"/>
    <x v="8"/>
    <x v="3"/>
    <x v="9"/>
    <x v="0"/>
    <x v="2"/>
    <x v="26"/>
  </r>
  <r>
    <x v="421"/>
    <x v="167"/>
    <x v="3"/>
    <x v="5"/>
    <x v="4"/>
    <x v="9"/>
    <x v="0"/>
    <x v="3"/>
    <x v="33"/>
  </r>
  <r>
    <x v="422"/>
    <x v="168"/>
    <x v="3"/>
    <x v="1"/>
    <x v="0"/>
    <x v="9"/>
    <x v="1"/>
    <x v="3"/>
    <x v="22"/>
  </r>
  <r>
    <x v="423"/>
    <x v="168"/>
    <x v="2"/>
    <x v="6"/>
    <x v="5"/>
    <x v="9"/>
    <x v="1"/>
    <x v="2"/>
    <x v="8"/>
  </r>
  <r>
    <x v="424"/>
    <x v="168"/>
    <x v="1"/>
    <x v="5"/>
    <x v="6"/>
    <x v="9"/>
    <x v="1"/>
    <x v="1"/>
    <x v="23"/>
  </r>
  <r>
    <x v="425"/>
    <x v="169"/>
    <x v="1"/>
    <x v="11"/>
    <x v="7"/>
    <x v="9"/>
    <x v="2"/>
    <x v="1"/>
    <x v="31"/>
  </r>
  <r>
    <x v="426"/>
    <x v="169"/>
    <x v="2"/>
    <x v="6"/>
    <x v="0"/>
    <x v="9"/>
    <x v="2"/>
    <x v="2"/>
    <x v="8"/>
  </r>
  <r>
    <x v="427"/>
    <x v="169"/>
    <x v="0"/>
    <x v="12"/>
    <x v="5"/>
    <x v="9"/>
    <x v="2"/>
    <x v="0"/>
    <x v="42"/>
  </r>
  <r>
    <x v="428"/>
    <x v="170"/>
    <x v="0"/>
    <x v="5"/>
    <x v="6"/>
    <x v="9"/>
    <x v="3"/>
    <x v="0"/>
    <x v="30"/>
  </r>
  <r>
    <x v="429"/>
    <x v="171"/>
    <x v="2"/>
    <x v="1"/>
    <x v="1"/>
    <x v="9"/>
    <x v="4"/>
    <x v="2"/>
    <x v="4"/>
  </r>
  <r>
    <x v="430"/>
    <x v="171"/>
    <x v="3"/>
    <x v="0"/>
    <x v="2"/>
    <x v="9"/>
    <x v="4"/>
    <x v="3"/>
    <x v="19"/>
  </r>
  <r>
    <x v="431"/>
    <x v="171"/>
    <x v="3"/>
    <x v="11"/>
    <x v="1"/>
    <x v="9"/>
    <x v="4"/>
    <x v="3"/>
    <x v="38"/>
  </r>
  <r>
    <x v="432"/>
    <x v="172"/>
    <x v="2"/>
    <x v="5"/>
    <x v="2"/>
    <x v="9"/>
    <x v="0"/>
    <x v="2"/>
    <x v="6"/>
  </r>
  <r>
    <x v="433"/>
    <x v="172"/>
    <x v="1"/>
    <x v="7"/>
    <x v="3"/>
    <x v="9"/>
    <x v="0"/>
    <x v="1"/>
    <x v="25"/>
  </r>
  <r>
    <x v="434"/>
    <x v="172"/>
    <x v="1"/>
    <x v="0"/>
    <x v="4"/>
    <x v="9"/>
    <x v="0"/>
    <x v="1"/>
    <x v="17"/>
  </r>
  <r>
    <x v="435"/>
    <x v="173"/>
    <x v="2"/>
    <x v="8"/>
    <x v="0"/>
    <x v="9"/>
    <x v="1"/>
    <x v="2"/>
    <x v="26"/>
  </r>
  <r>
    <x v="436"/>
    <x v="174"/>
    <x v="0"/>
    <x v="7"/>
    <x v="5"/>
    <x v="9"/>
    <x v="2"/>
    <x v="0"/>
    <x v="10"/>
  </r>
  <r>
    <x v="437"/>
    <x v="174"/>
    <x v="1"/>
    <x v="9"/>
    <x v="6"/>
    <x v="9"/>
    <x v="2"/>
    <x v="1"/>
    <x v="14"/>
  </r>
  <r>
    <x v="438"/>
    <x v="175"/>
    <x v="0"/>
    <x v="8"/>
    <x v="7"/>
    <x v="9"/>
    <x v="3"/>
    <x v="0"/>
    <x v="27"/>
  </r>
  <r>
    <x v="439"/>
    <x v="175"/>
    <x v="2"/>
    <x v="10"/>
    <x v="3"/>
    <x v="9"/>
    <x v="3"/>
    <x v="2"/>
    <x v="16"/>
  </r>
  <r>
    <x v="440"/>
    <x v="176"/>
    <x v="3"/>
    <x v="7"/>
    <x v="4"/>
    <x v="9"/>
    <x v="4"/>
    <x v="3"/>
    <x v="20"/>
  </r>
  <r>
    <x v="441"/>
    <x v="177"/>
    <x v="2"/>
    <x v="0"/>
    <x v="0"/>
    <x v="9"/>
    <x v="0"/>
    <x v="2"/>
    <x v="11"/>
  </r>
  <r>
    <x v="442"/>
    <x v="177"/>
    <x v="1"/>
    <x v="2"/>
    <x v="5"/>
    <x v="9"/>
    <x v="0"/>
    <x v="1"/>
    <x v="2"/>
  </r>
  <r>
    <x v="443"/>
    <x v="177"/>
    <x v="1"/>
    <x v="9"/>
    <x v="6"/>
    <x v="9"/>
    <x v="0"/>
    <x v="1"/>
    <x v="14"/>
  </r>
  <r>
    <x v="444"/>
    <x v="177"/>
    <x v="2"/>
    <x v="7"/>
    <x v="7"/>
    <x v="9"/>
    <x v="0"/>
    <x v="2"/>
    <x v="13"/>
  </r>
  <r>
    <x v="445"/>
    <x v="177"/>
    <x v="0"/>
    <x v="5"/>
    <x v="1"/>
    <x v="9"/>
    <x v="0"/>
    <x v="0"/>
    <x v="30"/>
  </r>
  <r>
    <x v="446"/>
    <x v="177"/>
    <x v="1"/>
    <x v="1"/>
    <x v="2"/>
    <x v="9"/>
    <x v="0"/>
    <x v="1"/>
    <x v="7"/>
  </r>
  <r>
    <x v="447"/>
    <x v="178"/>
    <x v="0"/>
    <x v="6"/>
    <x v="3"/>
    <x v="9"/>
    <x v="1"/>
    <x v="0"/>
    <x v="7"/>
  </r>
  <r>
    <x v="448"/>
    <x v="178"/>
    <x v="2"/>
    <x v="5"/>
    <x v="4"/>
    <x v="9"/>
    <x v="1"/>
    <x v="2"/>
    <x v="6"/>
  </r>
  <r>
    <x v="449"/>
    <x v="178"/>
    <x v="3"/>
    <x v="11"/>
    <x v="0"/>
    <x v="9"/>
    <x v="1"/>
    <x v="3"/>
    <x v="38"/>
  </r>
  <r>
    <x v="450"/>
    <x v="179"/>
    <x v="1"/>
    <x v="1"/>
    <x v="5"/>
    <x v="9"/>
    <x v="2"/>
    <x v="1"/>
    <x v="7"/>
  </r>
  <r>
    <x v="451"/>
    <x v="179"/>
    <x v="0"/>
    <x v="2"/>
    <x v="6"/>
    <x v="9"/>
    <x v="2"/>
    <x v="0"/>
    <x v="18"/>
  </r>
  <r>
    <x v="452"/>
    <x v="180"/>
    <x v="2"/>
    <x v="3"/>
    <x v="7"/>
    <x v="9"/>
    <x v="3"/>
    <x v="2"/>
    <x v="21"/>
  </r>
  <r>
    <x v="453"/>
    <x v="180"/>
    <x v="3"/>
    <x v="1"/>
    <x v="0"/>
    <x v="9"/>
    <x v="3"/>
    <x v="3"/>
    <x v="22"/>
  </r>
  <r>
    <x v="454"/>
    <x v="181"/>
    <x v="3"/>
    <x v="4"/>
    <x v="5"/>
    <x v="9"/>
    <x v="4"/>
    <x v="3"/>
    <x v="5"/>
  </r>
  <r>
    <x v="455"/>
    <x v="181"/>
    <x v="0"/>
    <x v="3"/>
    <x v="6"/>
    <x v="9"/>
    <x v="4"/>
    <x v="0"/>
    <x v="3"/>
  </r>
  <r>
    <x v="456"/>
    <x v="181"/>
    <x v="1"/>
    <x v="5"/>
    <x v="1"/>
    <x v="9"/>
    <x v="4"/>
    <x v="1"/>
    <x v="23"/>
  </r>
  <r>
    <x v="457"/>
    <x v="181"/>
    <x v="0"/>
    <x v="1"/>
    <x v="8"/>
    <x v="9"/>
    <x v="4"/>
    <x v="0"/>
    <x v="1"/>
  </r>
  <r>
    <x v="458"/>
    <x v="182"/>
    <x v="2"/>
    <x v="2"/>
    <x v="1"/>
    <x v="9"/>
    <x v="0"/>
    <x v="2"/>
    <x v="24"/>
  </r>
  <r>
    <x v="459"/>
    <x v="183"/>
    <x v="1"/>
    <x v="6"/>
    <x v="2"/>
    <x v="9"/>
    <x v="1"/>
    <x v="1"/>
    <x v="13"/>
  </r>
  <r>
    <x v="460"/>
    <x v="183"/>
    <x v="1"/>
    <x v="4"/>
    <x v="3"/>
    <x v="9"/>
    <x v="1"/>
    <x v="1"/>
    <x v="10"/>
  </r>
  <r>
    <x v="461"/>
    <x v="183"/>
    <x v="2"/>
    <x v="1"/>
    <x v="4"/>
    <x v="9"/>
    <x v="1"/>
    <x v="2"/>
    <x v="4"/>
  </r>
  <r>
    <x v="462"/>
    <x v="183"/>
    <x v="0"/>
    <x v="7"/>
    <x v="0"/>
    <x v="9"/>
    <x v="1"/>
    <x v="0"/>
    <x v="10"/>
  </r>
  <r>
    <x v="463"/>
    <x v="184"/>
    <x v="1"/>
    <x v="0"/>
    <x v="5"/>
    <x v="9"/>
    <x v="2"/>
    <x v="1"/>
    <x v="17"/>
  </r>
  <r>
    <x v="464"/>
    <x v="184"/>
    <x v="0"/>
    <x v="8"/>
    <x v="6"/>
    <x v="9"/>
    <x v="2"/>
    <x v="0"/>
    <x v="27"/>
  </r>
  <r>
    <x v="465"/>
    <x v="184"/>
    <x v="2"/>
    <x v="10"/>
    <x v="7"/>
    <x v="9"/>
    <x v="2"/>
    <x v="2"/>
    <x v="16"/>
  </r>
  <r>
    <x v="466"/>
    <x v="184"/>
    <x v="3"/>
    <x v="7"/>
    <x v="5"/>
    <x v="9"/>
    <x v="2"/>
    <x v="3"/>
    <x v="20"/>
  </r>
  <r>
    <x v="467"/>
    <x v="184"/>
    <x v="1"/>
    <x v="0"/>
    <x v="6"/>
    <x v="9"/>
    <x v="2"/>
    <x v="1"/>
    <x v="17"/>
  </r>
  <r>
    <x v="468"/>
    <x v="185"/>
    <x v="0"/>
    <x v="2"/>
    <x v="7"/>
    <x v="9"/>
    <x v="3"/>
    <x v="0"/>
    <x v="18"/>
  </r>
  <r>
    <x v="469"/>
    <x v="185"/>
    <x v="2"/>
    <x v="9"/>
    <x v="1"/>
    <x v="9"/>
    <x v="3"/>
    <x v="2"/>
    <x v="19"/>
  </r>
  <r>
    <x v="470"/>
    <x v="186"/>
    <x v="3"/>
    <x v="7"/>
    <x v="2"/>
    <x v="9"/>
    <x v="4"/>
    <x v="3"/>
    <x v="20"/>
  </r>
  <r>
    <x v="471"/>
    <x v="186"/>
    <x v="3"/>
    <x v="5"/>
    <x v="3"/>
    <x v="9"/>
    <x v="4"/>
    <x v="3"/>
    <x v="33"/>
  </r>
  <r>
    <x v="472"/>
    <x v="186"/>
    <x v="0"/>
    <x v="1"/>
    <x v="4"/>
    <x v="9"/>
    <x v="4"/>
    <x v="0"/>
    <x v="1"/>
  </r>
  <r>
    <x v="473"/>
    <x v="187"/>
    <x v="1"/>
    <x v="6"/>
    <x v="0"/>
    <x v="10"/>
    <x v="0"/>
    <x v="1"/>
    <x v="13"/>
  </r>
  <r>
    <x v="474"/>
    <x v="187"/>
    <x v="0"/>
    <x v="5"/>
    <x v="5"/>
    <x v="10"/>
    <x v="0"/>
    <x v="0"/>
    <x v="30"/>
  </r>
  <r>
    <x v="475"/>
    <x v="187"/>
    <x v="3"/>
    <x v="11"/>
    <x v="8"/>
    <x v="10"/>
    <x v="0"/>
    <x v="3"/>
    <x v="38"/>
  </r>
  <r>
    <x v="476"/>
    <x v="187"/>
    <x v="2"/>
    <x v="1"/>
    <x v="1"/>
    <x v="10"/>
    <x v="0"/>
    <x v="2"/>
    <x v="4"/>
  </r>
  <r>
    <x v="477"/>
    <x v="188"/>
    <x v="1"/>
    <x v="2"/>
    <x v="2"/>
    <x v="10"/>
    <x v="1"/>
    <x v="1"/>
    <x v="2"/>
  </r>
  <r>
    <x v="478"/>
    <x v="188"/>
    <x v="1"/>
    <x v="3"/>
    <x v="3"/>
    <x v="10"/>
    <x v="1"/>
    <x v="1"/>
    <x v="35"/>
  </r>
  <r>
    <x v="479"/>
    <x v="189"/>
    <x v="2"/>
    <x v="1"/>
    <x v="4"/>
    <x v="10"/>
    <x v="2"/>
    <x v="2"/>
    <x v="4"/>
  </r>
  <r>
    <x v="480"/>
    <x v="190"/>
    <x v="0"/>
    <x v="4"/>
    <x v="0"/>
    <x v="10"/>
    <x v="3"/>
    <x v="0"/>
    <x v="9"/>
  </r>
  <r>
    <x v="481"/>
    <x v="190"/>
    <x v="2"/>
    <x v="3"/>
    <x v="5"/>
    <x v="10"/>
    <x v="3"/>
    <x v="2"/>
    <x v="21"/>
  </r>
  <r>
    <x v="482"/>
    <x v="190"/>
    <x v="3"/>
    <x v="5"/>
    <x v="6"/>
    <x v="10"/>
    <x v="3"/>
    <x v="3"/>
    <x v="33"/>
  </r>
  <r>
    <x v="483"/>
    <x v="190"/>
    <x v="3"/>
    <x v="1"/>
    <x v="7"/>
    <x v="10"/>
    <x v="3"/>
    <x v="3"/>
    <x v="22"/>
  </r>
  <r>
    <x v="484"/>
    <x v="190"/>
    <x v="0"/>
    <x v="2"/>
    <x v="0"/>
    <x v="10"/>
    <x v="3"/>
    <x v="0"/>
    <x v="18"/>
  </r>
  <r>
    <x v="485"/>
    <x v="191"/>
    <x v="1"/>
    <x v="6"/>
    <x v="5"/>
    <x v="10"/>
    <x v="4"/>
    <x v="1"/>
    <x v="13"/>
  </r>
  <r>
    <x v="486"/>
    <x v="192"/>
    <x v="0"/>
    <x v="4"/>
    <x v="6"/>
    <x v="10"/>
    <x v="0"/>
    <x v="0"/>
    <x v="9"/>
  </r>
  <r>
    <x v="487"/>
    <x v="192"/>
    <x v="2"/>
    <x v="1"/>
    <x v="1"/>
    <x v="10"/>
    <x v="0"/>
    <x v="2"/>
    <x v="4"/>
  </r>
  <r>
    <x v="488"/>
    <x v="193"/>
    <x v="3"/>
    <x v="7"/>
    <x v="2"/>
    <x v="10"/>
    <x v="1"/>
    <x v="3"/>
    <x v="20"/>
  </r>
  <r>
    <x v="489"/>
    <x v="193"/>
    <x v="3"/>
    <x v="0"/>
    <x v="1"/>
    <x v="10"/>
    <x v="1"/>
    <x v="3"/>
    <x v="19"/>
  </r>
  <r>
    <x v="490"/>
    <x v="194"/>
    <x v="2"/>
    <x v="0"/>
    <x v="2"/>
    <x v="10"/>
    <x v="2"/>
    <x v="2"/>
    <x v="11"/>
  </r>
  <r>
    <x v="491"/>
    <x v="194"/>
    <x v="1"/>
    <x v="2"/>
    <x v="3"/>
    <x v="10"/>
    <x v="2"/>
    <x v="1"/>
    <x v="2"/>
  </r>
  <r>
    <x v="492"/>
    <x v="195"/>
    <x v="1"/>
    <x v="9"/>
    <x v="4"/>
    <x v="10"/>
    <x v="3"/>
    <x v="1"/>
    <x v="14"/>
  </r>
  <r>
    <x v="493"/>
    <x v="195"/>
    <x v="2"/>
    <x v="7"/>
    <x v="0"/>
    <x v="10"/>
    <x v="3"/>
    <x v="2"/>
    <x v="13"/>
  </r>
  <r>
    <x v="494"/>
    <x v="196"/>
    <x v="0"/>
    <x v="1"/>
    <x v="5"/>
    <x v="10"/>
    <x v="4"/>
    <x v="0"/>
    <x v="1"/>
  </r>
  <r>
    <x v="495"/>
    <x v="196"/>
    <x v="3"/>
    <x v="2"/>
    <x v="6"/>
    <x v="10"/>
    <x v="4"/>
    <x v="3"/>
    <x v="28"/>
  </r>
  <r>
    <x v="496"/>
    <x v="196"/>
    <x v="3"/>
    <x v="3"/>
    <x v="7"/>
    <x v="10"/>
    <x v="4"/>
    <x v="3"/>
    <x v="4"/>
  </r>
  <r>
    <x v="497"/>
    <x v="196"/>
    <x v="2"/>
    <x v="1"/>
    <x v="1"/>
    <x v="10"/>
    <x v="4"/>
    <x v="2"/>
    <x v="4"/>
  </r>
  <r>
    <x v="498"/>
    <x v="197"/>
    <x v="1"/>
    <x v="4"/>
    <x v="2"/>
    <x v="10"/>
    <x v="0"/>
    <x v="1"/>
    <x v="10"/>
  </r>
  <r>
    <x v="499"/>
    <x v="198"/>
    <x v="1"/>
    <x v="3"/>
    <x v="3"/>
    <x v="10"/>
    <x v="1"/>
    <x v="1"/>
    <x v="35"/>
  </r>
  <r>
    <x v="500"/>
    <x v="199"/>
    <x v="2"/>
    <x v="5"/>
    <x v="4"/>
    <x v="10"/>
    <x v="2"/>
    <x v="2"/>
    <x v="6"/>
  </r>
  <r>
    <x v="501"/>
    <x v="199"/>
    <x v="0"/>
    <x v="1"/>
    <x v="0"/>
    <x v="10"/>
    <x v="2"/>
    <x v="0"/>
    <x v="1"/>
  </r>
  <r>
    <x v="502"/>
    <x v="200"/>
    <x v="1"/>
    <x v="2"/>
    <x v="5"/>
    <x v="10"/>
    <x v="3"/>
    <x v="1"/>
    <x v="2"/>
  </r>
  <r>
    <x v="503"/>
    <x v="200"/>
    <x v="1"/>
    <x v="6"/>
    <x v="6"/>
    <x v="10"/>
    <x v="3"/>
    <x v="1"/>
    <x v="13"/>
  </r>
  <r>
    <x v="504"/>
    <x v="200"/>
    <x v="2"/>
    <x v="4"/>
    <x v="7"/>
    <x v="10"/>
    <x v="3"/>
    <x v="2"/>
    <x v="7"/>
  </r>
  <r>
    <x v="505"/>
    <x v="201"/>
    <x v="0"/>
    <x v="1"/>
    <x v="0"/>
    <x v="10"/>
    <x v="4"/>
    <x v="0"/>
    <x v="1"/>
  </r>
  <r>
    <x v="506"/>
    <x v="202"/>
    <x v="1"/>
    <x v="7"/>
    <x v="5"/>
    <x v="10"/>
    <x v="0"/>
    <x v="1"/>
    <x v="25"/>
  </r>
  <r>
    <x v="507"/>
    <x v="202"/>
    <x v="1"/>
    <x v="0"/>
    <x v="6"/>
    <x v="10"/>
    <x v="0"/>
    <x v="1"/>
    <x v="17"/>
  </r>
  <r>
    <x v="508"/>
    <x v="202"/>
    <x v="2"/>
    <x v="8"/>
    <x v="1"/>
    <x v="10"/>
    <x v="0"/>
    <x v="2"/>
    <x v="26"/>
  </r>
  <r>
    <x v="509"/>
    <x v="203"/>
    <x v="0"/>
    <x v="7"/>
    <x v="2"/>
    <x v="10"/>
    <x v="1"/>
    <x v="0"/>
    <x v="10"/>
  </r>
  <r>
    <x v="510"/>
    <x v="203"/>
    <x v="0"/>
    <x v="9"/>
    <x v="1"/>
    <x v="10"/>
    <x v="1"/>
    <x v="0"/>
    <x v="36"/>
  </r>
  <r>
    <x v="511"/>
    <x v="204"/>
    <x v="1"/>
    <x v="7"/>
    <x v="2"/>
    <x v="10"/>
    <x v="2"/>
    <x v="1"/>
    <x v="25"/>
  </r>
  <r>
    <x v="512"/>
    <x v="205"/>
    <x v="0"/>
    <x v="11"/>
    <x v="3"/>
    <x v="10"/>
    <x v="3"/>
    <x v="0"/>
    <x v="34"/>
  </r>
  <r>
    <x v="513"/>
    <x v="205"/>
    <x v="2"/>
    <x v="1"/>
    <x v="4"/>
    <x v="10"/>
    <x v="3"/>
    <x v="2"/>
    <x v="4"/>
  </r>
  <r>
    <x v="514"/>
    <x v="206"/>
    <x v="3"/>
    <x v="2"/>
    <x v="0"/>
    <x v="10"/>
    <x v="4"/>
    <x v="3"/>
    <x v="28"/>
  </r>
  <r>
    <x v="515"/>
    <x v="206"/>
    <x v="3"/>
    <x v="3"/>
    <x v="5"/>
    <x v="10"/>
    <x v="4"/>
    <x v="3"/>
    <x v="4"/>
  </r>
  <r>
    <x v="516"/>
    <x v="206"/>
    <x v="2"/>
    <x v="1"/>
    <x v="6"/>
    <x v="10"/>
    <x v="4"/>
    <x v="2"/>
    <x v="4"/>
  </r>
  <r>
    <x v="517"/>
    <x v="207"/>
    <x v="1"/>
    <x v="4"/>
    <x v="7"/>
    <x v="10"/>
    <x v="0"/>
    <x v="1"/>
    <x v="10"/>
  </r>
  <r>
    <x v="518"/>
    <x v="207"/>
    <x v="1"/>
    <x v="3"/>
    <x v="3"/>
    <x v="10"/>
    <x v="0"/>
    <x v="1"/>
    <x v="35"/>
  </r>
  <r>
    <x v="519"/>
    <x v="207"/>
    <x v="2"/>
    <x v="5"/>
    <x v="4"/>
    <x v="10"/>
    <x v="0"/>
    <x v="2"/>
    <x v="6"/>
  </r>
  <r>
    <x v="520"/>
    <x v="208"/>
    <x v="0"/>
    <x v="1"/>
    <x v="0"/>
    <x v="10"/>
    <x v="1"/>
    <x v="0"/>
    <x v="1"/>
  </r>
  <r>
    <x v="521"/>
    <x v="208"/>
    <x v="3"/>
    <x v="2"/>
    <x v="5"/>
    <x v="10"/>
    <x v="1"/>
    <x v="3"/>
    <x v="28"/>
  </r>
  <r>
    <x v="522"/>
    <x v="209"/>
    <x v="0"/>
    <x v="6"/>
    <x v="6"/>
    <x v="10"/>
    <x v="2"/>
    <x v="0"/>
    <x v="7"/>
  </r>
  <r>
    <x v="523"/>
    <x v="210"/>
    <x v="1"/>
    <x v="4"/>
    <x v="5"/>
    <x v="11"/>
    <x v="3"/>
    <x v="1"/>
    <x v="10"/>
  </r>
  <r>
    <x v="524"/>
    <x v="210"/>
    <x v="0"/>
    <x v="1"/>
    <x v="6"/>
    <x v="11"/>
    <x v="3"/>
    <x v="0"/>
    <x v="1"/>
  </r>
  <r>
    <x v="525"/>
    <x v="211"/>
    <x v="2"/>
    <x v="7"/>
    <x v="7"/>
    <x v="11"/>
    <x v="4"/>
    <x v="2"/>
    <x v="13"/>
  </r>
  <r>
    <x v="526"/>
    <x v="211"/>
    <x v="3"/>
    <x v="0"/>
    <x v="3"/>
    <x v="11"/>
    <x v="4"/>
    <x v="3"/>
    <x v="19"/>
  </r>
  <r>
    <x v="527"/>
    <x v="212"/>
    <x v="3"/>
    <x v="0"/>
    <x v="4"/>
    <x v="11"/>
    <x v="0"/>
    <x v="3"/>
    <x v="19"/>
  </r>
  <r>
    <x v="528"/>
    <x v="212"/>
    <x v="2"/>
    <x v="2"/>
    <x v="0"/>
    <x v="11"/>
    <x v="0"/>
    <x v="2"/>
    <x v="24"/>
  </r>
  <r>
    <x v="529"/>
    <x v="213"/>
    <x v="1"/>
    <x v="9"/>
    <x v="5"/>
    <x v="11"/>
    <x v="1"/>
    <x v="1"/>
    <x v="14"/>
  </r>
  <r>
    <x v="530"/>
    <x v="213"/>
    <x v="1"/>
    <x v="7"/>
    <x v="6"/>
    <x v="11"/>
    <x v="1"/>
    <x v="1"/>
    <x v="25"/>
  </r>
  <r>
    <x v="531"/>
    <x v="213"/>
    <x v="2"/>
    <x v="1"/>
    <x v="7"/>
    <x v="11"/>
    <x v="1"/>
    <x v="2"/>
    <x v="4"/>
  </r>
  <r>
    <x v="532"/>
    <x v="213"/>
    <x v="0"/>
    <x v="2"/>
    <x v="1"/>
    <x v="11"/>
    <x v="1"/>
    <x v="0"/>
    <x v="18"/>
  </r>
  <r>
    <x v="533"/>
    <x v="214"/>
    <x v="0"/>
    <x v="3"/>
    <x v="2"/>
    <x v="11"/>
    <x v="2"/>
    <x v="0"/>
    <x v="3"/>
  </r>
  <r>
    <x v="534"/>
    <x v="214"/>
    <x v="1"/>
    <x v="1"/>
    <x v="3"/>
    <x v="11"/>
    <x v="2"/>
    <x v="1"/>
    <x v="7"/>
  </r>
  <r>
    <x v="535"/>
    <x v="215"/>
    <x v="0"/>
    <x v="4"/>
    <x v="4"/>
    <x v="11"/>
    <x v="3"/>
    <x v="0"/>
    <x v="9"/>
  </r>
  <r>
    <x v="536"/>
    <x v="215"/>
    <x v="2"/>
    <x v="3"/>
    <x v="0"/>
    <x v="11"/>
    <x v="3"/>
    <x v="2"/>
    <x v="21"/>
  </r>
  <r>
    <x v="537"/>
    <x v="216"/>
    <x v="0"/>
    <x v="5"/>
    <x v="5"/>
    <x v="11"/>
    <x v="4"/>
    <x v="0"/>
    <x v="30"/>
  </r>
  <r>
    <x v="538"/>
    <x v="216"/>
    <x v="2"/>
    <x v="1"/>
    <x v="6"/>
    <x v="11"/>
    <x v="4"/>
    <x v="2"/>
    <x v="4"/>
  </r>
  <r>
    <x v="539"/>
    <x v="217"/>
    <x v="0"/>
    <x v="2"/>
    <x v="7"/>
    <x v="11"/>
    <x v="0"/>
    <x v="0"/>
    <x v="18"/>
  </r>
  <r>
    <x v="540"/>
    <x v="217"/>
    <x v="1"/>
    <x v="6"/>
    <x v="0"/>
    <x v="11"/>
    <x v="0"/>
    <x v="1"/>
    <x v="13"/>
  </r>
  <r>
    <x v="541"/>
    <x v="218"/>
    <x v="0"/>
    <x v="4"/>
    <x v="5"/>
    <x v="11"/>
    <x v="1"/>
    <x v="0"/>
    <x v="9"/>
  </r>
  <r>
    <x v="542"/>
    <x v="218"/>
    <x v="2"/>
    <x v="1"/>
    <x v="6"/>
    <x v="11"/>
    <x v="1"/>
    <x v="2"/>
    <x v="4"/>
  </r>
  <r>
    <x v="543"/>
    <x v="218"/>
    <x v="3"/>
    <x v="7"/>
    <x v="1"/>
    <x v="11"/>
    <x v="1"/>
    <x v="3"/>
    <x v="20"/>
  </r>
  <r>
    <x v="544"/>
    <x v="219"/>
    <x v="0"/>
    <x v="0"/>
    <x v="8"/>
    <x v="11"/>
    <x v="2"/>
    <x v="0"/>
    <x v="0"/>
  </r>
  <r>
    <x v="545"/>
    <x v="219"/>
    <x v="1"/>
    <x v="8"/>
    <x v="1"/>
    <x v="11"/>
    <x v="2"/>
    <x v="1"/>
    <x v="15"/>
  </r>
  <r>
    <x v="546"/>
    <x v="220"/>
    <x v="0"/>
    <x v="7"/>
    <x v="2"/>
    <x v="11"/>
    <x v="3"/>
    <x v="0"/>
    <x v="10"/>
  </r>
  <r>
    <x v="547"/>
    <x v="220"/>
    <x v="2"/>
    <x v="9"/>
    <x v="3"/>
    <x v="11"/>
    <x v="3"/>
    <x v="2"/>
    <x v="19"/>
  </r>
  <r>
    <x v="548"/>
    <x v="221"/>
    <x v="3"/>
    <x v="7"/>
    <x v="4"/>
    <x v="11"/>
    <x v="4"/>
    <x v="3"/>
    <x v="20"/>
  </r>
  <r>
    <x v="549"/>
    <x v="221"/>
    <x v="3"/>
    <x v="0"/>
    <x v="0"/>
    <x v="11"/>
    <x v="4"/>
    <x v="3"/>
    <x v="19"/>
  </r>
  <r>
    <x v="550"/>
    <x v="222"/>
    <x v="2"/>
    <x v="11"/>
    <x v="5"/>
    <x v="11"/>
    <x v="0"/>
    <x v="2"/>
    <x v="40"/>
  </r>
  <r>
    <x v="551"/>
    <x v="222"/>
    <x v="1"/>
    <x v="5"/>
    <x v="6"/>
    <x v="11"/>
    <x v="0"/>
    <x v="1"/>
    <x v="23"/>
  </r>
  <r>
    <x v="552"/>
    <x v="222"/>
    <x v="1"/>
    <x v="7"/>
    <x v="7"/>
    <x v="11"/>
    <x v="0"/>
    <x v="1"/>
    <x v="25"/>
  </r>
  <r>
    <x v="553"/>
    <x v="223"/>
    <x v="2"/>
    <x v="0"/>
    <x v="5"/>
    <x v="11"/>
    <x v="1"/>
    <x v="2"/>
    <x v="11"/>
  </r>
  <r>
    <x v="554"/>
    <x v="223"/>
    <x v="0"/>
    <x v="8"/>
    <x v="6"/>
    <x v="11"/>
    <x v="1"/>
    <x v="0"/>
    <x v="27"/>
  </r>
  <r>
    <x v="555"/>
    <x v="224"/>
    <x v="3"/>
    <x v="7"/>
    <x v="7"/>
    <x v="11"/>
    <x v="2"/>
    <x v="3"/>
    <x v="20"/>
  </r>
  <r>
    <x v="556"/>
    <x v="225"/>
    <x v="3"/>
    <x v="9"/>
    <x v="1"/>
    <x v="11"/>
    <x v="3"/>
    <x v="3"/>
    <x v="29"/>
  </r>
  <r>
    <x v="557"/>
    <x v="225"/>
    <x v="2"/>
    <x v="8"/>
    <x v="2"/>
    <x v="11"/>
    <x v="3"/>
    <x v="2"/>
    <x v="26"/>
  </r>
  <r>
    <x v="558"/>
    <x v="225"/>
    <x v="0"/>
    <x v="10"/>
    <x v="3"/>
    <x v="11"/>
    <x v="3"/>
    <x v="0"/>
    <x v="5"/>
  </r>
  <r>
    <x v="559"/>
    <x v="225"/>
    <x v="3"/>
    <x v="7"/>
    <x v="4"/>
    <x v="11"/>
    <x v="3"/>
    <x v="3"/>
    <x v="20"/>
  </r>
  <r>
    <x v="560"/>
    <x v="226"/>
    <x v="2"/>
    <x v="0"/>
    <x v="3"/>
    <x v="11"/>
    <x v="4"/>
    <x v="2"/>
    <x v="11"/>
  </r>
  <r>
    <x v="561"/>
    <x v="226"/>
    <x v="0"/>
    <x v="2"/>
    <x v="4"/>
    <x v="11"/>
    <x v="4"/>
    <x v="0"/>
    <x v="18"/>
  </r>
  <r>
    <x v="562"/>
    <x v="226"/>
    <x v="1"/>
    <x v="9"/>
    <x v="0"/>
    <x v="11"/>
    <x v="4"/>
    <x v="1"/>
    <x v="14"/>
  </r>
  <r>
    <x v="563"/>
    <x v="226"/>
    <x v="0"/>
    <x v="7"/>
    <x v="5"/>
    <x v="11"/>
    <x v="4"/>
    <x v="0"/>
    <x v="10"/>
  </r>
  <r>
    <x v="564"/>
    <x v="227"/>
    <x v="2"/>
    <x v="5"/>
    <x v="8"/>
    <x v="11"/>
    <x v="0"/>
    <x v="2"/>
    <x v="6"/>
  </r>
  <r>
    <x v="565"/>
    <x v="227"/>
    <x v="3"/>
    <x v="1"/>
    <x v="1"/>
    <x v="11"/>
    <x v="0"/>
    <x v="3"/>
    <x v="22"/>
  </r>
  <r>
    <x v="566"/>
    <x v="228"/>
    <x v="3"/>
    <x v="6"/>
    <x v="2"/>
    <x v="11"/>
    <x v="1"/>
    <x v="3"/>
    <x v="16"/>
  </r>
  <r>
    <x v="567"/>
    <x v="228"/>
    <x v="2"/>
    <x v="5"/>
    <x v="3"/>
    <x v="11"/>
    <x v="1"/>
    <x v="2"/>
    <x v="6"/>
  </r>
  <r>
    <x v="568"/>
    <x v="228"/>
    <x v="1"/>
    <x v="11"/>
    <x v="4"/>
    <x v="11"/>
    <x v="1"/>
    <x v="1"/>
    <x v="31"/>
  </r>
  <r>
    <x v="569"/>
    <x v="229"/>
    <x v="1"/>
    <x v="1"/>
    <x v="0"/>
    <x v="11"/>
    <x v="2"/>
    <x v="1"/>
    <x v="7"/>
  </r>
  <r>
    <x v="570"/>
    <x v="229"/>
    <x v="2"/>
    <x v="2"/>
    <x v="5"/>
    <x v="11"/>
    <x v="2"/>
    <x v="2"/>
    <x v="24"/>
  </r>
  <r>
    <x v="571"/>
    <x v="229"/>
    <x v="0"/>
    <x v="3"/>
    <x v="6"/>
    <x v="11"/>
    <x v="2"/>
    <x v="0"/>
    <x v="3"/>
  </r>
  <r>
    <x v="572"/>
    <x v="230"/>
    <x v="1"/>
    <x v="1"/>
    <x v="7"/>
    <x v="11"/>
    <x v="3"/>
    <x v="1"/>
    <x v="7"/>
  </r>
  <r>
    <x v="573"/>
    <x v="230"/>
    <x v="1"/>
    <x v="4"/>
    <x v="0"/>
    <x v="11"/>
    <x v="3"/>
    <x v="1"/>
    <x v="10"/>
  </r>
  <r>
    <x v="574"/>
    <x v="231"/>
    <x v="2"/>
    <x v="3"/>
    <x v="5"/>
    <x v="0"/>
    <x v="4"/>
    <x v="2"/>
    <x v="21"/>
  </r>
  <r>
    <x v="575"/>
    <x v="231"/>
    <x v="0"/>
    <x v="5"/>
    <x v="6"/>
    <x v="0"/>
    <x v="4"/>
    <x v="0"/>
    <x v="30"/>
  </r>
  <r>
    <x v="576"/>
    <x v="232"/>
    <x v="0"/>
    <x v="1"/>
    <x v="1"/>
    <x v="0"/>
    <x v="0"/>
    <x v="0"/>
    <x v="1"/>
  </r>
  <r>
    <x v="577"/>
    <x v="232"/>
    <x v="1"/>
    <x v="2"/>
    <x v="2"/>
    <x v="0"/>
    <x v="0"/>
    <x v="1"/>
    <x v="2"/>
  </r>
  <r>
    <x v="578"/>
    <x v="232"/>
    <x v="0"/>
    <x v="6"/>
    <x v="1"/>
    <x v="0"/>
    <x v="0"/>
    <x v="0"/>
    <x v="7"/>
  </r>
  <r>
    <x v="579"/>
    <x v="233"/>
    <x v="3"/>
    <x v="4"/>
    <x v="2"/>
    <x v="0"/>
    <x v="1"/>
    <x v="3"/>
    <x v="5"/>
  </r>
  <r>
    <x v="580"/>
    <x v="233"/>
    <x v="0"/>
    <x v="1"/>
    <x v="3"/>
    <x v="0"/>
    <x v="1"/>
    <x v="0"/>
    <x v="1"/>
  </r>
  <r>
    <x v="581"/>
    <x v="233"/>
    <x v="1"/>
    <x v="7"/>
    <x v="4"/>
    <x v="0"/>
    <x v="1"/>
    <x v="1"/>
    <x v="25"/>
  </r>
  <r>
    <x v="582"/>
    <x v="233"/>
    <x v="0"/>
    <x v="0"/>
    <x v="0"/>
    <x v="0"/>
    <x v="1"/>
    <x v="0"/>
    <x v="0"/>
  </r>
  <r>
    <x v="583"/>
    <x v="233"/>
    <x v="2"/>
    <x v="8"/>
    <x v="5"/>
    <x v="0"/>
    <x v="1"/>
    <x v="2"/>
    <x v="26"/>
  </r>
  <r>
    <x v="584"/>
    <x v="233"/>
    <x v="3"/>
    <x v="10"/>
    <x v="6"/>
    <x v="0"/>
    <x v="1"/>
    <x v="3"/>
    <x v="37"/>
  </r>
  <r>
    <x v="585"/>
    <x v="233"/>
    <x v="3"/>
    <x v="7"/>
    <x v="7"/>
    <x v="0"/>
    <x v="1"/>
    <x v="3"/>
    <x v="20"/>
  </r>
  <r>
    <x v="586"/>
    <x v="234"/>
    <x v="2"/>
    <x v="0"/>
    <x v="1"/>
    <x v="0"/>
    <x v="2"/>
    <x v="2"/>
    <x v="11"/>
  </r>
  <r>
    <x v="587"/>
    <x v="234"/>
    <x v="1"/>
    <x v="2"/>
    <x v="2"/>
    <x v="0"/>
    <x v="2"/>
    <x v="1"/>
    <x v="2"/>
  </r>
  <r>
    <x v="588"/>
    <x v="234"/>
    <x v="1"/>
    <x v="9"/>
    <x v="3"/>
    <x v="0"/>
    <x v="2"/>
    <x v="1"/>
    <x v="14"/>
  </r>
  <r>
    <x v="589"/>
    <x v="234"/>
    <x v="2"/>
    <x v="7"/>
    <x v="4"/>
    <x v="0"/>
    <x v="2"/>
    <x v="2"/>
    <x v="13"/>
  </r>
  <r>
    <x v="590"/>
    <x v="234"/>
    <x v="0"/>
    <x v="5"/>
    <x v="0"/>
    <x v="0"/>
    <x v="2"/>
    <x v="0"/>
    <x v="30"/>
  </r>
  <r>
    <x v="591"/>
    <x v="234"/>
    <x v="1"/>
    <x v="1"/>
    <x v="5"/>
    <x v="0"/>
    <x v="2"/>
    <x v="1"/>
    <x v="7"/>
  </r>
  <r>
    <x v="592"/>
    <x v="235"/>
    <x v="0"/>
    <x v="6"/>
    <x v="6"/>
    <x v="0"/>
    <x v="3"/>
    <x v="0"/>
    <x v="7"/>
  </r>
  <r>
    <x v="593"/>
    <x v="235"/>
    <x v="2"/>
    <x v="5"/>
    <x v="7"/>
    <x v="0"/>
    <x v="3"/>
    <x v="2"/>
    <x v="6"/>
  </r>
  <r>
    <x v="594"/>
    <x v="236"/>
    <x v="3"/>
    <x v="0"/>
    <x v="0"/>
    <x v="0"/>
    <x v="4"/>
    <x v="3"/>
    <x v="19"/>
  </r>
  <r>
    <x v="595"/>
    <x v="236"/>
    <x v="3"/>
    <x v="11"/>
    <x v="5"/>
    <x v="0"/>
    <x v="4"/>
    <x v="3"/>
    <x v="38"/>
  </r>
  <r>
    <x v="596"/>
    <x v="236"/>
    <x v="2"/>
    <x v="5"/>
    <x v="6"/>
    <x v="0"/>
    <x v="4"/>
    <x v="2"/>
    <x v="6"/>
  </r>
  <r>
    <x v="597"/>
    <x v="237"/>
    <x v="1"/>
    <x v="7"/>
    <x v="1"/>
    <x v="0"/>
    <x v="0"/>
    <x v="1"/>
    <x v="25"/>
  </r>
  <r>
    <x v="598"/>
    <x v="237"/>
    <x v="1"/>
    <x v="0"/>
    <x v="2"/>
    <x v="0"/>
    <x v="0"/>
    <x v="1"/>
    <x v="17"/>
  </r>
  <r>
    <x v="599"/>
    <x v="237"/>
    <x v="2"/>
    <x v="8"/>
    <x v="1"/>
    <x v="0"/>
    <x v="0"/>
    <x v="2"/>
    <x v="26"/>
  </r>
  <r>
    <x v="600"/>
    <x v="238"/>
    <x v="0"/>
    <x v="7"/>
    <x v="2"/>
    <x v="0"/>
    <x v="1"/>
    <x v="0"/>
    <x v="10"/>
  </r>
  <r>
    <x v="601"/>
    <x v="239"/>
    <x v="2"/>
    <x v="9"/>
    <x v="3"/>
    <x v="0"/>
    <x v="2"/>
    <x v="2"/>
    <x v="19"/>
  </r>
  <r>
    <x v="602"/>
    <x v="239"/>
    <x v="0"/>
    <x v="8"/>
    <x v="4"/>
    <x v="0"/>
    <x v="2"/>
    <x v="0"/>
    <x v="27"/>
  </r>
  <r>
    <x v="603"/>
    <x v="239"/>
    <x v="3"/>
    <x v="10"/>
    <x v="0"/>
    <x v="0"/>
    <x v="2"/>
    <x v="3"/>
    <x v="37"/>
  </r>
  <r>
    <x v="604"/>
    <x v="240"/>
    <x v="2"/>
    <x v="7"/>
    <x v="5"/>
    <x v="0"/>
    <x v="3"/>
    <x v="2"/>
    <x v="13"/>
  </r>
  <r>
    <x v="605"/>
    <x v="240"/>
    <x v="0"/>
    <x v="0"/>
    <x v="6"/>
    <x v="0"/>
    <x v="3"/>
    <x v="0"/>
    <x v="0"/>
  </r>
  <r>
    <x v="606"/>
    <x v="240"/>
    <x v="1"/>
    <x v="2"/>
    <x v="7"/>
    <x v="0"/>
    <x v="3"/>
    <x v="1"/>
    <x v="2"/>
  </r>
  <r>
    <x v="607"/>
    <x v="240"/>
    <x v="0"/>
    <x v="9"/>
    <x v="3"/>
    <x v="0"/>
    <x v="3"/>
    <x v="0"/>
    <x v="36"/>
  </r>
  <r>
    <x v="608"/>
    <x v="241"/>
    <x v="2"/>
    <x v="7"/>
    <x v="4"/>
    <x v="0"/>
    <x v="5"/>
    <x v="2"/>
    <x v="13"/>
  </r>
  <r>
    <x v="609"/>
    <x v="242"/>
    <x v="3"/>
    <x v="5"/>
    <x v="0"/>
    <x v="0"/>
    <x v="6"/>
    <x v="3"/>
    <x v="33"/>
  </r>
  <r>
    <x v="610"/>
    <x v="242"/>
    <x v="3"/>
    <x v="1"/>
    <x v="5"/>
    <x v="0"/>
    <x v="6"/>
    <x v="3"/>
    <x v="22"/>
  </r>
  <r>
    <x v="611"/>
    <x v="242"/>
    <x v="2"/>
    <x v="6"/>
    <x v="6"/>
    <x v="0"/>
    <x v="6"/>
    <x v="2"/>
    <x v="8"/>
  </r>
  <r>
    <x v="612"/>
    <x v="243"/>
    <x v="1"/>
    <x v="5"/>
    <x v="7"/>
    <x v="0"/>
    <x v="4"/>
    <x v="1"/>
    <x v="23"/>
  </r>
  <r>
    <x v="613"/>
    <x v="243"/>
    <x v="1"/>
    <x v="11"/>
    <x v="1"/>
    <x v="0"/>
    <x v="4"/>
    <x v="1"/>
    <x v="31"/>
  </r>
  <r>
    <x v="614"/>
    <x v="244"/>
    <x v="2"/>
    <x v="1"/>
    <x v="2"/>
    <x v="0"/>
    <x v="0"/>
    <x v="2"/>
    <x v="4"/>
  </r>
  <r>
    <x v="615"/>
    <x v="244"/>
    <x v="0"/>
    <x v="2"/>
    <x v="3"/>
    <x v="0"/>
    <x v="0"/>
    <x v="0"/>
    <x v="18"/>
  </r>
  <r>
    <x v="616"/>
    <x v="244"/>
    <x v="1"/>
    <x v="3"/>
    <x v="4"/>
    <x v="0"/>
    <x v="0"/>
    <x v="1"/>
    <x v="35"/>
  </r>
  <r>
    <x v="617"/>
    <x v="245"/>
    <x v="1"/>
    <x v="1"/>
    <x v="0"/>
    <x v="0"/>
    <x v="1"/>
    <x v="1"/>
    <x v="7"/>
  </r>
  <r>
    <x v="618"/>
    <x v="245"/>
    <x v="2"/>
    <x v="4"/>
    <x v="5"/>
    <x v="0"/>
    <x v="1"/>
    <x v="2"/>
    <x v="7"/>
  </r>
  <r>
    <x v="619"/>
    <x v="245"/>
    <x v="0"/>
    <x v="3"/>
    <x v="6"/>
    <x v="0"/>
    <x v="1"/>
    <x v="0"/>
    <x v="3"/>
  </r>
  <r>
    <x v="620"/>
    <x v="246"/>
    <x v="0"/>
    <x v="5"/>
    <x v="7"/>
    <x v="0"/>
    <x v="2"/>
    <x v="0"/>
    <x v="30"/>
  </r>
  <r>
    <x v="621"/>
    <x v="246"/>
    <x v="1"/>
    <x v="1"/>
    <x v="0"/>
    <x v="0"/>
    <x v="2"/>
    <x v="1"/>
    <x v="7"/>
  </r>
  <r>
    <x v="622"/>
    <x v="246"/>
    <x v="0"/>
    <x v="2"/>
    <x v="5"/>
    <x v="0"/>
    <x v="2"/>
    <x v="0"/>
    <x v="18"/>
  </r>
  <r>
    <x v="623"/>
    <x v="247"/>
    <x v="3"/>
    <x v="6"/>
    <x v="6"/>
    <x v="0"/>
    <x v="3"/>
    <x v="3"/>
    <x v="16"/>
  </r>
  <r>
    <x v="624"/>
    <x v="247"/>
    <x v="0"/>
    <x v="4"/>
    <x v="1"/>
    <x v="0"/>
    <x v="3"/>
    <x v="0"/>
    <x v="9"/>
  </r>
  <r>
    <x v="625"/>
    <x v="248"/>
    <x v="1"/>
    <x v="1"/>
    <x v="8"/>
    <x v="0"/>
    <x v="5"/>
    <x v="1"/>
    <x v="7"/>
  </r>
  <r>
    <x v="626"/>
    <x v="249"/>
    <x v="0"/>
    <x v="7"/>
    <x v="1"/>
    <x v="0"/>
    <x v="6"/>
    <x v="0"/>
    <x v="10"/>
  </r>
  <r>
    <x v="627"/>
    <x v="250"/>
    <x v="2"/>
    <x v="0"/>
    <x v="2"/>
    <x v="0"/>
    <x v="4"/>
    <x v="2"/>
    <x v="11"/>
  </r>
  <r>
    <x v="628"/>
    <x v="250"/>
    <x v="3"/>
    <x v="8"/>
    <x v="3"/>
    <x v="0"/>
    <x v="4"/>
    <x v="3"/>
    <x v="12"/>
  </r>
  <r>
    <x v="629"/>
    <x v="251"/>
    <x v="3"/>
    <x v="10"/>
    <x v="4"/>
    <x v="0"/>
    <x v="3"/>
    <x v="3"/>
    <x v="37"/>
  </r>
  <r>
    <x v="630"/>
    <x v="251"/>
    <x v="2"/>
    <x v="7"/>
    <x v="0"/>
    <x v="0"/>
    <x v="3"/>
    <x v="2"/>
    <x v="13"/>
  </r>
  <r>
    <x v="631"/>
    <x v="251"/>
    <x v="1"/>
    <x v="0"/>
    <x v="5"/>
    <x v="0"/>
    <x v="3"/>
    <x v="1"/>
    <x v="17"/>
  </r>
  <r>
    <x v="632"/>
    <x v="251"/>
    <x v="1"/>
    <x v="2"/>
    <x v="6"/>
    <x v="0"/>
    <x v="3"/>
    <x v="1"/>
    <x v="2"/>
  </r>
  <r>
    <x v="633"/>
    <x v="252"/>
    <x v="2"/>
    <x v="9"/>
    <x v="7"/>
    <x v="0"/>
    <x v="5"/>
    <x v="2"/>
    <x v="19"/>
  </r>
  <r>
    <x v="634"/>
    <x v="253"/>
    <x v="0"/>
    <x v="7"/>
    <x v="5"/>
    <x v="0"/>
    <x v="4"/>
    <x v="0"/>
    <x v="10"/>
  </r>
  <r>
    <x v="635"/>
    <x v="253"/>
    <x v="0"/>
    <x v="5"/>
    <x v="6"/>
    <x v="0"/>
    <x v="4"/>
    <x v="0"/>
    <x v="30"/>
  </r>
  <r>
    <x v="636"/>
    <x v="253"/>
    <x v="1"/>
    <x v="1"/>
    <x v="7"/>
    <x v="0"/>
    <x v="4"/>
    <x v="1"/>
    <x v="7"/>
  </r>
  <r>
    <x v="637"/>
    <x v="253"/>
    <x v="1"/>
    <x v="6"/>
    <x v="1"/>
    <x v="0"/>
    <x v="4"/>
    <x v="1"/>
    <x v="13"/>
  </r>
  <r>
    <x v="638"/>
    <x v="0"/>
    <x v="1"/>
    <x v="5"/>
    <x v="2"/>
    <x v="0"/>
    <x v="0"/>
    <x v="1"/>
    <x v="23"/>
  </r>
  <r>
    <x v="639"/>
    <x v="0"/>
    <x v="2"/>
    <x v="1"/>
    <x v="3"/>
    <x v="0"/>
    <x v="0"/>
    <x v="2"/>
    <x v="4"/>
  </r>
  <r>
    <x v="640"/>
    <x v="0"/>
    <x v="0"/>
    <x v="7"/>
    <x v="4"/>
    <x v="0"/>
    <x v="0"/>
    <x v="0"/>
    <x v="10"/>
  </r>
  <r>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itemPrintTitles="1" createdVersion="4" indent="0" showHeaders="0" outline="1" outlineData="1" multipleFieldFilters="0">
  <location ref="F15:H25" firstHeaderRow="0" firstDataRow="1" firstDataCol="1"/>
  <pivotFields count="9">
    <pivotField showAll="0"/>
    <pivotField numFmtId="14" showAll="0"/>
    <pivotField showAll="0">
      <items count="5">
        <item x="1"/>
        <item x="2"/>
        <item x="3"/>
        <item x="0"/>
        <item t="default"/>
      </items>
    </pivotField>
    <pivotField dataField="1" showAll="0"/>
    <pivotField axis="axisRow" showAll="0">
      <items count="10">
        <item x="8"/>
        <item x="1"/>
        <item x="3"/>
        <item x="7"/>
        <item x="0"/>
        <item x="4"/>
        <item x="2"/>
        <item x="6"/>
        <item x="5"/>
        <item t="default"/>
      </items>
    </pivotField>
    <pivotField showAll="0">
      <items count="13">
        <item x="1"/>
        <item x="2"/>
        <item x="3"/>
        <item x="4"/>
        <item x="5"/>
        <item x="6"/>
        <item x="7"/>
        <item x="8"/>
        <item x="9"/>
        <item x="10"/>
        <item x="11"/>
        <item x="0"/>
        <item t="default"/>
      </items>
    </pivotField>
    <pivotField showAll="0"/>
    <pivotField showAll="0"/>
    <pivotField dataField="1" numFmtId="3"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Počet prodaných balení" fld="3" baseField="4" baseItem="0" numFmtId="3"/>
    <dataField name="Celkem v CZK" fld="8" baseField="4" baseItem="0" numFmtId="4"/>
  </dataFields>
  <formats count="7">
    <format dxfId="70">
      <pivotArea outline="0" collapsedLevelsAreSubtotals="1" fieldPosition="0">
        <references count="1">
          <reference field="4294967294" count="1" selected="0">
            <x v="1"/>
          </reference>
        </references>
      </pivotArea>
    </format>
    <format dxfId="69">
      <pivotArea dataOnly="0" labelOnly="1" outline="0" fieldPosition="0">
        <references count="1">
          <reference field="4294967294" count="1">
            <x v="0"/>
          </reference>
        </references>
      </pivotArea>
    </format>
    <format dxfId="68">
      <pivotArea dataOnly="0" labelOnly="1" outline="0" fieldPosition="0">
        <references count="1">
          <reference field="4294967294" count="2">
            <x v="0"/>
            <x v="1"/>
          </reference>
        </references>
      </pivotArea>
    </format>
    <format dxfId="67">
      <pivotArea dataOnly="0" labelOnly="1" outline="0" fieldPosition="0">
        <references count="1">
          <reference field="4294967294" count="2">
            <x v="0"/>
            <x v="1"/>
          </reference>
        </references>
      </pivotArea>
    </format>
    <format dxfId="66">
      <pivotArea grandRow="1" outline="0" collapsedLevelsAreSubtotals="1" fieldPosition="0"/>
    </format>
    <format dxfId="65">
      <pivotArea dataOnly="0" labelOnly="1" grandRow="1" outline="0" fieldPosition="0"/>
    </format>
    <format dxfId="64">
      <pivotArea outline="0" collapsedLevelsAreSubtotals="1" fieldPosition="0">
        <references count="1">
          <reference field="4294967294" count="1" selected="0">
            <x v="0"/>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itemPrintTitles="1" createdVersion="4" indent="0" showHeaders="0" outline="1" outlineData="1" multipleFieldFilters="0" rowHeaderCaption="Mesic">
  <location ref="B15:D28" firstHeaderRow="0" firstDataRow="1" firstDataCol="1"/>
  <pivotFields count="9">
    <pivotField dataField="1" showAll="0"/>
    <pivotField numFmtId="14" showAll="0"/>
    <pivotField showAll="0">
      <items count="5">
        <item x="1"/>
        <item x="2"/>
        <item x="3"/>
        <item x="0"/>
        <item t="default"/>
      </items>
    </pivotField>
    <pivotField showAll="0"/>
    <pivotField showAll="0">
      <items count="10">
        <item x="8"/>
        <item x="1"/>
        <item x="3"/>
        <item x="7"/>
        <item x="0"/>
        <item x="4"/>
        <item x="2"/>
        <item x="6"/>
        <item x="5"/>
        <item t="default"/>
      </items>
    </pivotField>
    <pivotField axis="axisRow" showAll="0">
      <items count="13">
        <item x="1"/>
        <item x="2"/>
        <item x="3"/>
        <item x="4"/>
        <item x="5"/>
        <item x="6"/>
        <item x="7"/>
        <item x="8"/>
        <item x="9"/>
        <item x="10"/>
        <item x="11"/>
        <item x="0"/>
        <item t="default"/>
      </items>
    </pivotField>
    <pivotField showAll="0"/>
    <pivotField showAll="0"/>
    <pivotField dataField="1" numFmtId="3"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dataFields count="2">
    <dataField name="Počet objednávek" fld="0" subtotal="count" baseField="5" baseItem="0"/>
    <dataField name="Celkem v CZK" fld="8" baseField="5" baseItem="0" numFmtId="4"/>
  </dataFields>
  <formats count="5">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2">
            <x v="0"/>
            <x v="1"/>
          </reference>
        </references>
      </pivotArea>
    </format>
    <format dxfId="73">
      <pivotArea dataOnly="0" labelOnly="1" outline="0" fieldPosition="0">
        <references count="1">
          <reference field="4294967294" count="2">
            <x v="0"/>
            <x v="1"/>
          </reference>
        </references>
      </pivotArea>
    </format>
    <format dxfId="72">
      <pivotArea grandRow="1" outline="0" collapsedLevelsAreSubtotals="1" fieldPosition="0"/>
    </format>
    <format dxfId="71">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itemPrintTitles="1" createdVersion="4" indent="0" showHeaders="0" outline="1" outlineData="1" multipleFieldFilters="0">
  <location ref="J15:L20" firstHeaderRow="0" firstDataRow="1" firstDataCol="1"/>
  <pivotFields count="9">
    <pivotField showAll="0"/>
    <pivotField numFmtId="14" showAll="0"/>
    <pivotField axis="axisRow" showAll="0">
      <items count="5">
        <item x="1"/>
        <item x="2"/>
        <item x="3"/>
        <item x="0"/>
        <item t="default"/>
      </items>
    </pivotField>
    <pivotField dataField="1" showAll="0"/>
    <pivotField showAll="0">
      <items count="10">
        <item x="8"/>
        <item x="1"/>
        <item x="3"/>
        <item x="7"/>
        <item x="0"/>
        <item x="4"/>
        <item x="2"/>
        <item x="6"/>
        <item x="5"/>
        <item t="default"/>
      </items>
    </pivotField>
    <pivotField showAll="0">
      <items count="13">
        <item x="1"/>
        <item x="2"/>
        <item x="3"/>
        <item x="4"/>
        <item x="5"/>
        <item x="6"/>
        <item x="7"/>
        <item x="8"/>
        <item x="9"/>
        <item x="10"/>
        <item x="11"/>
        <item x="0"/>
        <item t="default"/>
      </items>
    </pivotField>
    <pivotField showAll="0"/>
    <pivotField showAll="0"/>
    <pivotField dataField="1" numFmtId="3" showAll="0"/>
  </pivotFields>
  <rowFields count="1">
    <field x="2"/>
  </rowFields>
  <rowItems count="5">
    <i>
      <x/>
    </i>
    <i>
      <x v="1"/>
    </i>
    <i>
      <x v="2"/>
    </i>
    <i>
      <x v="3"/>
    </i>
    <i t="grand">
      <x/>
    </i>
  </rowItems>
  <colFields count="1">
    <field x="-2"/>
  </colFields>
  <colItems count="2">
    <i>
      <x/>
    </i>
    <i i="1">
      <x v="1"/>
    </i>
  </colItems>
  <dataFields count="2">
    <dataField name="Počet prodaných balení" fld="3" baseField="2" baseItem="0" numFmtId="3"/>
    <dataField name="Celkem v CZK" fld="8" baseField="2" baseItem="0" numFmtId="4"/>
  </dataFields>
  <formats count="8">
    <format dxfId="83">
      <pivotArea outline="0" collapsedLevelsAreSubtotals="1" fieldPosition="0">
        <references count="1">
          <reference field="4294967294" count="1" selected="0">
            <x v="1"/>
          </reference>
        </references>
      </pivotArea>
    </format>
    <format dxfId="82">
      <pivotArea dataOnly="0" labelOnly="1" outline="0" fieldPosition="0">
        <references count="1">
          <reference field="4294967294" count="1">
            <x v="1"/>
          </reference>
        </references>
      </pivotArea>
    </format>
    <format dxfId="81">
      <pivotArea dataOnly="0" labelOnly="1" outline="0" fieldPosition="0">
        <references count="1">
          <reference field="4294967294" count="2">
            <x v="0"/>
            <x v="1"/>
          </reference>
        </references>
      </pivotArea>
    </format>
    <format dxfId="80">
      <pivotArea dataOnly="0" labelOnly="1" outline="0" fieldPosition="0">
        <references count="1">
          <reference field="4294967294" count="2">
            <x v="0"/>
            <x v="1"/>
          </reference>
        </references>
      </pivotArea>
    </format>
    <format dxfId="79">
      <pivotArea dataOnly="0" labelOnly="1" outline="0" fieldPosition="0">
        <references count="1">
          <reference field="4294967294" count="1">
            <x v="0"/>
          </reference>
        </references>
      </pivotArea>
    </format>
    <format dxfId="78">
      <pivotArea grandRow="1" outline="0" collapsedLevelsAreSubtotals="1" fieldPosition="0"/>
    </format>
    <format dxfId="77">
      <pivotArea dataOnly="0" labelOnly="1" grandRow="1" outline="0" fieldPosition="0"/>
    </format>
    <format dxfId="76">
      <pivotArea outline="0" collapsedLevelsAreSubtotals="1" fieldPosition="0">
        <references count="1">
          <reference field="4294967294" count="1" selected="0">
            <x v="0"/>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
  <location ref="I35:J45" firstHeaderRow="1" firstDataRow="1" firstDataCol="1"/>
  <pivotFields count="9">
    <pivotField dataField="1" showAll="0"/>
    <pivotField numFmtId="14" showAll="0"/>
    <pivotField showAll="0">
      <items count="5">
        <item x="1"/>
        <item x="2"/>
        <item x="3"/>
        <item x="0"/>
        <item t="default"/>
      </items>
    </pivotField>
    <pivotField showAll="0"/>
    <pivotField axis="axisRow" showAll="0">
      <items count="10">
        <item x="8"/>
        <item x="1"/>
        <item x="3"/>
        <item x="7"/>
        <item x="0"/>
        <item x="4"/>
        <item x="2"/>
        <item x="6"/>
        <item x="5"/>
        <item t="default"/>
      </items>
    </pivotField>
    <pivotField showAll="0">
      <items count="13">
        <item x="1"/>
        <item x="2"/>
        <item x="3"/>
        <item x="4"/>
        <item x="5"/>
        <item x="6"/>
        <item x="7"/>
        <item x="8"/>
        <item x="9"/>
        <item x="10"/>
        <item x="11"/>
        <item x="0"/>
        <item t="default"/>
      </items>
    </pivotField>
    <pivotField showAll="0"/>
    <pivotField showAll="0"/>
    <pivotField numFmtId="3" showAll="0"/>
  </pivotFields>
  <rowFields count="1">
    <field x="4"/>
  </rowFields>
  <rowItems count="10">
    <i>
      <x/>
    </i>
    <i>
      <x v="1"/>
    </i>
    <i>
      <x v="2"/>
    </i>
    <i>
      <x v="3"/>
    </i>
    <i>
      <x v="4"/>
    </i>
    <i>
      <x v="5"/>
    </i>
    <i>
      <x v="6"/>
    </i>
    <i>
      <x v="7"/>
    </i>
    <i>
      <x v="8"/>
    </i>
    <i t="grand">
      <x/>
    </i>
  </rowItems>
  <colItems count="1">
    <i/>
  </colItems>
  <dataFields count="1">
    <dataField name="Sum of order_numb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
  <location ref="B52:C57" firstHeaderRow="1" firstDataRow="1" firstDataCol="1"/>
  <pivotFields count="9">
    <pivotField showAll="0"/>
    <pivotField numFmtId="14" showAll="0"/>
    <pivotField axis="axisRow" showAll="0">
      <items count="5">
        <item x="1"/>
        <item x="2"/>
        <item x="3"/>
        <item x="0"/>
        <item t="default"/>
      </items>
    </pivotField>
    <pivotField showAll="0"/>
    <pivotField showAll="0">
      <items count="10">
        <item x="8"/>
        <item x="1"/>
        <item x="3"/>
        <item x="7"/>
        <item x="0"/>
        <item x="4"/>
        <item x="2"/>
        <item x="6"/>
        <item x="5"/>
        <item t="default"/>
      </items>
    </pivotField>
    <pivotField showAll="0">
      <items count="13">
        <item x="1"/>
        <item x="2"/>
        <item x="3"/>
        <item x="4"/>
        <item x="5"/>
        <item x="6"/>
        <item x="7"/>
        <item x="8"/>
        <item x="9"/>
        <item x="10"/>
        <item x="11"/>
        <item x="0"/>
        <item t="default"/>
      </items>
    </pivotField>
    <pivotField showAll="0"/>
    <pivotField showAll="0"/>
    <pivotField dataField="1" numFmtId="3" showAll="0"/>
  </pivotFields>
  <rowFields count="1">
    <field x="2"/>
  </rowFields>
  <rowItems count="5">
    <i>
      <x/>
    </i>
    <i>
      <x v="1"/>
    </i>
    <i>
      <x v="2"/>
    </i>
    <i>
      <x v="3"/>
    </i>
    <i t="grand">
      <x/>
    </i>
  </rowItems>
  <colItems count="1">
    <i/>
  </colItems>
  <dataFields count="1">
    <dataField name="Sum of total" fld="8" baseField="0" baseItem="0" numFmtId="3"/>
  </dataFields>
  <formats count="1">
    <format dxfId="8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
  <location ref="B35:G49" firstHeaderRow="1" firstDataRow="2" firstDataCol="1"/>
  <pivotFields count="9">
    <pivotField showAll="0"/>
    <pivotField numFmtId="14" showAll="0"/>
    <pivotField axis="axisCol" showAll="0">
      <items count="5">
        <item x="1"/>
        <item x="2"/>
        <item x="3"/>
        <item x="0"/>
        <item t="default"/>
      </items>
    </pivotField>
    <pivotField dataField="1" showAll="0"/>
    <pivotField showAll="0">
      <items count="10">
        <item x="8"/>
        <item x="1"/>
        <item x="3"/>
        <item x="7"/>
        <item x="0"/>
        <item x="4"/>
        <item x="2"/>
        <item x="6"/>
        <item x="5"/>
        <item t="default"/>
      </items>
    </pivotField>
    <pivotField axis="axisRow" showAll="0">
      <items count="13">
        <item x="1"/>
        <item x="2"/>
        <item x="3"/>
        <item x="4"/>
        <item x="5"/>
        <item x="6"/>
        <item x="7"/>
        <item x="8"/>
        <item x="9"/>
        <item x="10"/>
        <item x="11"/>
        <item x="0"/>
        <item t="default"/>
      </items>
    </pivotField>
    <pivotField showAll="0"/>
    <pivotField showAll="0"/>
    <pivotField numFmtId="3" showAll="0"/>
  </pivotFields>
  <rowFields count="1">
    <field x="5"/>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quantity" fld="3"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B12:D13" firstHeaderRow="0" firstDataRow="1" firstDataCol="0"/>
  <pivotFields count="9">
    <pivotField dataField="1" showAll="0">
      <items count="64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0"/>
        <item t="default"/>
      </items>
    </pivotField>
    <pivotField numFmtId="14" showAll="0"/>
    <pivotField showAll="0"/>
    <pivotField dataField="1" showAll="0"/>
    <pivotField showAll="0">
      <items count="10">
        <item x="8"/>
        <item x="1"/>
        <item x="3"/>
        <item x="7"/>
        <item x="0"/>
        <item x="4"/>
        <item x="2"/>
        <item x="6"/>
        <item x="5"/>
        <item t="default"/>
      </items>
    </pivotField>
    <pivotField showAll="0"/>
    <pivotField showAll="0">
      <items count="8">
        <item x="4"/>
        <item x="0"/>
        <item x="1"/>
        <item x="2"/>
        <item x="3"/>
        <item x="5"/>
        <item x="6"/>
        <item t="default"/>
      </items>
    </pivotField>
    <pivotField showAll="0"/>
    <pivotField dataField="1" numFmtId="3" showAll="0"/>
  </pivotFields>
  <rowItems count="1">
    <i/>
  </rowItems>
  <colFields count="1">
    <field x="-2"/>
  </colFields>
  <colItems count="3">
    <i>
      <x/>
    </i>
    <i i="1">
      <x v="1"/>
    </i>
    <i i="2">
      <x v="2"/>
    </i>
  </colItems>
  <dataFields count="3">
    <dataField name="CELKEM OBJEDNÁVEK" fld="0" subtotal="count" baseField="0" baseItem="1" numFmtId="1"/>
    <dataField name="PRODANÁ BALENÍ" fld="3" baseField="0" baseItem="1" numFmtId="3"/>
    <dataField name="PRODEJE V CZK" fld="8" baseField="0" baseItem="2" numFmtId="4"/>
  </dataFields>
  <formats count="4">
    <format dxfId="51">
      <pivotArea outline="0" collapsedLevelsAreSubtotals="1" fieldPosition="0">
        <references count="1">
          <reference field="4294967294" count="1" selected="0">
            <x v="0"/>
          </reference>
        </references>
      </pivotArea>
    </format>
    <format dxfId="50">
      <pivotArea outline="0" collapsedLevelsAreSubtotals="1" fieldPosition="0">
        <references count="1">
          <reference field="4294967294" count="1" selected="0">
            <x v="1"/>
          </reference>
        </references>
      </pivotArea>
    </format>
    <format dxfId="49">
      <pivotArea outline="0" collapsedLevelsAreSubtotals="1" fieldPosition="0">
        <references count="1">
          <reference field="4294967294" count="1" selected="0">
            <x v="2"/>
          </reference>
        </references>
      </pivotArea>
    </format>
    <format dxfId="4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B15:G657" firstHeaderRow="1" firstDataRow="1" firstDataCol="5"/>
  <pivotFields count="9">
    <pivotField name="ČÍSLO OBJEDNÁVKY" axis="axisRow" compact="0" outline="0" showAll="0" defaultSubtotal="0">
      <items count="64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0"/>
      </items>
    </pivotField>
    <pivotField name="DATUM PRODEJE" axis="axisRow" compact="0" numFmtId="14" outline="0" showAll="0" defaultSubtotal="0">
      <items count="25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0"/>
      </items>
    </pivotField>
    <pivotField name="DRUH SUŠENEK" axis="axisRow" compact="0" outline="0" showAll="0" defaultSubtotal="0">
      <items count="4">
        <item x="1"/>
        <item x="2"/>
        <item x="3"/>
        <item x="0"/>
      </items>
    </pivotField>
    <pivotField name="POČET" axis="axisRow" compact="0" outline="0" showAll="0" defaultSubtotal="0">
      <items count="13">
        <item sd="0" x="3"/>
        <item sd="0" x="8"/>
        <item sd="0" x="6"/>
        <item sd="0" x="2"/>
        <item sd="0" x="0"/>
        <item sd="0" x="1"/>
        <item sd="0" x="7"/>
        <item sd="0" x="5"/>
        <item sd="0" x="10"/>
        <item sd="0" x="12"/>
        <item sd="0" x="4"/>
        <item sd="0" x="9"/>
        <item sd="0" x="11"/>
      </items>
    </pivotField>
    <pivotField compact="0" outline="0" showAll="0" defaultSubtotal="0">
      <items count="9">
        <item x="8"/>
        <item x="1"/>
        <item x="3"/>
        <item x="7"/>
        <item x="0"/>
        <item x="4"/>
        <item x="2"/>
        <item x="6"/>
        <item x="5"/>
      </items>
    </pivotField>
    <pivotField compact="0" outline="0" showAll="0" defaultSubtotal="0"/>
    <pivotField compact="0" outline="0" showAll="0" defaultSubtotal="0"/>
    <pivotField name="CENA/BALENÍ" axis="axisRow" compact="0" outline="0" showAll="0" defaultSubtotal="0">
      <items count="4">
        <item x="2"/>
        <item x="1"/>
        <item x="3"/>
        <item x="0"/>
      </items>
    </pivotField>
    <pivotField dataField="1" compact="0" numFmtId="3" outline="0" showAll="0" defaultSubtotal="0">
      <items count="43">
        <item x="21"/>
        <item x="26"/>
        <item x="8"/>
        <item x="24"/>
        <item x="35"/>
        <item x="11"/>
        <item x="15"/>
        <item x="4"/>
        <item x="13"/>
        <item x="12"/>
        <item x="3"/>
        <item x="6"/>
        <item x="2"/>
        <item x="16"/>
        <item x="27"/>
        <item x="17"/>
        <item x="32"/>
        <item x="28"/>
        <item x="7"/>
        <item x="19"/>
        <item x="25"/>
        <item x="18"/>
        <item x="40"/>
        <item x="22"/>
        <item x="23"/>
        <item x="0"/>
        <item x="20"/>
        <item x="1"/>
        <item x="39"/>
        <item x="33"/>
        <item x="10"/>
        <item x="37"/>
        <item x="14"/>
        <item x="30"/>
        <item x="41"/>
        <item x="31"/>
        <item x="5"/>
        <item x="29"/>
        <item x="42"/>
        <item x="38"/>
        <item x="9"/>
        <item x="36"/>
        <item x="34"/>
      </items>
    </pivotField>
  </pivotFields>
  <rowFields count="5">
    <field x="1"/>
    <field x="0"/>
    <field x="2"/>
    <field x="7"/>
    <field x="3"/>
  </rowFields>
  <rowItems count="642">
    <i>
      <x/>
      <x/>
      <x v="3"/>
      <x v="3"/>
      <x v="5"/>
    </i>
    <i r="1">
      <x v="1"/>
      <x/>
      <x v="1"/>
      <x v="3"/>
    </i>
    <i r="1">
      <x v="2"/>
      <x v="3"/>
      <x v="3"/>
      <x/>
    </i>
    <i r="1">
      <x v="3"/>
      <x v="1"/>
      <x/>
      <x v="5"/>
    </i>
    <i r="1">
      <x v="4"/>
      <x v="2"/>
      <x v="2"/>
      <x v="10"/>
    </i>
    <i>
      <x v="1"/>
      <x v="5"/>
      <x v="2"/>
      <x v="2"/>
      <x/>
    </i>
    <i r="1">
      <x v="6"/>
      <x v="1"/>
      <x/>
      <x v="7"/>
    </i>
    <i r="1">
      <x v="7"/>
      <x/>
      <x v="1"/>
      <x v="5"/>
    </i>
    <i r="1">
      <x v="8"/>
      <x/>
      <x v="1"/>
      <x v="3"/>
    </i>
    <i r="1">
      <x v="9"/>
      <x v="1"/>
      <x/>
      <x v="2"/>
    </i>
    <i r="1">
      <x v="10"/>
      <x v="3"/>
      <x v="3"/>
      <x v="10"/>
    </i>
    <i r="1">
      <x v="11"/>
      <x/>
      <x v="1"/>
      <x v="5"/>
    </i>
    <i>
      <x v="2"/>
      <x v="12"/>
      <x v="3"/>
      <x v="3"/>
      <x v="6"/>
    </i>
    <i r="1">
      <x v="13"/>
      <x v="1"/>
      <x/>
      <x v="4"/>
    </i>
    <i r="1">
      <x v="14"/>
      <x v="2"/>
      <x v="2"/>
      <x v="1"/>
    </i>
    <i r="1">
      <x v="15"/>
      <x v="1"/>
      <x/>
      <x v="6"/>
    </i>
    <i>
      <x v="3"/>
      <x v="16"/>
      <x/>
      <x v="1"/>
      <x v="11"/>
    </i>
    <i r="1">
      <x v="17"/>
      <x/>
      <x v="1"/>
      <x v="1"/>
    </i>
    <i r="1">
      <x v="18"/>
      <x v="1"/>
      <x/>
      <x v="8"/>
    </i>
    <i r="1">
      <x v="19"/>
      <x v="3"/>
      <x v="3"/>
      <x v="6"/>
    </i>
    <i>
      <x v="4"/>
      <x v="20"/>
      <x/>
      <x v="1"/>
      <x v="4"/>
    </i>
    <i r="1">
      <x v="21"/>
      <x v="3"/>
      <x v="3"/>
      <x v="3"/>
    </i>
    <i r="1">
      <x v="22"/>
      <x v="1"/>
      <x/>
      <x v="11"/>
    </i>
    <i r="1">
      <x v="23"/>
      <x v="2"/>
      <x v="2"/>
      <x v="6"/>
    </i>
    <i>
      <x v="5"/>
      <x v="24"/>
      <x/>
      <x v="1"/>
      <x v="5"/>
    </i>
    <i r="1">
      <x v="25"/>
      <x v="3"/>
      <x v="3"/>
      <x v="3"/>
    </i>
    <i>
      <x v="6"/>
      <x v="26"/>
      <x v="1"/>
      <x/>
      <x/>
    </i>
    <i r="1">
      <x v="27"/>
      <x v="2"/>
      <x v="2"/>
      <x v="5"/>
    </i>
    <i r="1">
      <x v="28"/>
      <x v="2"/>
      <x v="2"/>
      <x v="10"/>
    </i>
    <i r="1">
      <x v="29"/>
      <x v="3"/>
      <x v="3"/>
      <x/>
    </i>
    <i>
      <x v="7"/>
      <x v="30"/>
      <x/>
      <x v="1"/>
      <x v="7"/>
    </i>
    <i r="1">
      <x v="31"/>
      <x v="3"/>
      <x v="3"/>
      <x v="5"/>
    </i>
    <i r="1">
      <x v="32"/>
      <x v="1"/>
      <x/>
      <x v="3"/>
    </i>
    <i r="1">
      <x v="33"/>
      <x v="2"/>
      <x v="2"/>
      <x v="2"/>
    </i>
    <i r="1">
      <x v="34"/>
      <x v="2"/>
      <x v="2"/>
      <x v="10"/>
    </i>
    <i>
      <x v="8"/>
      <x v="35"/>
      <x v="1"/>
      <x/>
      <x v="5"/>
    </i>
    <i r="1">
      <x v="36"/>
      <x/>
      <x v="1"/>
      <x v="6"/>
    </i>
    <i r="1">
      <x v="37"/>
      <x/>
      <x v="1"/>
      <x v="4"/>
    </i>
    <i>
      <x v="9"/>
      <x v="38"/>
      <x v="1"/>
      <x/>
      <x v="1"/>
    </i>
    <i r="1">
      <x v="39"/>
      <x v="3"/>
      <x v="3"/>
      <x v="6"/>
    </i>
    <i r="1">
      <x v="40"/>
      <x/>
      <x v="1"/>
      <x v="11"/>
    </i>
    <i r="1">
      <x v="41"/>
      <x v="3"/>
      <x v="3"/>
      <x v="6"/>
    </i>
    <i r="1">
      <x v="42"/>
      <x v="1"/>
      <x/>
      <x v="4"/>
    </i>
    <i>
      <x v="10"/>
      <x v="43"/>
      <x v="2"/>
      <x v="2"/>
      <x v="1"/>
    </i>
    <i r="1">
      <x v="44"/>
      <x v="3"/>
      <x v="3"/>
      <x v="6"/>
    </i>
    <i>
      <x v="11"/>
      <x v="45"/>
      <x/>
      <x v="1"/>
      <x v="11"/>
    </i>
    <i>
      <x v="12"/>
      <x v="46"/>
      <x v="3"/>
      <x v="3"/>
      <x v="1"/>
    </i>
    <i r="1">
      <x v="47"/>
      <x/>
      <x v="1"/>
      <x v="8"/>
    </i>
    <i>
      <x v="13"/>
      <x v="48"/>
      <x v="3"/>
      <x v="3"/>
      <x v="6"/>
    </i>
    <i r="1">
      <x v="49"/>
      <x v="1"/>
      <x/>
      <x v="4"/>
    </i>
    <i r="1">
      <x v="50"/>
      <x v="2"/>
      <x v="2"/>
      <x v="3"/>
    </i>
    <i>
      <x v="14"/>
      <x v="51"/>
      <x v="2"/>
      <x v="2"/>
      <x v="11"/>
    </i>
    <i r="1">
      <x v="52"/>
      <x v="1"/>
      <x/>
      <x v="6"/>
    </i>
    <i r="1">
      <x v="53"/>
      <x/>
      <x v="1"/>
      <x v="7"/>
    </i>
    <i r="1">
      <x v="54"/>
      <x/>
      <x v="1"/>
      <x v="5"/>
    </i>
    <i>
      <x v="15"/>
      <x v="55"/>
      <x v="1"/>
      <x/>
      <x v="2"/>
    </i>
    <i r="1">
      <x v="56"/>
      <x v="3"/>
      <x v="3"/>
      <x v="7"/>
    </i>
    <i r="1">
      <x v="57"/>
      <x/>
      <x v="1"/>
      <x v="12"/>
    </i>
    <i>
      <x v="16"/>
      <x v="58"/>
      <x v="3"/>
      <x v="3"/>
      <x v="2"/>
    </i>
    <i r="1">
      <x v="59"/>
      <x v="1"/>
      <x/>
      <x v="9"/>
    </i>
    <i>
      <x v="17"/>
      <x v="60"/>
      <x v="2"/>
      <x v="2"/>
      <x v="7"/>
    </i>
    <i r="1">
      <x v="61"/>
      <x v="3"/>
      <x v="3"/>
      <x v="5"/>
    </i>
    <i>
      <x v="18"/>
      <x v="62"/>
      <x/>
      <x v="1"/>
      <x v="4"/>
    </i>
    <i>
      <x v="19"/>
      <x v="63"/>
      <x v="3"/>
      <x v="3"/>
      <x v="12"/>
    </i>
    <i>
      <x v="20"/>
      <x v="64"/>
      <x v="1"/>
      <x/>
      <x v="7"/>
    </i>
    <i r="1">
      <x v="65"/>
      <x v="2"/>
      <x v="2"/>
      <x v="6"/>
    </i>
    <i r="1">
      <x v="66"/>
      <x v="2"/>
      <x v="2"/>
      <x v="4"/>
    </i>
    <i r="1">
      <x v="67"/>
      <x v="1"/>
      <x/>
      <x v="1"/>
    </i>
    <i>
      <x v="21"/>
      <x v="68"/>
      <x/>
      <x v="1"/>
      <x v="6"/>
    </i>
    <i>
      <x v="22"/>
      <x v="69"/>
      <x/>
      <x v="1"/>
      <x v="11"/>
    </i>
    <i r="1">
      <x v="70"/>
      <x v="1"/>
      <x/>
      <x v="1"/>
    </i>
    <i r="1">
      <x v="71"/>
      <x v="3"/>
      <x v="3"/>
      <x v="8"/>
    </i>
    <i r="1">
      <x v="72"/>
      <x v="3"/>
      <x v="3"/>
      <x v="6"/>
    </i>
    <i>
      <x v="23"/>
      <x v="73"/>
      <x v="1"/>
      <x/>
      <x v="4"/>
    </i>
    <i r="1">
      <x v="74"/>
      <x v="2"/>
      <x v="2"/>
      <x v="3"/>
    </i>
    <i>
      <x v="24"/>
      <x v="75"/>
      <x v="2"/>
      <x v="2"/>
      <x v="11"/>
    </i>
    <i r="1">
      <x v="76"/>
      <x v="1"/>
      <x/>
      <x v="6"/>
    </i>
    <i r="1">
      <x v="77"/>
      <x/>
      <x v="1"/>
      <x v="7"/>
    </i>
    <i>
      <x v="25"/>
      <x v="78"/>
      <x/>
      <x v="1"/>
      <x v="5"/>
    </i>
    <i>
      <x v="26"/>
      <x v="79"/>
      <x v="1"/>
      <x/>
      <x v="2"/>
    </i>
    <i r="1">
      <x v="80"/>
      <x v="3"/>
      <x v="3"/>
      <x v="7"/>
    </i>
    <i r="1">
      <x v="81"/>
      <x/>
      <x v="1"/>
      <x v="12"/>
    </i>
    <i>
      <x v="27"/>
      <x v="82"/>
      <x v="3"/>
      <x v="3"/>
      <x v="5"/>
    </i>
    <i>
      <x v="28"/>
      <x v="83"/>
      <x v="1"/>
      <x/>
      <x v="3"/>
    </i>
    <i r="1">
      <x v="84"/>
      <x v="2"/>
      <x v="2"/>
      <x/>
    </i>
    <i>
      <x v="29"/>
      <x v="85"/>
      <x v="1"/>
      <x/>
      <x v="5"/>
    </i>
    <i r="1">
      <x v="86"/>
      <x/>
      <x v="1"/>
      <x v="10"/>
    </i>
    <i r="1">
      <x v="87"/>
      <x/>
      <x v="1"/>
      <x/>
    </i>
    <i>
      <x v="30"/>
      <x v="88"/>
      <x v="1"/>
      <x/>
      <x v="7"/>
    </i>
    <i r="1">
      <x v="89"/>
      <x v="3"/>
      <x v="3"/>
      <x v="5"/>
    </i>
    <i>
      <x v="31"/>
      <x v="90"/>
      <x/>
      <x v="1"/>
      <x v="3"/>
    </i>
    <i r="1">
      <x v="91"/>
      <x v="3"/>
      <x v="3"/>
      <x v="2"/>
    </i>
    <i r="1">
      <x v="92"/>
      <x v="1"/>
      <x/>
      <x v="10"/>
    </i>
    <i>
      <x v="32"/>
      <x v="93"/>
      <x v="2"/>
      <x v="2"/>
      <x v="5"/>
    </i>
    <i r="1">
      <x v="94"/>
      <x/>
      <x v="1"/>
      <x v="6"/>
    </i>
    <i>
      <x v="33"/>
      <x v="95"/>
      <x v="3"/>
      <x v="3"/>
      <x v="4"/>
    </i>
    <i r="1">
      <x v="96"/>
      <x v="1"/>
      <x/>
      <x v="1"/>
    </i>
    <i r="1">
      <x v="97"/>
      <x v="2"/>
      <x v="2"/>
      <x v="6"/>
    </i>
    <i>
      <x v="34"/>
      <x v="98"/>
      <x v="2"/>
      <x v="2"/>
      <x v="11"/>
    </i>
    <i r="1">
      <x v="99"/>
      <x v="3"/>
      <x v="3"/>
      <x v="1"/>
    </i>
    <i>
      <x v="35"/>
      <x v="100"/>
      <x/>
      <x v="1"/>
      <x v="8"/>
    </i>
    <i r="1">
      <x v="101"/>
      <x v="3"/>
      <x v="3"/>
      <x v="6"/>
    </i>
    <i>
      <x v="36"/>
      <x v="102"/>
      <x v="1"/>
      <x/>
      <x v="4"/>
    </i>
    <i>
      <x v="37"/>
      <x v="103"/>
      <x v="2"/>
      <x v="2"/>
      <x v="3"/>
    </i>
    <i r="1">
      <x v="104"/>
      <x v="2"/>
      <x v="2"/>
      <x v="11"/>
    </i>
    <i r="1">
      <x v="105"/>
      <x v="1"/>
      <x/>
      <x v="6"/>
    </i>
    <i>
      <x v="38"/>
      <x v="106"/>
      <x/>
      <x v="1"/>
      <x v="5"/>
    </i>
    <i r="1">
      <x v="107"/>
      <x/>
      <x v="1"/>
      <x v="3"/>
    </i>
    <i r="1">
      <x v="108"/>
      <x v="1"/>
      <x/>
      <x/>
    </i>
    <i>
      <x v="39"/>
      <x v="109"/>
      <x v="3"/>
      <x v="3"/>
      <x v="5"/>
    </i>
    <i r="1">
      <x v="110"/>
      <x/>
      <x v="1"/>
      <x v="10"/>
    </i>
    <i r="1">
      <x v="111"/>
      <x v="3"/>
      <x v="3"/>
      <x/>
    </i>
    <i>
      <x v="40"/>
      <x v="112"/>
      <x v="1"/>
      <x/>
      <x v="7"/>
    </i>
    <i r="1">
      <x v="113"/>
      <x v="2"/>
      <x v="2"/>
      <x v="5"/>
    </i>
    <i>
      <x v="41"/>
      <x v="114"/>
      <x v="3"/>
      <x v="3"/>
      <x v="3"/>
    </i>
    <i r="1">
      <x v="115"/>
      <x/>
      <x v="1"/>
      <x v="2"/>
    </i>
    <i r="1">
      <x v="116"/>
      <x v="3"/>
      <x v="3"/>
      <x v="10"/>
    </i>
    <i>
      <x v="42"/>
      <x v="117"/>
      <x/>
      <x v="1"/>
      <x v="5"/>
    </i>
    <i r="1">
      <x v="118"/>
      <x v="3"/>
      <x v="3"/>
      <x v="6"/>
    </i>
    <i r="1">
      <x v="119"/>
      <x v="1"/>
      <x/>
      <x v="4"/>
    </i>
    <i r="1">
      <x v="120"/>
      <x v="2"/>
      <x v="2"/>
      <x v="1"/>
    </i>
    <i>
      <x v="43"/>
      <x v="121"/>
      <x v="2"/>
      <x v="2"/>
      <x v="6"/>
    </i>
    <i r="1">
      <x v="122"/>
      <x v="1"/>
      <x/>
      <x v="11"/>
    </i>
    <i>
      <x v="44"/>
      <x v="123"/>
      <x/>
      <x v="1"/>
      <x v="6"/>
    </i>
    <i>
      <x v="45"/>
      <x v="124"/>
      <x/>
      <x v="1"/>
      <x v="4"/>
    </i>
    <i r="1">
      <x v="125"/>
      <x v="1"/>
      <x/>
      <x v="1"/>
    </i>
    <i>
      <x v="46"/>
      <x v="126"/>
      <x v="3"/>
      <x v="3"/>
      <x v="6"/>
    </i>
    <i r="1">
      <x v="127"/>
      <x v="3"/>
      <x v="3"/>
      <x v="11"/>
    </i>
    <i>
      <x v="47"/>
      <x v="128"/>
      <x v="1"/>
      <x/>
      <x v="1"/>
    </i>
    <i r="1">
      <x v="129"/>
      <x v="2"/>
      <x v="2"/>
      <x v="8"/>
    </i>
    <i>
      <x v="48"/>
      <x v="130"/>
      <x v="2"/>
      <x v="2"/>
      <x v="6"/>
    </i>
    <i r="1">
      <x v="131"/>
      <x v="1"/>
      <x/>
      <x v="4"/>
    </i>
    <i>
      <x v="49"/>
      <x v="132"/>
      <x/>
      <x v="1"/>
      <x v="3"/>
    </i>
    <i>
      <x v="50"/>
      <x v="133"/>
      <x/>
      <x v="1"/>
      <x v="11"/>
    </i>
    <i r="1">
      <x v="134"/>
      <x v="1"/>
      <x/>
      <x v="6"/>
    </i>
    <i>
      <x v="51"/>
      <x v="135"/>
      <x v="3"/>
      <x v="3"/>
      <x v="7"/>
    </i>
    <i r="1">
      <x v="136"/>
      <x/>
      <x v="1"/>
      <x v="5"/>
    </i>
    <i>
      <x v="52"/>
      <x v="137"/>
      <x v="3"/>
      <x v="3"/>
      <x v="2"/>
    </i>
    <i>
      <x v="53"/>
      <x v="138"/>
      <x v="1"/>
      <x/>
      <x v="7"/>
    </i>
    <i r="1">
      <x v="139"/>
      <x v="2"/>
      <x v="2"/>
      <x v="12"/>
    </i>
    <i r="1">
      <x v="140"/>
      <x v="1"/>
      <x/>
      <x v="2"/>
    </i>
    <i>
      <x v="54"/>
      <x v="141"/>
      <x/>
      <x v="1"/>
      <x v="9"/>
    </i>
    <i r="1">
      <x v="142"/>
      <x/>
      <x v="1"/>
      <x v="7"/>
    </i>
    <i r="1">
      <x v="143"/>
      <x v="1"/>
      <x/>
      <x v="5"/>
    </i>
    <i>
      <x v="55"/>
      <x v="144"/>
      <x v="3"/>
      <x v="3"/>
      <x v="4"/>
    </i>
    <i r="1">
      <x v="145"/>
      <x/>
      <x v="1"/>
      <x v="12"/>
    </i>
    <i>
      <x v="56"/>
      <x v="146"/>
      <x v="3"/>
      <x v="3"/>
      <x v="7"/>
    </i>
    <i r="1">
      <x v="147"/>
      <x v="1"/>
      <x/>
      <x v="6"/>
    </i>
    <i>
      <x v="57"/>
      <x v="148"/>
      <x v="2"/>
      <x v="2"/>
      <x v="4"/>
    </i>
    <i r="1">
      <x v="149"/>
      <x/>
      <x v="1"/>
      <x v="1"/>
    </i>
    <i>
      <x v="58"/>
      <x v="150"/>
      <x v="3"/>
      <x v="3"/>
      <x v="6"/>
    </i>
    <i>
      <x v="59"/>
      <x v="151"/>
      <x v="1"/>
      <x/>
      <x v="11"/>
    </i>
    <i r="1">
      <x v="152"/>
      <x v="2"/>
      <x v="2"/>
      <x v="1"/>
    </i>
    <i>
      <x v="60"/>
      <x v="153"/>
      <x v="2"/>
      <x v="2"/>
      <x v="8"/>
    </i>
    <i>
      <x v="61"/>
      <x v="154"/>
      <x v="3"/>
      <x v="3"/>
      <x v="6"/>
    </i>
    <i r="1">
      <x v="155"/>
      <x/>
      <x v="1"/>
      <x v="4"/>
    </i>
    <i>
      <x v="62"/>
      <x v="156"/>
      <x v="3"/>
      <x v="3"/>
      <x v="3"/>
    </i>
    <i>
      <x v="63"/>
      <x v="157"/>
      <x v="1"/>
      <x/>
      <x v="11"/>
    </i>
    <i r="1">
      <x v="158"/>
      <x/>
      <x v="1"/>
      <x v="6"/>
    </i>
    <i>
      <x v="64"/>
      <x v="159"/>
      <x/>
      <x v="1"/>
      <x v="7"/>
    </i>
    <i r="1">
      <x v="160"/>
      <x v="1"/>
      <x/>
      <x v="5"/>
    </i>
    <i r="1">
      <x v="161"/>
      <x v="3"/>
      <x v="3"/>
      <x v="2"/>
    </i>
    <i>
      <x v="65"/>
      <x v="162"/>
      <x/>
      <x v="1"/>
      <x v="7"/>
    </i>
    <i r="1">
      <x v="163"/>
      <x v="3"/>
      <x v="3"/>
      <x v="12"/>
    </i>
    <i>
      <x v="66"/>
      <x v="164"/>
      <x v="1"/>
      <x/>
      <x v="4"/>
    </i>
    <i r="1">
      <x v="165"/>
      <x v="2"/>
      <x v="2"/>
      <x v="3"/>
    </i>
    <i>
      <x v="67"/>
      <x v="166"/>
      <x/>
      <x v="1"/>
      <x v="11"/>
    </i>
    <i>
      <x v="68"/>
      <x v="167"/>
      <x v="3"/>
      <x v="3"/>
      <x v="6"/>
    </i>
    <i r="1">
      <x v="168"/>
      <x v="1"/>
      <x/>
      <x v="5"/>
    </i>
    <i r="1">
      <x v="169"/>
      <x v="2"/>
      <x v="2"/>
      <x v="3"/>
    </i>
    <i r="1">
      <x v="170"/>
      <x v="2"/>
      <x v="2"/>
      <x/>
    </i>
    <i>
      <x v="69"/>
      <x v="171"/>
      <x v="3"/>
      <x v="3"/>
      <x v="5"/>
    </i>
    <i r="1">
      <x v="172"/>
      <x/>
      <x v="1"/>
      <x v="10"/>
    </i>
    <i>
      <x v="70"/>
      <x v="173"/>
      <x v="3"/>
      <x v="3"/>
      <x/>
    </i>
    <i r="1">
      <x v="174"/>
      <x v="2"/>
      <x v="2"/>
      <x v="7"/>
    </i>
    <i>
      <x v="71"/>
      <x v="175"/>
      <x v="1"/>
      <x/>
      <x v="5"/>
    </i>
    <i r="1">
      <x v="176"/>
      <x/>
      <x v="1"/>
      <x v="3"/>
    </i>
    <i>
      <x v="72"/>
      <x v="177"/>
      <x/>
      <x v="1"/>
      <x v="2"/>
    </i>
    <i r="1">
      <x v="178"/>
      <x v="1"/>
      <x/>
      <x v="10"/>
    </i>
    <i r="1">
      <x v="179"/>
      <x v="3"/>
      <x v="3"/>
      <x v="5"/>
    </i>
    <i r="1">
      <x v="180"/>
      <x v="1"/>
      <x/>
      <x v="6"/>
    </i>
    <i r="1">
      <x v="181"/>
      <x v="2"/>
      <x v="2"/>
      <x v="4"/>
    </i>
    <i>
      <x v="73"/>
      <x v="182"/>
      <x v="2"/>
      <x v="2"/>
      <x v="1"/>
    </i>
    <i r="1">
      <x v="183"/>
      <x v="3"/>
      <x v="3"/>
      <x v="6"/>
    </i>
    <i r="1">
      <x v="184"/>
      <x/>
      <x v="1"/>
      <x v="11"/>
    </i>
    <i>
      <x v="74"/>
      <x v="185"/>
      <x v="3"/>
      <x v="3"/>
      <x v="6"/>
    </i>
    <i r="1">
      <x v="186"/>
      <x v="1"/>
      <x/>
      <x v="4"/>
    </i>
    <i r="1">
      <x v="187"/>
      <x v="2"/>
      <x v="2"/>
      <x v="1"/>
    </i>
    <i r="1">
      <x v="188"/>
      <x v="2"/>
      <x v="2"/>
      <x v="7"/>
    </i>
    <i r="1">
      <x v="189"/>
      <x v="1"/>
      <x/>
      <x v="5"/>
    </i>
    <i r="1">
      <x v="190"/>
      <x/>
      <x v="1"/>
      <x v="2"/>
    </i>
    <i>
      <x v="75"/>
      <x v="191"/>
      <x/>
      <x v="1"/>
      <x v="7"/>
    </i>
    <i r="1">
      <x v="192"/>
      <x v="1"/>
      <x/>
      <x v="12"/>
    </i>
    <i>
      <x v="76"/>
      <x v="193"/>
      <x v="3"/>
      <x v="3"/>
      <x v="2"/>
    </i>
    <i r="1">
      <x v="194"/>
      <x v="2"/>
      <x v="2"/>
      <x v="9"/>
    </i>
    <i r="1">
      <x v="195"/>
      <x v="2"/>
      <x v="2"/>
      <x v="7"/>
    </i>
    <i r="1">
      <x v="196"/>
      <x v="1"/>
      <x/>
      <x v="5"/>
    </i>
    <i r="1">
      <x v="197"/>
      <x/>
      <x v="1"/>
      <x v="4"/>
    </i>
    <i>
      <x v="77"/>
      <x v="198"/>
      <x/>
      <x v="1"/>
      <x v="12"/>
    </i>
    <i r="1">
      <x v="199"/>
      <x v="1"/>
      <x/>
      <x v="7"/>
    </i>
    <i>
      <x v="78"/>
      <x v="200"/>
      <x v="3"/>
      <x v="3"/>
      <x v="6"/>
    </i>
    <i r="1">
      <x v="201"/>
      <x/>
      <x v="1"/>
      <x v="4"/>
    </i>
    <i>
      <x v="79"/>
      <x v="202"/>
      <x/>
      <x v="1"/>
      <x v="1"/>
    </i>
    <i>
      <x v="80"/>
      <x v="203"/>
      <x v="1"/>
      <x/>
      <x v="6"/>
    </i>
    <i r="1">
      <x v="204"/>
      <x v="3"/>
      <x v="3"/>
      <x v="11"/>
    </i>
    <i r="1">
      <x v="205"/>
      <x/>
      <x v="1"/>
      <x v="1"/>
    </i>
    <i>
      <x v="81"/>
      <x v="206"/>
      <x/>
      <x v="1"/>
      <x v="8"/>
    </i>
    <i r="1">
      <x v="207"/>
      <x v="1"/>
      <x/>
      <x v="6"/>
    </i>
    <i r="1">
      <x v="208"/>
      <x v="3"/>
      <x v="3"/>
      <x v="4"/>
    </i>
    <i>
      <x v="82"/>
      <x v="209"/>
      <x v="3"/>
      <x v="3"/>
      <x v="3"/>
    </i>
    <i r="1">
      <x v="210"/>
      <x/>
      <x v="1"/>
      <x v="11"/>
    </i>
    <i>
      <x v="83"/>
      <x v="211"/>
      <x v="3"/>
      <x v="3"/>
      <x v="6"/>
    </i>
    <i r="1">
      <x v="212"/>
      <x v="1"/>
      <x/>
      <x v="7"/>
    </i>
    <i>
      <x v="84"/>
      <x v="213"/>
      <x v="2"/>
      <x v="2"/>
      <x v="5"/>
    </i>
    <i r="1">
      <x v="214"/>
      <x v="2"/>
      <x v="2"/>
      <x v="2"/>
    </i>
    <i r="1">
      <x v="215"/>
      <x v="1"/>
      <x/>
      <x v="7"/>
    </i>
    <i r="1">
      <x v="216"/>
      <x/>
      <x v="1"/>
      <x v="12"/>
    </i>
    <i>
      <x v="85"/>
      <x v="217"/>
      <x/>
      <x v="1"/>
      <x v="5"/>
    </i>
    <i r="1">
      <x v="218"/>
      <x v="1"/>
      <x/>
      <x v="3"/>
    </i>
    <i r="1">
      <x v="219"/>
      <x v="3"/>
      <x v="3"/>
      <x/>
    </i>
    <i>
      <x v="86"/>
      <x v="220"/>
      <x v="2"/>
      <x v="2"/>
      <x v="5"/>
    </i>
    <i r="1">
      <x v="221"/>
      <x v="3"/>
      <x v="3"/>
      <x v="10"/>
    </i>
    <i r="1">
      <x v="222"/>
      <x/>
      <x v="1"/>
      <x/>
    </i>
    <i r="1">
      <x v="223"/>
      <x v="3"/>
      <x v="3"/>
      <x v="7"/>
    </i>
    <i>
      <x v="87"/>
      <x v="224"/>
      <x v="1"/>
      <x/>
      <x v="5"/>
    </i>
    <i r="1">
      <x v="225"/>
      <x v="2"/>
      <x v="2"/>
      <x v="3"/>
    </i>
    <i r="1">
      <x v="226"/>
      <x v="2"/>
      <x v="2"/>
      <x v="2"/>
    </i>
    <i>
      <x v="88"/>
      <x v="227"/>
      <x v="1"/>
      <x/>
      <x v="10"/>
    </i>
    <i r="1">
      <x v="228"/>
      <x/>
      <x v="1"/>
      <x v="5"/>
    </i>
    <i r="1">
      <x v="229"/>
      <x/>
      <x v="1"/>
      <x v="6"/>
    </i>
    <i>
      <x v="89"/>
      <x v="230"/>
      <x v="1"/>
      <x/>
      <x v="4"/>
    </i>
    <i r="1">
      <x v="231"/>
      <x v="3"/>
      <x v="3"/>
      <x v="1"/>
    </i>
    <i>
      <x v="90"/>
      <x v="232"/>
      <x v="3"/>
      <x v="3"/>
      <x v="5"/>
    </i>
    <i r="1">
      <x v="233"/>
      <x/>
      <x v="1"/>
      <x v="3"/>
    </i>
    <i>
      <x v="91"/>
      <x v="234"/>
      <x v="3"/>
      <x v="3"/>
      <x/>
    </i>
    <i>
      <x v="92"/>
      <x v="235"/>
      <x v="1"/>
      <x/>
      <x v="5"/>
    </i>
    <i r="1">
      <x v="236"/>
      <x v="3"/>
      <x v="3"/>
      <x v="10"/>
    </i>
    <i>
      <x v="93"/>
      <x v="237"/>
      <x v="1"/>
      <x/>
      <x/>
    </i>
    <i r="1">
      <x v="238"/>
      <x v="3"/>
      <x v="3"/>
      <x v="7"/>
    </i>
    <i r="1">
      <x v="239"/>
      <x/>
      <x v="1"/>
      <x v="5"/>
    </i>
    <i r="1">
      <x v="240"/>
      <x v="3"/>
      <x v="3"/>
      <x v="3"/>
    </i>
    <i>
      <x v="94"/>
      <x v="241"/>
      <x v="1"/>
      <x/>
      <x v="2"/>
    </i>
    <i>
      <x v="95"/>
      <x v="242"/>
      <x v="2"/>
      <x v="2"/>
      <x v="10"/>
    </i>
    <i r="1">
      <x v="243"/>
      <x v="3"/>
      <x v="3"/>
      <x v="5"/>
    </i>
    <i r="1">
      <x v="244"/>
      <x/>
      <x v="1"/>
      <x v="6"/>
    </i>
    <i>
      <x v="96"/>
      <x v="245"/>
      <x v="3"/>
      <x v="3"/>
      <x v="4"/>
    </i>
    <i r="1">
      <x v="246"/>
      <x v="1"/>
      <x/>
      <x v="1"/>
    </i>
    <i r="1">
      <x v="247"/>
      <x v="2"/>
      <x v="2"/>
      <x v="6"/>
    </i>
    <i>
      <x v="97"/>
      <x v="248"/>
      <x v="2"/>
      <x v="2"/>
      <x v="11"/>
    </i>
    <i r="1">
      <x v="249"/>
      <x v="1"/>
      <x/>
      <x v="1"/>
    </i>
    <i>
      <x v="98"/>
      <x v="250"/>
      <x/>
      <x v="1"/>
      <x v="8"/>
    </i>
    <i r="1">
      <x v="251"/>
      <x/>
      <x v="1"/>
      <x v="6"/>
    </i>
    <i>
      <x v="99"/>
      <x v="252"/>
      <x v="1"/>
      <x/>
      <x v="4"/>
    </i>
    <i r="1">
      <x v="253"/>
      <x v="3"/>
      <x v="3"/>
      <x v="3"/>
    </i>
    <i r="1">
      <x v="254"/>
      <x v="2"/>
      <x v="2"/>
      <x v="11"/>
    </i>
    <i r="1">
      <x v="255"/>
      <x v="2"/>
      <x v="2"/>
      <x v="6"/>
    </i>
    <i>
      <x v="100"/>
      <x v="256"/>
      <x v="1"/>
      <x/>
      <x v="5"/>
    </i>
    <i r="1">
      <x v="257"/>
      <x v="3"/>
      <x v="3"/>
      <x v="3"/>
    </i>
    <i r="1">
      <x v="258"/>
      <x v="2"/>
      <x v="2"/>
      <x/>
    </i>
    <i>
      <x v="101"/>
      <x v="259"/>
      <x v="1"/>
      <x/>
      <x v="5"/>
    </i>
    <i>
      <x v="102"/>
      <x v="260"/>
      <x v="3"/>
      <x v="3"/>
      <x v="10"/>
    </i>
    <i r="1">
      <x v="261"/>
      <x/>
      <x v="1"/>
      <x/>
    </i>
    <i r="1">
      <x v="262"/>
      <x v="3"/>
      <x v="3"/>
      <x v="7"/>
    </i>
    <i r="1">
      <x v="263"/>
      <x v="1"/>
      <x/>
      <x v="5"/>
    </i>
    <i>
      <x v="103"/>
      <x v="264"/>
      <x v="2"/>
      <x v="2"/>
      <x v="3"/>
    </i>
    <i r="1">
      <x v="265"/>
      <x v="2"/>
      <x v="2"/>
      <x v="2"/>
    </i>
    <i r="1">
      <x v="266"/>
      <x v="1"/>
      <x/>
      <x v="10"/>
    </i>
    <i>
      <x v="104"/>
      <x v="267"/>
      <x/>
      <x v="1"/>
      <x v="5"/>
    </i>
    <i r="1">
      <x v="268"/>
      <x/>
      <x v="1"/>
      <x v="6"/>
    </i>
    <i r="1">
      <x v="269"/>
      <x v="1"/>
      <x/>
      <x v="4"/>
    </i>
    <i>
      <x v="105"/>
      <x v="270"/>
      <x v="3"/>
      <x v="3"/>
      <x v="1"/>
    </i>
    <i r="1">
      <x v="271"/>
      <x/>
      <x v="1"/>
      <x v="6"/>
    </i>
    <i>
      <x v="106"/>
      <x v="272"/>
      <x/>
      <x v="1"/>
      <x v="11"/>
    </i>
    <i>
      <x v="107"/>
      <x v="273"/>
      <x v="1"/>
      <x/>
      <x v="6"/>
    </i>
    <i r="1">
      <x v="274"/>
      <x v="3"/>
      <x v="3"/>
      <x v="4"/>
    </i>
    <i>
      <x v="108"/>
      <x v="275"/>
      <x v="3"/>
      <x v="3"/>
      <x v="1"/>
    </i>
    <i r="1">
      <x v="276"/>
      <x/>
      <x v="1"/>
      <x v="6"/>
    </i>
    <i r="1">
      <x v="277"/>
      <x v="3"/>
      <x v="3"/>
      <x v="11"/>
    </i>
    <i r="1">
      <x v="278"/>
      <x v="2"/>
      <x v="2"/>
      <x v="1"/>
    </i>
    <i>
      <x v="109"/>
      <x v="279"/>
      <x v="3"/>
      <x v="3"/>
      <x v="8"/>
    </i>
    <i r="1">
      <x v="280"/>
      <x/>
      <x v="1"/>
      <x v="6"/>
    </i>
    <i r="1">
      <x v="281"/>
      <x v="3"/>
      <x v="3"/>
      <x v="4"/>
    </i>
    <i>
      <x v="110"/>
      <x v="282"/>
      <x v="1"/>
      <x/>
      <x v="3"/>
    </i>
    <i>
      <x v="111"/>
      <x v="283"/>
      <x v="2"/>
      <x v="2"/>
      <x v="11"/>
    </i>
    <i r="1">
      <x v="284"/>
      <x v="2"/>
      <x v="2"/>
      <x v="6"/>
    </i>
    <i r="1">
      <x v="285"/>
      <x v="1"/>
      <x/>
      <x v="7"/>
    </i>
    <i>
      <x v="112"/>
      <x v="286"/>
      <x/>
      <x v="1"/>
      <x v="5"/>
    </i>
    <i r="1">
      <x v="287"/>
      <x/>
      <x v="1"/>
      <x v="2"/>
    </i>
    <i>
      <x v="113"/>
      <x v="288"/>
      <x v="1"/>
      <x/>
      <x v="7"/>
    </i>
    <i r="1">
      <x v="289"/>
      <x v="3"/>
      <x v="3"/>
      <x v="12"/>
    </i>
    <i>
      <x v="114"/>
      <x v="290"/>
      <x/>
      <x v="1"/>
      <x v="2"/>
    </i>
    <i r="1">
      <x v="291"/>
      <x v="3"/>
      <x v="3"/>
      <x v="9"/>
    </i>
    <i r="1">
      <x v="292"/>
      <x v="1"/>
      <x/>
      <x v="7"/>
    </i>
    <i r="1">
      <x v="293"/>
      <x v="2"/>
      <x v="2"/>
      <x v="5"/>
    </i>
    <i>
      <x v="115"/>
      <x v="294"/>
      <x v="2"/>
      <x v="2"/>
      <x v="4"/>
    </i>
    <i>
      <x v="116"/>
      <x v="295"/>
      <x v="1"/>
      <x/>
      <x v="12"/>
    </i>
    <i r="1">
      <x v="296"/>
      <x/>
      <x v="1"/>
      <x v="7"/>
    </i>
    <i>
      <x v="117"/>
      <x v="297"/>
      <x/>
      <x v="1"/>
      <x v="6"/>
    </i>
    <i r="1">
      <x v="298"/>
      <x v="1"/>
      <x/>
      <x v="4"/>
    </i>
    <i r="1">
      <x v="299"/>
      <x v="3"/>
      <x v="3"/>
      <x v="1"/>
    </i>
    <i>
      <x v="118"/>
      <x v="300"/>
      <x v="3"/>
      <x v="3"/>
      <x v="6"/>
    </i>
    <i>
      <x v="119"/>
      <x v="301"/>
      <x/>
      <x v="1"/>
      <x v="11"/>
    </i>
    <i r="1">
      <x v="302"/>
      <x v="3"/>
      <x v="3"/>
      <x v="1"/>
    </i>
    <i r="1">
      <x v="303"/>
      <x v="1"/>
      <x/>
      <x v="8"/>
    </i>
    <i r="1">
      <x v="304"/>
      <x v="2"/>
      <x v="2"/>
      <x v="6"/>
    </i>
    <i>
      <x v="120"/>
      <x v="305"/>
      <x v="2"/>
      <x v="2"/>
      <x v="4"/>
    </i>
    <i r="1">
      <x v="306"/>
      <x v="1"/>
      <x/>
      <x v="3"/>
    </i>
    <i>
      <x v="121"/>
      <x v="307"/>
      <x/>
      <x v="1"/>
      <x v="11"/>
    </i>
    <i r="1">
      <x v="308"/>
      <x/>
      <x v="1"/>
      <x v="6"/>
    </i>
    <i r="1">
      <x v="309"/>
      <x v="1"/>
      <x/>
      <x v="7"/>
    </i>
    <i>
      <x v="122"/>
      <x v="310"/>
      <x v="3"/>
      <x v="3"/>
      <x v="5"/>
    </i>
    <i r="1">
      <x v="311"/>
      <x/>
      <x v="1"/>
      <x v="2"/>
    </i>
    <i>
      <x v="123"/>
      <x v="312"/>
      <x v="3"/>
      <x v="3"/>
      <x v="7"/>
    </i>
    <i r="1">
      <x v="313"/>
      <x v="1"/>
      <x/>
      <x v="12"/>
    </i>
    <i>
      <x v="124"/>
      <x v="314"/>
      <x v="2"/>
      <x v="2"/>
      <x v="5"/>
    </i>
    <i r="1">
      <x v="315"/>
      <x v="1"/>
      <x/>
      <x v="3"/>
    </i>
    <i>
      <x v="125"/>
      <x v="316"/>
      <x/>
      <x v="1"/>
      <x/>
    </i>
    <i r="1">
      <x v="317"/>
      <x/>
      <x v="1"/>
      <x v="5"/>
    </i>
    <i>
      <x v="126"/>
      <x v="318"/>
      <x v="1"/>
      <x/>
      <x v="10"/>
    </i>
    <i>
      <x v="127"/>
      <x v="319"/>
      <x v="3"/>
      <x v="3"/>
      <x/>
    </i>
    <i r="1">
      <x v="320"/>
      <x/>
      <x v="1"/>
      <x v="7"/>
    </i>
    <i>
      <x v="128"/>
      <x v="321"/>
      <x v="3"/>
      <x v="3"/>
      <x v="5"/>
    </i>
    <i r="1">
      <x v="322"/>
      <x v="1"/>
      <x/>
      <x v="3"/>
    </i>
    <i>
      <x v="129"/>
      <x v="323"/>
      <x v="2"/>
      <x v="2"/>
      <x v="2"/>
    </i>
    <i r="1">
      <x v="324"/>
      <x/>
      <x v="1"/>
      <x v="10"/>
    </i>
    <i>
      <x v="130"/>
      <x v="325"/>
      <x v="3"/>
      <x v="3"/>
      <x v="5"/>
    </i>
    <i r="1">
      <x v="326"/>
      <x v="1"/>
      <x/>
      <x v="6"/>
    </i>
    <i>
      <x v="131"/>
      <x v="327"/>
      <x v="2"/>
      <x v="2"/>
      <x v="4"/>
    </i>
    <i>
      <x v="132"/>
      <x v="328"/>
      <x v="2"/>
      <x v="2"/>
      <x v="1"/>
    </i>
    <i r="1">
      <x v="329"/>
      <x v="3"/>
      <x v="3"/>
      <x v="6"/>
    </i>
    <i>
      <x v="133"/>
      <x v="330"/>
      <x/>
      <x v="1"/>
      <x v="11"/>
    </i>
    <i>
      <x v="134"/>
      <x v="331"/>
      <x v="3"/>
      <x v="3"/>
      <x v="1"/>
    </i>
    <i r="1">
      <x v="332"/>
      <x v="1"/>
      <x/>
      <x v="8"/>
    </i>
    <i r="1">
      <x v="333"/>
      <x v="2"/>
      <x v="2"/>
      <x v="6"/>
    </i>
    <i>
      <x v="135"/>
      <x v="334"/>
      <x v="2"/>
      <x v="2"/>
      <x v="4"/>
    </i>
    <i r="1">
      <x v="335"/>
      <x v="1"/>
      <x/>
      <x v="3"/>
    </i>
    <i r="1">
      <x v="336"/>
      <x/>
      <x v="1"/>
      <x v="11"/>
    </i>
    <i>
      <x v="136"/>
      <x v="337"/>
      <x/>
      <x v="1"/>
      <x v="6"/>
    </i>
    <i r="1">
      <x v="338"/>
      <x v="1"/>
      <x/>
      <x v="5"/>
    </i>
    <i>
      <x v="137"/>
      <x v="339"/>
      <x v="3"/>
      <x v="3"/>
      <x v="3"/>
    </i>
    <i>
      <x v="138"/>
      <x v="340"/>
      <x/>
      <x v="1"/>
      <x/>
    </i>
    <i r="1">
      <x v="341"/>
      <x v="3"/>
      <x v="3"/>
      <x v="5"/>
    </i>
    <i>
      <x v="139"/>
      <x v="342"/>
      <x v="1"/>
      <x/>
      <x v="10"/>
    </i>
    <i r="1">
      <x v="343"/>
      <x v="2"/>
      <x v="2"/>
      <x/>
    </i>
    <i>
      <x v="140"/>
      <x v="344"/>
      <x v="3"/>
      <x v="3"/>
      <x v="7"/>
    </i>
    <i r="1">
      <x v="345"/>
      <x/>
      <x v="1"/>
      <x v="5"/>
    </i>
    <i>
      <x v="141"/>
      <x v="346"/>
      <x v="3"/>
      <x v="3"/>
      <x v="3"/>
    </i>
    <i r="1">
      <x v="347"/>
      <x/>
      <x v="1"/>
      <x v="2"/>
    </i>
    <i r="1">
      <x v="348"/>
      <x v="3"/>
      <x v="3"/>
      <x v="10"/>
    </i>
    <i>
      <x v="142"/>
      <x v="349"/>
      <x v="1"/>
      <x/>
      <x v="5"/>
    </i>
    <i>
      <x v="143"/>
      <x v="350"/>
      <x v="2"/>
      <x v="2"/>
      <x v="6"/>
    </i>
    <i r="1">
      <x v="351"/>
      <x v="2"/>
      <x v="2"/>
      <x v="4"/>
    </i>
    <i>
      <x v="144"/>
      <x v="352"/>
      <x v="1"/>
      <x/>
      <x v="1"/>
    </i>
    <i r="1">
      <x v="353"/>
      <x/>
      <x v="1"/>
      <x v="6"/>
    </i>
    <i>
      <x v="145"/>
      <x v="354"/>
      <x/>
      <x v="1"/>
      <x v="11"/>
    </i>
    <i r="1">
      <x v="355"/>
      <x v="1"/>
      <x/>
      <x v="6"/>
    </i>
    <i>
      <x v="146"/>
      <x v="356"/>
      <x v="3"/>
      <x v="3"/>
      <x v="4"/>
    </i>
    <i r="1">
      <x v="357"/>
      <x/>
      <x v="1"/>
      <x v="1"/>
    </i>
    <i>
      <x v="147"/>
      <x v="358"/>
      <x v="3"/>
      <x v="3"/>
      <x v="6"/>
    </i>
    <i r="1">
      <x v="359"/>
      <x v="1"/>
      <x/>
      <x v="11"/>
    </i>
    <i r="1">
      <x v="360"/>
      <x v="2"/>
      <x v="2"/>
      <x v="1"/>
    </i>
    <i>
      <x v="148"/>
      <x v="361"/>
      <x v="3"/>
      <x v="3"/>
      <x v="8"/>
    </i>
    <i r="1">
      <x v="362"/>
      <x/>
      <x v="1"/>
      <x v="6"/>
    </i>
    <i r="1">
      <x v="363"/>
      <x v="3"/>
      <x v="3"/>
      <x v="4"/>
    </i>
    <i>
      <x v="149"/>
      <x v="364"/>
      <x v="1"/>
      <x/>
      <x v="3"/>
    </i>
    <i r="1">
      <x v="365"/>
      <x v="2"/>
      <x v="2"/>
      <x v="11"/>
    </i>
    <i r="1">
      <x v="366"/>
      <x v="2"/>
      <x v="2"/>
      <x v="6"/>
    </i>
    <i>
      <x v="150"/>
      <x v="367"/>
      <x v="1"/>
      <x/>
      <x v="7"/>
    </i>
    <i r="1">
      <x v="368"/>
      <x/>
      <x v="1"/>
      <x v="5"/>
    </i>
    <i r="1">
      <x v="369"/>
      <x/>
      <x v="1"/>
      <x v="2"/>
    </i>
    <i>
      <x v="151"/>
      <x v="370"/>
      <x v="1"/>
      <x/>
      <x v="7"/>
    </i>
    <i r="1">
      <x v="371"/>
      <x v="3"/>
      <x v="3"/>
      <x v="12"/>
    </i>
    <i>
      <x v="152"/>
      <x v="372"/>
      <x v="3"/>
      <x v="3"/>
      <x v="2"/>
    </i>
    <i r="1">
      <x v="373"/>
      <x v="1"/>
      <x/>
      <x v="9"/>
    </i>
    <i r="1">
      <x v="374"/>
      <x v="2"/>
      <x v="2"/>
      <x v="7"/>
    </i>
    <i>
      <x v="153"/>
      <x v="375"/>
      <x v="2"/>
      <x v="2"/>
      <x v="5"/>
    </i>
    <i>
      <x v="154"/>
      <x v="376"/>
      <x v="1"/>
      <x/>
      <x v="4"/>
    </i>
    <i r="1">
      <x v="377"/>
      <x/>
      <x v="1"/>
      <x v="12"/>
    </i>
    <i r="1">
      <x v="378"/>
      <x/>
      <x v="1"/>
      <x v="7"/>
    </i>
    <i r="1">
      <x v="379"/>
      <x v="1"/>
      <x/>
      <x v="6"/>
    </i>
    <i r="1">
      <x v="380"/>
      <x v="3"/>
      <x v="3"/>
      <x v="4"/>
    </i>
    <i r="1">
      <x v="381"/>
      <x/>
      <x v="1"/>
      <x v="1"/>
    </i>
    <i r="1">
      <x v="382"/>
      <x v="3"/>
      <x v="3"/>
      <x v="6"/>
    </i>
    <i r="1">
      <x v="383"/>
      <x v="1"/>
      <x/>
      <x v="11"/>
    </i>
    <i>
      <x v="155"/>
      <x v="384"/>
      <x v="2"/>
      <x v="2"/>
      <x v="1"/>
    </i>
    <i r="1">
      <x v="385"/>
      <x v="1"/>
      <x/>
      <x v="8"/>
    </i>
    <i r="1">
      <x v="386"/>
      <x/>
      <x v="1"/>
      <x v="6"/>
    </i>
    <i>
      <x v="156"/>
      <x v="387"/>
      <x/>
      <x v="1"/>
      <x v="4"/>
    </i>
    <i r="1">
      <x v="388"/>
      <x v="1"/>
      <x/>
      <x v="3"/>
    </i>
    <i r="1">
      <x v="389"/>
      <x v="3"/>
      <x v="3"/>
      <x v="11"/>
    </i>
    <i r="1">
      <x v="390"/>
      <x/>
      <x v="1"/>
      <x v="6"/>
    </i>
    <i r="1">
      <x v="391"/>
      <x v="3"/>
      <x v="3"/>
      <x v="7"/>
    </i>
    <i>
      <x v="157"/>
      <x v="392"/>
      <x v="1"/>
      <x/>
      <x v="5"/>
    </i>
    <i r="1">
      <x v="393"/>
      <x v="2"/>
      <x v="2"/>
      <x v="2"/>
    </i>
    <i r="1">
      <x v="394"/>
      <x/>
      <x v="1"/>
      <x v="7"/>
    </i>
    <i r="1">
      <x v="395"/>
      <x v="3"/>
      <x v="3"/>
      <x v="12"/>
    </i>
    <i>
      <x v="158"/>
      <x v="396"/>
      <x v="1"/>
      <x/>
      <x v="4"/>
    </i>
    <i r="1">
      <x v="397"/>
      <x v="2"/>
      <x v="2"/>
      <x v="3"/>
    </i>
    <i>
      <x v="159"/>
      <x v="398"/>
      <x v="2"/>
      <x v="2"/>
      <x v="11"/>
    </i>
    <i r="1">
      <x v="399"/>
      <x v="3"/>
      <x v="3"/>
      <x v="6"/>
    </i>
    <i>
      <x v="160"/>
      <x v="400"/>
      <x/>
      <x v="1"/>
      <x v="5"/>
    </i>
    <i r="1">
      <x v="401"/>
      <x v="3"/>
      <x v="3"/>
      <x v="3"/>
    </i>
    <i r="1">
      <x v="402"/>
      <x v="1"/>
      <x/>
      <x/>
    </i>
    <i>
      <x v="161"/>
      <x v="403"/>
      <x v="2"/>
      <x v="2"/>
      <x v="5"/>
    </i>
    <i r="1">
      <x v="404"/>
      <x v="2"/>
      <x v="2"/>
      <x v="10"/>
    </i>
    <i r="1">
      <x v="405"/>
      <x v="1"/>
      <x/>
      <x/>
    </i>
    <i r="1">
      <x v="406"/>
      <x/>
      <x v="1"/>
      <x v="7"/>
    </i>
    <i r="1">
      <x v="407"/>
      <x/>
      <x v="1"/>
      <x v="5"/>
    </i>
    <i r="1">
      <x v="408"/>
      <x v="1"/>
      <x/>
      <x v="3"/>
    </i>
    <i>
      <x v="162"/>
      <x v="409"/>
      <x v="3"/>
      <x v="3"/>
      <x v="2"/>
    </i>
    <i r="1">
      <x v="410"/>
      <x/>
      <x v="1"/>
      <x v="10"/>
    </i>
    <i r="1">
      <x v="411"/>
      <x v="3"/>
      <x v="3"/>
      <x v="5"/>
    </i>
    <i>
      <x v="163"/>
      <x v="412"/>
      <x v="1"/>
      <x/>
      <x v="6"/>
    </i>
    <i r="1">
      <x v="413"/>
      <x v="2"/>
      <x v="2"/>
      <x v="4"/>
    </i>
    <i>
      <x v="164"/>
      <x v="414"/>
      <x v="3"/>
      <x v="3"/>
      <x v="1"/>
    </i>
    <i r="1">
      <x v="415"/>
      <x/>
      <x v="1"/>
      <x v="6"/>
    </i>
    <i>
      <x v="165"/>
      <x v="416"/>
      <x v="3"/>
      <x v="3"/>
      <x v="11"/>
    </i>
    <i r="1">
      <x v="417"/>
      <x/>
      <x v="1"/>
      <x v="6"/>
    </i>
    <i r="1">
      <x v="418"/>
      <x v="3"/>
      <x v="3"/>
      <x v="4"/>
    </i>
    <i>
      <x v="166"/>
      <x v="419"/>
      <x v="1"/>
      <x/>
      <x v="1"/>
    </i>
    <i r="1">
      <x v="420"/>
      <x v="2"/>
      <x v="2"/>
      <x v="7"/>
    </i>
    <i>
      <x v="167"/>
      <x v="421"/>
      <x v="2"/>
      <x v="2"/>
      <x v="5"/>
    </i>
    <i r="1">
      <x v="422"/>
      <x v="1"/>
      <x/>
      <x v="2"/>
    </i>
    <i r="1">
      <x v="423"/>
      <x/>
      <x v="1"/>
      <x v="7"/>
    </i>
    <i>
      <x v="168"/>
      <x v="424"/>
      <x/>
      <x v="1"/>
      <x v="12"/>
    </i>
    <i r="1">
      <x v="425"/>
      <x v="1"/>
      <x/>
      <x v="2"/>
    </i>
    <i r="1">
      <x v="426"/>
      <x v="3"/>
      <x v="3"/>
      <x v="9"/>
    </i>
    <i>
      <x v="169"/>
      <x v="427"/>
      <x v="3"/>
      <x v="3"/>
      <x v="7"/>
    </i>
    <i>
      <x v="170"/>
      <x v="428"/>
      <x v="1"/>
      <x/>
      <x v="5"/>
    </i>
    <i r="1">
      <x v="429"/>
      <x v="2"/>
      <x v="2"/>
      <x v="4"/>
    </i>
    <i r="1">
      <x v="430"/>
      <x v="2"/>
      <x v="2"/>
      <x v="12"/>
    </i>
    <i>
      <x v="171"/>
      <x v="431"/>
      <x v="1"/>
      <x/>
      <x v="7"/>
    </i>
    <i r="1">
      <x v="432"/>
      <x/>
      <x v="1"/>
      <x v="6"/>
    </i>
    <i r="1">
      <x v="433"/>
      <x/>
      <x v="1"/>
      <x v="4"/>
    </i>
    <i>
      <x v="172"/>
      <x v="434"/>
      <x v="1"/>
      <x/>
      <x v="1"/>
    </i>
    <i>
      <x v="173"/>
      <x v="435"/>
      <x v="3"/>
      <x v="3"/>
      <x v="6"/>
    </i>
    <i r="1">
      <x v="436"/>
      <x/>
      <x v="1"/>
      <x v="11"/>
    </i>
    <i>
      <x v="174"/>
      <x v="437"/>
      <x v="3"/>
      <x v="3"/>
      <x v="1"/>
    </i>
    <i r="1">
      <x v="438"/>
      <x v="1"/>
      <x/>
      <x v="8"/>
    </i>
    <i>
      <x v="175"/>
      <x v="439"/>
      <x v="2"/>
      <x v="2"/>
      <x v="6"/>
    </i>
    <i>
      <x v="176"/>
      <x v="440"/>
      <x v="1"/>
      <x/>
      <x v="4"/>
    </i>
    <i r="1">
      <x v="441"/>
      <x/>
      <x v="1"/>
      <x v="3"/>
    </i>
    <i r="1">
      <x v="442"/>
      <x/>
      <x v="1"/>
      <x v="11"/>
    </i>
    <i r="1">
      <x v="443"/>
      <x v="1"/>
      <x/>
      <x v="6"/>
    </i>
    <i r="1">
      <x v="444"/>
      <x v="3"/>
      <x v="3"/>
      <x v="7"/>
    </i>
    <i r="1">
      <x v="445"/>
      <x/>
      <x v="1"/>
      <x v="5"/>
    </i>
    <i>
      <x v="177"/>
      <x v="446"/>
      <x v="3"/>
      <x v="3"/>
      <x v="2"/>
    </i>
    <i r="1">
      <x v="447"/>
      <x v="1"/>
      <x/>
      <x v="7"/>
    </i>
    <i r="1">
      <x v="448"/>
      <x v="2"/>
      <x v="2"/>
      <x v="12"/>
    </i>
    <i>
      <x v="178"/>
      <x v="449"/>
      <x/>
      <x v="1"/>
      <x v="5"/>
    </i>
    <i r="1">
      <x v="450"/>
      <x v="3"/>
      <x v="3"/>
      <x v="3"/>
    </i>
    <i>
      <x v="179"/>
      <x v="451"/>
      <x v="1"/>
      <x/>
      <x/>
    </i>
    <i r="1">
      <x v="452"/>
      <x v="2"/>
      <x v="2"/>
      <x v="5"/>
    </i>
    <i>
      <x v="180"/>
      <x v="453"/>
      <x v="2"/>
      <x v="2"/>
      <x v="10"/>
    </i>
    <i r="1">
      <x v="454"/>
      <x v="3"/>
      <x v="3"/>
      <x/>
    </i>
    <i r="1">
      <x v="455"/>
      <x/>
      <x v="1"/>
      <x v="7"/>
    </i>
    <i r="1">
      <x v="456"/>
      <x v="3"/>
      <x v="3"/>
      <x v="5"/>
    </i>
    <i>
      <x v="181"/>
      <x v="457"/>
      <x v="1"/>
      <x/>
      <x v="3"/>
    </i>
    <i>
      <x v="182"/>
      <x v="458"/>
      <x/>
      <x v="1"/>
      <x v="2"/>
    </i>
    <i r="1">
      <x v="459"/>
      <x/>
      <x v="1"/>
      <x v="10"/>
    </i>
    <i r="1">
      <x v="460"/>
      <x v="1"/>
      <x/>
      <x v="5"/>
    </i>
    <i r="1">
      <x v="461"/>
      <x v="3"/>
      <x v="3"/>
      <x v="6"/>
    </i>
    <i>
      <x v="183"/>
      <x v="462"/>
      <x/>
      <x v="1"/>
      <x v="4"/>
    </i>
    <i r="1">
      <x v="463"/>
      <x v="3"/>
      <x v="3"/>
      <x v="1"/>
    </i>
    <i r="1">
      <x v="464"/>
      <x v="1"/>
      <x/>
      <x v="8"/>
    </i>
    <i r="1">
      <x v="465"/>
      <x v="2"/>
      <x v="2"/>
      <x v="6"/>
    </i>
    <i r="1">
      <x v="466"/>
      <x/>
      <x v="1"/>
      <x v="4"/>
    </i>
    <i>
      <x v="184"/>
      <x v="467"/>
      <x v="3"/>
      <x v="3"/>
      <x v="3"/>
    </i>
    <i r="1">
      <x v="468"/>
      <x v="1"/>
      <x/>
      <x v="11"/>
    </i>
    <i>
      <x v="185"/>
      <x v="469"/>
      <x v="2"/>
      <x v="2"/>
      <x v="6"/>
    </i>
    <i r="1">
      <x v="470"/>
      <x v="2"/>
      <x v="2"/>
      <x v="7"/>
    </i>
    <i r="1">
      <x v="471"/>
      <x v="3"/>
      <x v="3"/>
      <x v="5"/>
    </i>
    <i>
      <x v="186"/>
      <x v="472"/>
      <x/>
      <x v="1"/>
      <x v="2"/>
    </i>
    <i r="1">
      <x v="473"/>
      <x v="3"/>
      <x v="3"/>
      <x v="7"/>
    </i>
    <i r="1">
      <x v="474"/>
      <x v="2"/>
      <x v="2"/>
      <x v="12"/>
    </i>
    <i r="1">
      <x v="475"/>
      <x v="1"/>
      <x/>
      <x v="5"/>
    </i>
    <i>
      <x v="187"/>
      <x v="476"/>
      <x/>
      <x v="1"/>
      <x v="3"/>
    </i>
    <i r="1">
      <x v="477"/>
      <x/>
      <x v="1"/>
      <x/>
    </i>
    <i>
      <x v="188"/>
      <x v="478"/>
      <x v="1"/>
      <x/>
      <x v="5"/>
    </i>
    <i>
      <x v="189"/>
      <x v="479"/>
      <x v="3"/>
      <x v="3"/>
      <x v="10"/>
    </i>
    <i r="1">
      <x v="480"/>
      <x v="1"/>
      <x/>
      <x/>
    </i>
    <i r="1">
      <x v="481"/>
      <x v="2"/>
      <x v="2"/>
      <x v="7"/>
    </i>
    <i r="1">
      <x v="482"/>
      <x v="2"/>
      <x v="2"/>
      <x v="5"/>
    </i>
    <i r="1">
      <x v="483"/>
      <x v="3"/>
      <x v="3"/>
      <x v="3"/>
    </i>
    <i>
      <x v="190"/>
      <x v="484"/>
      <x/>
      <x v="1"/>
      <x v="2"/>
    </i>
    <i>
      <x v="191"/>
      <x v="485"/>
      <x v="3"/>
      <x v="3"/>
      <x v="10"/>
    </i>
    <i r="1">
      <x v="486"/>
      <x v="1"/>
      <x/>
      <x v="5"/>
    </i>
    <i>
      <x v="192"/>
      <x v="487"/>
      <x v="2"/>
      <x v="2"/>
      <x v="6"/>
    </i>
    <i r="1">
      <x v="488"/>
      <x v="2"/>
      <x v="2"/>
      <x v="4"/>
    </i>
    <i>
      <x v="193"/>
      <x v="489"/>
      <x v="1"/>
      <x/>
      <x v="4"/>
    </i>
    <i r="1">
      <x v="490"/>
      <x/>
      <x v="1"/>
      <x v="3"/>
    </i>
    <i>
      <x v="194"/>
      <x v="491"/>
      <x/>
      <x v="1"/>
      <x v="11"/>
    </i>
    <i r="1">
      <x v="492"/>
      <x v="1"/>
      <x/>
      <x v="6"/>
    </i>
    <i>
      <x v="195"/>
      <x v="493"/>
      <x v="3"/>
      <x v="3"/>
      <x v="5"/>
    </i>
    <i r="1">
      <x v="494"/>
      <x v="2"/>
      <x v="2"/>
      <x v="3"/>
    </i>
    <i r="1">
      <x v="495"/>
      <x v="2"/>
      <x v="2"/>
      <x/>
    </i>
    <i r="1">
      <x v="496"/>
      <x v="1"/>
      <x/>
      <x v="5"/>
    </i>
    <i>
      <x v="196"/>
      <x v="497"/>
      <x/>
      <x v="1"/>
      <x v="10"/>
    </i>
    <i>
      <x v="197"/>
      <x v="498"/>
      <x/>
      <x v="1"/>
      <x/>
    </i>
    <i>
      <x v="198"/>
      <x v="499"/>
      <x v="1"/>
      <x/>
      <x v="7"/>
    </i>
    <i r="1">
      <x v="500"/>
      <x v="3"/>
      <x v="3"/>
      <x v="5"/>
    </i>
    <i>
      <x v="199"/>
      <x v="501"/>
      <x/>
      <x v="1"/>
      <x v="3"/>
    </i>
    <i r="1">
      <x v="502"/>
      <x/>
      <x v="1"/>
      <x v="2"/>
    </i>
    <i r="1">
      <x v="503"/>
      <x v="1"/>
      <x/>
      <x v="10"/>
    </i>
    <i>
      <x v="200"/>
      <x v="504"/>
      <x v="3"/>
      <x v="3"/>
      <x v="5"/>
    </i>
    <i>
      <x v="201"/>
      <x v="505"/>
      <x/>
      <x v="1"/>
      <x v="6"/>
    </i>
    <i r="1">
      <x v="506"/>
      <x/>
      <x v="1"/>
      <x v="4"/>
    </i>
    <i r="1">
      <x v="507"/>
      <x v="1"/>
      <x/>
      <x v="1"/>
    </i>
    <i>
      <x v="202"/>
      <x v="508"/>
      <x v="3"/>
      <x v="3"/>
      <x v="6"/>
    </i>
    <i r="1">
      <x v="509"/>
      <x v="3"/>
      <x v="3"/>
      <x v="11"/>
    </i>
    <i>
      <x v="203"/>
      <x v="510"/>
      <x/>
      <x v="1"/>
      <x v="6"/>
    </i>
    <i>
      <x v="204"/>
      <x v="511"/>
      <x v="3"/>
      <x v="3"/>
      <x v="12"/>
    </i>
    <i r="1">
      <x v="512"/>
      <x v="1"/>
      <x/>
      <x v="5"/>
    </i>
    <i>
      <x v="205"/>
      <x v="513"/>
      <x v="2"/>
      <x v="2"/>
      <x v="3"/>
    </i>
    <i r="1">
      <x v="514"/>
      <x v="2"/>
      <x v="2"/>
      <x/>
    </i>
    <i r="1">
      <x v="515"/>
      <x v="1"/>
      <x/>
      <x v="5"/>
    </i>
    <i>
      <x v="206"/>
      <x v="516"/>
      <x/>
      <x v="1"/>
      <x v="10"/>
    </i>
    <i r="1">
      <x v="517"/>
      <x/>
      <x v="1"/>
      <x/>
    </i>
    <i r="1">
      <x v="518"/>
      <x v="1"/>
      <x/>
      <x v="7"/>
    </i>
    <i>
      <x v="207"/>
      <x v="519"/>
      <x v="3"/>
      <x v="3"/>
      <x v="5"/>
    </i>
    <i r="1">
      <x v="520"/>
      <x v="2"/>
      <x v="2"/>
      <x v="3"/>
    </i>
    <i>
      <x v="208"/>
      <x v="521"/>
      <x v="3"/>
      <x v="3"/>
      <x v="2"/>
    </i>
    <i>
      <x v="209"/>
      <x v="522"/>
      <x/>
      <x v="1"/>
      <x v="10"/>
    </i>
    <i r="1">
      <x v="523"/>
      <x v="3"/>
      <x v="3"/>
      <x v="5"/>
    </i>
    <i>
      <x v="210"/>
      <x v="524"/>
      <x v="1"/>
      <x/>
      <x v="6"/>
    </i>
    <i r="1">
      <x v="525"/>
      <x v="2"/>
      <x v="2"/>
      <x v="4"/>
    </i>
    <i>
      <x v="211"/>
      <x v="526"/>
      <x v="2"/>
      <x v="2"/>
      <x v="4"/>
    </i>
    <i r="1">
      <x v="527"/>
      <x v="1"/>
      <x/>
      <x v="3"/>
    </i>
    <i>
      <x v="212"/>
      <x v="528"/>
      <x/>
      <x v="1"/>
      <x v="11"/>
    </i>
    <i r="1">
      <x v="529"/>
      <x/>
      <x v="1"/>
      <x v="6"/>
    </i>
    <i r="1">
      <x v="530"/>
      <x v="1"/>
      <x/>
      <x v="5"/>
    </i>
    <i r="1">
      <x v="531"/>
      <x v="3"/>
      <x v="3"/>
      <x v="3"/>
    </i>
    <i>
      <x v="213"/>
      <x v="532"/>
      <x v="3"/>
      <x v="3"/>
      <x/>
    </i>
    <i r="1">
      <x v="533"/>
      <x/>
      <x v="1"/>
      <x v="5"/>
    </i>
    <i>
      <x v="214"/>
      <x v="534"/>
      <x v="3"/>
      <x v="3"/>
      <x v="10"/>
    </i>
    <i r="1">
      <x v="535"/>
      <x v="1"/>
      <x/>
      <x/>
    </i>
    <i>
      <x v="215"/>
      <x v="536"/>
      <x v="3"/>
      <x v="3"/>
      <x v="7"/>
    </i>
    <i r="1">
      <x v="537"/>
      <x v="1"/>
      <x/>
      <x v="5"/>
    </i>
    <i>
      <x v="216"/>
      <x v="538"/>
      <x v="3"/>
      <x v="3"/>
      <x v="3"/>
    </i>
    <i r="1">
      <x v="539"/>
      <x/>
      <x v="1"/>
      <x v="2"/>
    </i>
    <i>
      <x v="217"/>
      <x v="540"/>
      <x v="3"/>
      <x v="3"/>
      <x v="10"/>
    </i>
    <i r="1">
      <x v="541"/>
      <x v="1"/>
      <x/>
      <x v="5"/>
    </i>
    <i r="1">
      <x v="542"/>
      <x v="2"/>
      <x v="2"/>
      <x v="6"/>
    </i>
    <i>
      <x v="218"/>
      <x v="543"/>
      <x v="3"/>
      <x v="3"/>
      <x v="4"/>
    </i>
    <i r="1">
      <x v="544"/>
      <x/>
      <x v="1"/>
      <x v="1"/>
    </i>
    <i>
      <x v="219"/>
      <x v="545"/>
      <x v="3"/>
      <x v="3"/>
      <x v="6"/>
    </i>
    <i r="1">
      <x v="546"/>
      <x v="1"/>
      <x/>
      <x v="11"/>
    </i>
    <i>
      <x v="220"/>
      <x v="547"/>
      <x v="2"/>
      <x v="2"/>
      <x v="6"/>
    </i>
    <i r="1">
      <x v="548"/>
      <x v="2"/>
      <x v="2"/>
      <x v="4"/>
    </i>
    <i>
      <x v="221"/>
      <x v="549"/>
      <x v="1"/>
      <x/>
      <x v="12"/>
    </i>
    <i r="1">
      <x v="550"/>
      <x/>
      <x v="1"/>
      <x v="7"/>
    </i>
    <i r="1">
      <x v="551"/>
      <x/>
      <x v="1"/>
      <x v="6"/>
    </i>
    <i>
      <x v="222"/>
      <x v="552"/>
      <x v="1"/>
      <x/>
      <x v="4"/>
    </i>
    <i r="1">
      <x v="553"/>
      <x v="3"/>
      <x v="3"/>
      <x v="1"/>
    </i>
    <i>
      <x v="223"/>
      <x v="554"/>
      <x v="2"/>
      <x v="2"/>
      <x v="6"/>
    </i>
    <i>
      <x v="224"/>
      <x v="555"/>
      <x v="2"/>
      <x v="2"/>
      <x v="11"/>
    </i>
    <i r="1">
      <x v="556"/>
      <x v="1"/>
      <x/>
      <x v="1"/>
    </i>
    <i r="1">
      <x v="557"/>
      <x v="3"/>
      <x v="3"/>
      <x v="8"/>
    </i>
    <i r="1">
      <x v="558"/>
      <x v="2"/>
      <x v="2"/>
      <x v="6"/>
    </i>
    <i>
      <x v="225"/>
      <x v="559"/>
      <x v="1"/>
      <x/>
      <x v="4"/>
    </i>
    <i r="1">
      <x v="560"/>
      <x v="3"/>
      <x v="3"/>
      <x v="3"/>
    </i>
    <i r="1">
      <x v="561"/>
      <x/>
      <x v="1"/>
      <x v="11"/>
    </i>
    <i r="1">
      <x v="562"/>
      <x v="3"/>
      <x v="3"/>
      <x v="6"/>
    </i>
    <i>
      <x v="226"/>
      <x v="563"/>
      <x v="1"/>
      <x/>
      <x v="7"/>
    </i>
    <i r="1">
      <x v="564"/>
      <x v="2"/>
      <x v="2"/>
      <x v="5"/>
    </i>
    <i>
      <x v="227"/>
      <x v="565"/>
      <x v="2"/>
      <x v="2"/>
      <x v="2"/>
    </i>
    <i r="1">
      <x v="566"/>
      <x v="1"/>
      <x/>
      <x v="7"/>
    </i>
    <i r="1">
      <x v="567"/>
      <x/>
      <x v="1"/>
      <x v="12"/>
    </i>
    <i>
      <x v="228"/>
      <x v="568"/>
      <x/>
      <x v="1"/>
      <x v="5"/>
    </i>
    <i r="1">
      <x v="569"/>
      <x v="1"/>
      <x/>
      <x v="3"/>
    </i>
    <i r="1">
      <x v="570"/>
      <x v="3"/>
      <x v="3"/>
      <x/>
    </i>
    <i>
      <x v="229"/>
      <x v="571"/>
      <x/>
      <x v="1"/>
      <x v="5"/>
    </i>
    <i r="1">
      <x v="572"/>
      <x/>
      <x v="1"/>
      <x v="10"/>
    </i>
    <i>
      <x v="230"/>
      <x v="573"/>
      <x v="1"/>
      <x/>
      <x/>
    </i>
    <i r="1">
      <x v="574"/>
      <x v="3"/>
      <x v="3"/>
      <x v="7"/>
    </i>
    <i>
      <x v="231"/>
      <x v="575"/>
      <x v="3"/>
      <x v="3"/>
      <x v="5"/>
    </i>
    <i r="1">
      <x v="576"/>
      <x/>
      <x v="1"/>
      <x v="3"/>
    </i>
    <i r="1">
      <x v="577"/>
      <x v="3"/>
      <x v="3"/>
      <x v="2"/>
    </i>
    <i>
      <x v="232"/>
      <x v="578"/>
      <x v="2"/>
      <x v="2"/>
      <x v="10"/>
    </i>
    <i r="1">
      <x v="579"/>
      <x v="3"/>
      <x v="3"/>
      <x v="5"/>
    </i>
    <i r="1">
      <x v="580"/>
      <x/>
      <x v="1"/>
      <x v="6"/>
    </i>
    <i r="1">
      <x v="581"/>
      <x v="3"/>
      <x v="3"/>
      <x v="4"/>
    </i>
    <i r="1">
      <x v="582"/>
      <x v="1"/>
      <x/>
      <x v="1"/>
    </i>
    <i r="1">
      <x v="583"/>
      <x v="2"/>
      <x v="2"/>
      <x v="8"/>
    </i>
    <i r="1">
      <x v="584"/>
      <x v="2"/>
      <x v="2"/>
      <x v="6"/>
    </i>
    <i>
      <x v="233"/>
      <x v="585"/>
      <x v="1"/>
      <x/>
      <x v="4"/>
    </i>
    <i r="1">
      <x v="586"/>
      <x/>
      <x v="1"/>
      <x v="3"/>
    </i>
    <i r="1">
      <x v="587"/>
      <x/>
      <x v="1"/>
      <x v="11"/>
    </i>
    <i r="1">
      <x v="588"/>
      <x v="1"/>
      <x/>
      <x v="6"/>
    </i>
    <i r="1">
      <x v="589"/>
      <x v="3"/>
      <x v="3"/>
      <x v="7"/>
    </i>
    <i r="1">
      <x v="590"/>
      <x/>
      <x v="1"/>
      <x v="5"/>
    </i>
    <i>
      <x v="234"/>
      <x v="591"/>
      <x v="3"/>
      <x v="3"/>
      <x v="2"/>
    </i>
    <i r="1">
      <x v="592"/>
      <x v="1"/>
      <x/>
      <x v="7"/>
    </i>
    <i>
      <x v="235"/>
      <x v="593"/>
      <x v="2"/>
      <x v="2"/>
      <x v="4"/>
    </i>
    <i r="1">
      <x v="594"/>
      <x v="2"/>
      <x v="2"/>
      <x v="12"/>
    </i>
    <i r="1">
      <x v="595"/>
      <x v="1"/>
      <x/>
      <x v="7"/>
    </i>
    <i>
      <x v="236"/>
      <x v="596"/>
      <x/>
      <x v="1"/>
      <x v="6"/>
    </i>
    <i r="1">
      <x v="597"/>
      <x/>
      <x v="1"/>
      <x v="4"/>
    </i>
    <i r="1">
      <x v="598"/>
      <x v="1"/>
      <x/>
      <x v="1"/>
    </i>
    <i>
      <x v="237"/>
      <x v="599"/>
      <x v="3"/>
      <x v="3"/>
      <x v="6"/>
    </i>
    <i>
      <x v="238"/>
      <x v="600"/>
      <x v="1"/>
      <x/>
      <x v="11"/>
    </i>
    <i r="1">
      <x v="601"/>
      <x v="3"/>
      <x v="3"/>
      <x v="1"/>
    </i>
    <i r="1">
      <x v="602"/>
      <x v="2"/>
      <x v="2"/>
      <x v="8"/>
    </i>
    <i>
      <x v="239"/>
      <x v="603"/>
      <x v="1"/>
      <x/>
      <x v="6"/>
    </i>
    <i r="1">
      <x v="604"/>
      <x v="3"/>
      <x v="3"/>
      <x v="4"/>
    </i>
    <i r="1">
      <x v="605"/>
      <x/>
      <x v="1"/>
      <x v="3"/>
    </i>
    <i r="1">
      <x v="606"/>
      <x v="3"/>
      <x v="3"/>
      <x v="11"/>
    </i>
    <i>
      <x v="240"/>
      <x v="607"/>
      <x v="1"/>
      <x/>
      <x v="6"/>
    </i>
    <i>
      <x v="241"/>
      <x v="608"/>
      <x v="2"/>
      <x v="2"/>
      <x v="7"/>
    </i>
    <i r="1">
      <x v="609"/>
      <x v="2"/>
      <x v="2"/>
      <x v="5"/>
    </i>
    <i r="1">
      <x v="610"/>
      <x v="1"/>
      <x/>
      <x v="2"/>
    </i>
    <i>
      <x v="242"/>
      <x v="611"/>
      <x/>
      <x v="1"/>
      <x v="7"/>
    </i>
    <i r="1">
      <x v="612"/>
      <x/>
      <x v="1"/>
      <x v="12"/>
    </i>
    <i>
      <x v="243"/>
      <x v="613"/>
      <x v="1"/>
      <x/>
      <x v="5"/>
    </i>
    <i r="1">
      <x v="614"/>
      <x v="3"/>
      <x v="3"/>
      <x v="3"/>
    </i>
    <i r="1">
      <x v="615"/>
      <x/>
      <x v="1"/>
      <x/>
    </i>
    <i>
      <x v="244"/>
      <x v="616"/>
      <x/>
      <x v="1"/>
      <x v="5"/>
    </i>
    <i r="1">
      <x v="617"/>
      <x v="1"/>
      <x/>
      <x v="10"/>
    </i>
    <i r="1">
      <x v="618"/>
      <x v="3"/>
      <x v="3"/>
      <x/>
    </i>
    <i>
      <x v="245"/>
      <x v="619"/>
      <x v="3"/>
      <x v="3"/>
      <x v="7"/>
    </i>
    <i r="1">
      <x v="620"/>
      <x/>
      <x v="1"/>
      <x v="5"/>
    </i>
    <i r="1">
      <x v="621"/>
      <x v="3"/>
      <x v="3"/>
      <x v="3"/>
    </i>
    <i>
      <x v="246"/>
      <x v="622"/>
      <x v="2"/>
      <x v="2"/>
      <x v="2"/>
    </i>
    <i r="1">
      <x v="623"/>
      <x v="3"/>
      <x v="3"/>
      <x v="10"/>
    </i>
    <i>
      <x v="247"/>
      <x v="624"/>
      <x/>
      <x v="1"/>
      <x v="5"/>
    </i>
    <i>
      <x v="248"/>
      <x v="625"/>
      <x v="3"/>
      <x v="3"/>
      <x v="6"/>
    </i>
    <i>
      <x v="249"/>
      <x v="626"/>
      <x v="1"/>
      <x/>
      <x v="4"/>
    </i>
    <i r="1">
      <x v="627"/>
      <x v="2"/>
      <x v="2"/>
      <x v="1"/>
    </i>
    <i>
      <x v="250"/>
      <x v="628"/>
      <x v="2"/>
      <x v="2"/>
      <x v="8"/>
    </i>
    <i r="1">
      <x v="629"/>
      <x v="1"/>
      <x/>
      <x v="6"/>
    </i>
    <i r="1">
      <x v="630"/>
      <x/>
      <x v="1"/>
      <x v="4"/>
    </i>
    <i r="1">
      <x v="631"/>
      <x/>
      <x v="1"/>
      <x v="3"/>
    </i>
    <i>
      <x v="251"/>
      <x v="632"/>
      <x v="1"/>
      <x/>
      <x v="11"/>
    </i>
    <i>
      <x v="252"/>
      <x v="633"/>
      <x v="3"/>
      <x v="3"/>
      <x v="6"/>
    </i>
    <i r="1">
      <x v="634"/>
      <x v="3"/>
      <x v="3"/>
      <x v="7"/>
    </i>
    <i r="1">
      <x v="635"/>
      <x/>
      <x v="1"/>
      <x v="5"/>
    </i>
    <i r="1">
      <x v="636"/>
      <x/>
      <x v="1"/>
      <x v="2"/>
    </i>
    <i>
      <x v="253"/>
      <x v="637"/>
      <x/>
      <x v="1"/>
      <x v="7"/>
    </i>
    <i r="1">
      <x v="638"/>
      <x v="1"/>
      <x/>
      <x v="5"/>
    </i>
    <i r="1">
      <x v="639"/>
      <x v="3"/>
      <x v="3"/>
      <x v="6"/>
    </i>
    <i r="1">
      <x v="640"/>
      <x v="3"/>
      <x v="3"/>
      <x v="4"/>
    </i>
    <i t="grand">
      <x/>
    </i>
  </rowItems>
  <colItems count="1">
    <i/>
  </colItems>
  <dataFields count="1">
    <dataField name="CENA CELKEM V CZK" fld="8" baseField="3" baseItem="5"/>
  </dataFields>
  <formats count="12">
    <format dxfId="63">
      <pivotArea field="1" type="button" dataOnly="0" labelOnly="1" outline="0" axis="axisRow" fieldPosition="0"/>
    </format>
    <format dxfId="62">
      <pivotArea field="0" type="button" dataOnly="0" labelOnly="1" outline="0" axis="axisRow" fieldPosition="1"/>
    </format>
    <format dxfId="61">
      <pivotArea field="2" type="button" dataOnly="0" labelOnly="1" outline="0" axis="axisRow" fieldPosition="2"/>
    </format>
    <format dxfId="60">
      <pivotArea field="7" type="button" dataOnly="0" labelOnly="1" outline="0" axis="axisRow" fieldPosition="3"/>
    </format>
    <format dxfId="59">
      <pivotArea field="3" type="button" dataOnly="0" labelOnly="1" outline="0" axis="axisRow" fieldPosition="4"/>
    </format>
    <format dxfId="58">
      <pivotArea dataOnly="0" labelOnly="1" outline="0" axis="axisValues" fieldPosition="0"/>
    </format>
    <format dxfId="57">
      <pivotArea field="1" type="button" dataOnly="0" labelOnly="1" outline="0" axis="axisRow" fieldPosition="0"/>
    </format>
    <format dxfId="56">
      <pivotArea field="0" type="button" dataOnly="0" labelOnly="1" outline="0" axis="axisRow" fieldPosition="1"/>
    </format>
    <format dxfId="55">
      <pivotArea field="2" type="button" dataOnly="0" labelOnly="1" outline="0" axis="axisRow" fieldPosition="2"/>
    </format>
    <format dxfId="54">
      <pivotArea field="7" type="button" dataOnly="0" labelOnly="1" outline="0" axis="axisRow" fieldPosition="3"/>
    </format>
    <format dxfId="53">
      <pivotArea field="3" type="button" dataOnly="0" labelOnly="1" outline="0" axis="axisRow" fieldPosition="4"/>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okie_type" sourceName="cookie_type">
  <pivotTables>
    <pivotTable tabId="2" name="PivotTable2"/>
    <pivotTable tabId="2" name="PivotTable3"/>
    <pivotTable tabId="2" name="PivotTable4"/>
    <pivotTable tabId="2" name="PivotTable6"/>
  </pivotTables>
  <data>
    <tabular pivotCacheId="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1"/>
    <pivotTable tabId="2" name="PivotTable4"/>
    <pivotTable tabId="2" name="PivotTable5"/>
  </pivotTables>
  <data>
    <tabular pivotCacheId="1">
      <items count="9">
        <i x="8" s="1"/>
        <i x="1" s="1"/>
        <i x="3" s="1"/>
        <i x="7" s="1"/>
        <i x="0" s="1"/>
        <i x="4" s="1"/>
        <i x="2"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2" name="PivotTable3"/>
    <pivotTable tabId="2" name="PivotTable5"/>
  </pivotTables>
  <data>
    <tabular pivotCacheId="1">
      <items count="12">
        <i x="1" s="1"/>
        <i x="2" s="1"/>
        <i x="3" s="1"/>
        <i x="4" s="1"/>
        <i x="5" s="1"/>
        <i x="6" s="1"/>
        <i x="7" s="1"/>
        <i x="8" s="1"/>
        <i x="9" s="1"/>
        <i x="10" s="1"/>
        <i x="1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7"/>
    <pivotTable tabId="3" name="PivotTable8"/>
  </pivotTables>
  <data>
    <tabular pivotCacheId="1">
      <items count="9">
        <i x="8" s="1"/>
        <i x="1" s="1"/>
        <i x="3" s="1"/>
        <i x="7" s="1"/>
        <i x="0" s="1"/>
        <i x="4" s="1"/>
        <i x="2"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okie_type" cache="Slicer_cookie_type" caption="DRUH SUŠENKY" columnCount="4" style="SlicerStyleLight1 2" rowHeight="144000"/>
  <slicer name="region" cache="Slicer_region" caption="REGION" columnCount="9" style="SlicerStyleLight1 2" rowHeight="144000"/>
  <slicer name="month" cache="Slicer_month" caption="MĚSÍC" columnCount="12" style="SlicerStyleLight1 2" rowHeight="144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9" style="SlicerStyleLight1 2" rowHeight="144000"/>
</slicers>
</file>

<file path=xl/tables/table1.xml><?xml version="1.0" encoding="utf-8"?>
<table xmlns="http://schemas.openxmlformats.org/spreadsheetml/2006/main" id="1" name="Table1" displayName="Table1" ref="N3:O7" totalsRowShown="0">
  <autoFilter ref="N3:O7"/>
  <tableColumns count="2">
    <tableColumn id="1" name="DRUH"/>
    <tableColumn id="2" name="CENA/BALENI"/>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I643" totalsRowShown="0" headerRowDxfId="91">
  <autoFilter ref="A1:I643"/>
  <tableColumns count="9">
    <tableColumn id="1" name="order_number" dataDxfId="90"/>
    <tableColumn id="2" name="order_date" dataDxfId="89"/>
    <tableColumn id="3" name="cookie_type" dataDxfId="88"/>
    <tableColumn id="4" name="quantity" dataDxfId="87"/>
    <tableColumn id="5" name="region" dataDxfId="86"/>
    <tableColumn id="6" name="month">
      <calculatedColumnFormula>TEXT(B2,"mmmm")</calculatedColumnFormula>
    </tableColumn>
    <tableColumn id="7" name="day">
      <calculatedColumnFormula>TEXT(B2,"dddd")</calculatedColumnFormula>
    </tableColumn>
    <tableColumn id="8" name="cena/baleni">
      <calculatedColumnFormula>IFERROR(VLOOKUP(C2,Table1[],2,0),"error")</calculatedColumnFormula>
    </tableColumn>
    <tableColumn id="9" name="total" dataDxfId="85">
      <calculatedColumnFormula>H2*D2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43"/>
  <sheetViews>
    <sheetView workbookViewId="0">
      <selection activeCell="C20" sqref="C20"/>
    </sheetView>
  </sheetViews>
  <sheetFormatPr defaultColWidth="12.5703125" defaultRowHeight="15.75" customHeight="1" x14ac:dyDescent="0.2"/>
  <cols>
    <col min="1" max="1" width="16" customWidth="1"/>
    <col min="2" max="2" width="13" style="4" customWidth="1"/>
    <col min="3" max="3" width="14" customWidth="1"/>
    <col min="4" max="4" width="10.42578125" customWidth="1"/>
    <col min="5" max="5" width="31.85546875" customWidth="1"/>
    <col min="6" max="6" width="11.7109375" customWidth="1"/>
    <col min="7" max="7" width="10" customWidth="1"/>
    <col min="8" max="8" width="13.85546875" customWidth="1"/>
    <col min="9" max="9" width="12.5703125" style="10"/>
    <col min="15" max="15" width="17.7109375" customWidth="1"/>
  </cols>
  <sheetData>
    <row r="1" spans="1:15" s="7" customFormat="1" x14ac:dyDescent="0.2">
      <c r="A1" s="5" t="s">
        <v>0</v>
      </c>
      <c r="B1" s="6" t="s">
        <v>1</v>
      </c>
      <c r="C1" s="5" t="s">
        <v>2</v>
      </c>
      <c r="D1" s="5" t="s">
        <v>3</v>
      </c>
      <c r="E1" s="5" t="s">
        <v>4</v>
      </c>
      <c r="F1" s="7" t="s">
        <v>20</v>
      </c>
      <c r="G1" s="7" t="s">
        <v>21</v>
      </c>
      <c r="H1" s="7" t="s">
        <v>22</v>
      </c>
      <c r="I1" s="9" t="s">
        <v>23</v>
      </c>
    </row>
    <row r="2" spans="1:15" x14ac:dyDescent="0.2">
      <c r="A2" s="1">
        <v>2024100641</v>
      </c>
      <c r="B2" s="3">
        <v>45657</v>
      </c>
      <c r="C2" s="1" t="s">
        <v>5</v>
      </c>
      <c r="D2" s="1">
        <v>14</v>
      </c>
      <c r="E2" s="1" t="s">
        <v>6</v>
      </c>
      <c r="F2" t="str">
        <f>TEXT(B2,"mmmm")</f>
        <v>prosinec</v>
      </c>
      <c r="G2" t="str">
        <f>TEXT(B2,"dddd")</f>
        <v>úterý</v>
      </c>
      <c r="H2">
        <f>IFERROR(VLOOKUP(C2,Table1[],2,0),"error")</f>
        <v>250</v>
      </c>
      <c r="I2" s="10">
        <f>H2*D2</f>
        <v>3500</v>
      </c>
    </row>
    <row r="3" spans="1:15" x14ac:dyDescent="0.2">
      <c r="A3" s="1">
        <v>2024100001</v>
      </c>
      <c r="B3" s="3">
        <v>45293</v>
      </c>
      <c r="C3" s="1" t="s">
        <v>5</v>
      </c>
      <c r="D3" s="1">
        <v>15</v>
      </c>
      <c r="E3" s="1" t="s">
        <v>7</v>
      </c>
      <c r="F3" t="str">
        <f t="shared" ref="F3:F66" si="0">TEXT(B3,"mmmm")</f>
        <v>leden</v>
      </c>
      <c r="G3" t="str">
        <f t="shared" ref="G3:G66" si="1">TEXT(B3,"dddd")</f>
        <v>úterý</v>
      </c>
      <c r="H3">
        <f>IFERROR(VLOOKUP(C3,Table1[],2,0),"error")</f>
        <v>250</v>
      </c>
      <c r="I3" s="10">
        <f t="shared" ref="I3:I66" si="2">H3*D3</f>
        <v>3750</v>
      </c>
      <c r="N3" s="2" t="s">
        <v>18</v>
      </c>
      <c r="O3" s="2" t="s">
        <v>19</v>
      </c>
    </row>
    <row r="4" spans="1:15" x14ac:dyDescent="0.2">
      <c r="A4" s="1">
        <v>2024100002</v>
      </c>
      <c r="B4" s="3">
        <v>45293</v>
      </c>
      <c r="C4" s="1" t="s">
        <v>8</v>
      </c>
      <c r="D4" s="1">
        <v>13</v>
      </c>
      <c r="E4" s="1" t="s">
        <v>9</v>
      </c>
      <c r="F4" t="str">
        <f t="shared" si="0"/>
        <v>leden</v>
      </c>
      <c r="G4" t="str">
        <f t="shared" si="1"/>
        <v>úterý</v>
      </c>
      <c r="H4">
        <f>IFERROR(VLOOKUP(C4,Table1[],2,0),"error")</f>
        <v>200</v>
      </c>
      <c r="I4" s="10">
        <f t="shared" si="2"/>
        <v>2600</v>
      </c>
      <c r="N4" s="8" t="s">
        <v>8</v>
      </c>
      <c r="O4" s="2">
        <v>200</v>
      </c>
    </row>
    <row r="5" spans="1:15" x14ac:dyDescent="0.2">
      <c r="A5" s="1">
        <v>2024100003</v>
      </c>
      <c r="B5" s="3">
        <v>45293</v>
      </c>
      <c r="C5" s="1" t="s">
        <v>5</v>
      </c>
      <c r="D5" s="1">
        <v>10</v>
      </c>
      <c r="E5" s="1" t="s">
        <v>10</v>
      </c>
      <c r="F5" t="str">
        <f t="shared" si="0"/>
        <v>leden</v>
      </c>
      <c r="G5" t="str">
        <f t="shared" si="1"/>
        <v>úterý</v>
      </c>
      <c r="H5">
        <f>IFERROR(VLOOKUP(C5,Table1[],2,0),"error")</f>
        <v>250</v>
      </c>
      <c r="I5" s="10">
        <f t="shared" si="2"/>
        <v>2500</v>
      </c>
      <c r="N5" s="8" t="s">
        <v>5</v>
      </c>
      <c r="O5" s="2">
        <v>250</v>
      </c>
    </row>
    <row r="6" spans="1:15" x14ac:dyDescent="0.2">
      <c r="A6" s="1">
        <v>2024100004</v>
      </c>
      <c r="B6" s="3">
        <v>45293</v>
      </c>
      <c r="C6" s="1" t="s">
        <v>11</v>
      </c>
      <c r="D6" s="1">
        <v>15</v>
      </c>
      <c r="E6" s="1" t="s">
        <v>12</v>
      </c>
      <c r="F6" t="str">
        <f t="shared" si="0"/>
        <v>leden</v>
      </c>
      <c r="G6" t="str">
        <f t="shared" si="1"/>
        <v>úterý</v>
      </c>
      <c r="H6">
        <f>IFERROR(VLOOKUP(C6,Table1[],2,0),"error")</f>
        <v>150</v>
      </c>
      <c r="I6" s="10">
        <f t="shared" si="2"/>
        <v>2250</v>
      </c>
      <c r="N6" s="8" t="s">
        <v>11</v>
      </c>
      <c r="O6" s="2">
        <v>150</v>
      </c>
    </row>
    <row r="7" spans="1:15" x14ac:dyDescent="0.2">
      <c r="A7" s="1">
        <v>2024100005</v>
      </c>
      <c r="B7" s="3">
        <v>45293</v>
      </c>
      <c r="C7" s="1" t="s">
        <v>13</v>
      </c>
      <c r="D7" s="1">
        <v>20</v>
      </c>
      <c r="E7" s="1" t="s">
        <v>6</v>
      </c>
      <c r="F7" t="str">
        <f t="shared" si="0"/>
        <v>leden</v>
      </c>
      <c r="G7" t="str">
        <f t="shared" si="1"/>
        <v>úterý</v>
      </c>
      <c r="H7">
        <f>IFERROR(VLOOKUP(C7,Table1[],2,0),"error")</f>
        <v>225</v>
      </c>
      <c r="I7" s="10">
        <f t="shared" si="2"/>
        <v>4500</v>
      </c>
      <c r="N7" s="8" t="s">
        <v>13</v>
      </c>
      <c r="O7" s="2">
        <v>225</v>
      </c>
    </row>
    <row r="8" spans="1:15" x14ac:dyDescent="0.2">
      <c r="A8" s="1">
        <v>2024100006</v>
      </c>
      <c r="B8" s="3">
        <v>45294</v>
      </c>
      <c r="C8" s="1" t="s">
        <v>13</v>
      </c>
      <c r="D8" s="1">
        <v>10</v>
      </c>
      <c r="E8" s="1" t="s">
        <v>14</v>
      </c>
      <c r="F8" t="str">
        <f t="shared" si="0"/>
        <v>leden</v>
      </c>
      <c r="G8" t="str">
        <f t="shared" si="1"/>
        <v>středa</v>
      </c>
      <c r="H8">
        <f>IFERROR(VLOOKUP(C8,Table1[],2,0),"error")</f>
        <v>225</v>
      </c>
      <c r="I8" s="10">
        <f t="shared" si="2"/>
        <v>2250</v>
      </c>
    </row>
    <row r="9" spans="1:15" x14ac:dyDescent="0.2">
      <c r="A9" s="1">
        <v>2024100007</v>
      </c>
      <c r="B9" s="3">
        <v>45294</v>
      </c>
      <c r="C9" s="1" t="s">
        <v>11</v>
      </c>
      <c r="D9" s="1">
        <v>17</v>
      </c>
      <c r="E9" s="1" t="s">
        <v>15</v>
      </c>
      <c r="F9" t="str">
        <f t="shared" si="0"/>
        <v>leden</v>
      </c>
      <c r="G9" t="str">
        <f t="shared" si="1"/>
        <v>středa</v>
      </c>
      <c r="H9">
        <f>IFERROR(VLOOKUP(C9,Table1[],2,0),"error")</f>
        <v>150</v>
      </c>
      <c r="I9" s="10">
        <f t="shared" si="2"/>
        <v>2550</v>
      </c>
    </row>
    <row r="10" spans="1:15" x14ac:dyDescent="0.2">
      <c r="A10" s="1">
        <v>2024100008</v>
      </c>
      <c r="B10" s="3">
        <v>45294</v>
      </c>
      <c r="C10" s="1" t="s">
        <v>8</v>
      </c>
      <c r="D10" s="1">
        <v>15</v>
      </c>
      <c r="E10" s="1" t="s">
        <v>16</v>
      </c>
      <c r="F10" t="str">
        <f t="shared" si="0"/>
        <v>leden</v>
      </c>
      <c r="G10" t="str">
        <f t="shared" si="1"/>
        <v>středa</v>
      </c>
      <c r="H10">
        <f>IFERROR(VLOOKUP(C10,Table1[],2,0),"error")</f>
        <v>200</v>
      </c>
      <c r="I10" s="10">
        <f t="shared" si="2"/>
        <v>3000</v>
      </c>
    </row>
    <row r="11" spans="1:15" x14ac:dyDescent="0.2">
      <c r="A11" s="1">
        <v>2024100009</v>
      </c>
      <c r="B11" s="3">
        <v>45294</v>
      </c>
      <c r="C11" s="1" t="s">
        <v>8</v>
      </c>
      <c r="D11" s="1">
        <v>13</v>
      </c>
      <c r="E11" s="1" t="s">
        <v>14</v>
      </c>
      <c r="F11" t="str">
        <f t="shared" si="0"/>
        <v>leden</v>
      </c>
      <c r="G11" t="str">
        <f t="shared" si="1"/>
        <v>středa</v>
      </c>
      <c r="H11">
        <f>IFERROR(VLOOKUP(C11,Table1[],2,0),"error")</f>
        <v>200</v>
      </c>
      <c r="I11" s="10">
        <f t="shared" si="2"/>
        <v>2600</v>
      </c>
    </row>
    <row r="12" spans="1:15" x14ac:dyDescent="0.2">
      <c r="A12" s="1">
        <v>2024100010</v>
      </c>
      <c r="B12" s="3">
        <v>45294</v>
      </c>
      <c r="C12" s="1" t="s">
        <v>11</v>
      </c>
      <c r="D12" s="1">
        <v>12</v>
      </c>
      <c r="E12" s="1" t="s">
        <v>15</v>
      </c>
      <c r="F12" t="str">
        <f t="shared" si="0"/>
        <v>leden</v>
      </c>
      <c r="G12" t="str">
        <f t="shared" si="1"/>
        <v>středa</v>
      </c>
      <c r="H12">
        <f>IFERROR(VLOOKUP(C12,Table1[],2,0),"error")</f>
        <v>150</v>
      </c>
      <c r="I12" s="10">
        <f t="shared" si="2"/>
        <v>1800</v>
      </c>
    </row>
    <row r="13" spans="1:15" x14ac:dyDescent="0.2">
      <c r="A13" s="1">
        <v>2024100011</v>
      </c>
      <c r="B13" s="3">
        <v>45294</v>
      </c>
      <c r="C13" s="1" t="s">
        <v>5</v>
      </c>
      <c r="D13" s="1">
        <v>20</v>
      </c>
      <c r="E13" s="1" t="s">
        <v>16</v>
      </c>
      <c r="F13" t="str">
        <f t="shared" si="0"/>
        <v>leden</v>
      </c>
      <c r="G13" t="str">
        <f t="shared" si="1"/>
        <v>středa</v>
      </c>
      <c r="H13">
        <f>IFERROR(VLOOKUP(C13,Table1[],2,0),"error")</f>
        <v>250</v>
      </c>
      <c r="I13" s="10">
        <f t="shared" si="2"/>
        <v>5000</v>
      </c>
    </row>
    <row r="14" spans="1:15" x14ac:dyDescent="0.2">
      <c r="A14" s="1">
        <v>2024100012</v>
      </c>
      <c r="B14" s="3">
        <v>45294</v>
      </c>
      <c r="C14" s="1" t="s">
        <v>8</v>
      </c>
      <c r="D14" s="1">
        <v>15</v>
      </c>
      <c r="E14" s="1" t="s">
        <v>7</v>
      </c>
      <c r="F14" t="str">
        <f t="shared" si="0"/>
        <v>leden</v>
      </c>
      <c r="G14" t="str">
        <f t="shared" si="1"/>
        <v>středa</v>
      </c>
      <c r="H14">
        <f>IFERROR(VLOOKUP(C14,Table1[],2,0),"error")</f>
        <v>200</v>
      </c>
      <c r="I14" s="10">
        <f t="shared" si="2"/>
        <v>3000</v>
      </c>
    </row>
    <row r="15" spans="1:15" x14ac:dyDescent="0.2">
      <c r="A15" s="1">
        <v>2024100013</v>
      </c>
      <c r="B15" s="3">
        <v>45295</v>
      </c>
      <c r="C15" s="1" t="s">
        <v>5</v>
      </c>
      <c r="D15" s="1">
        <v>16</v>
      </c>
      <c r="E15" s="1" t="s">
        <v>9</v>
      </c>
      <c r="F15" t="str">
        <f t="shared" si="0"/>
        <v>leden</v>
      </c>
      <c r="G15" t="str">
        <f t="shared" si="1"/>
        <v>čtvrtek</v>
      </c>
      <c r="H15">
        <f>IFERROR(VLOOKUP(C15,Table1[],2,0),"error")</f>
        <v>250</v>
      </c>
      <c r="I15" s="10">
        <f t="shared" si="2"/>
        <v>4000</v>
      </c>
    </row>
    <row r="16" spans="1:15" x14ac:dyDescent="0.2">
      <c r="A16" s="1">
        <v>2024100014</v>
      </c>
      <c r="B16" s="3">
        <v>45295</v>
      </c>
      <c r="C16" s="1" t="s">
        <v>11</v>
      </c>
      <c r="D16" s="1">
        <v>14</v>
      </c>
      <c r="E16" s="1" t="s">
        <v>10</v>
      </c>
      <c r="F16" t="str">
        <f t="shared" si="0"/>
        <v>leden</v>
      </c>
      <c r="G16" t="str">
        <f t="shared" si="1"/>
        <v>čtvrtek</v>
      </c>
      <c r="H16">
        <f>IFERROR(VLOOKUP(C16,Table1[],2,0),"error")</f>
        <v>150</v>
      </c>
      <c r="I16" s="10">
        <f t="shared" si="2"/>
        <v>2100</v>
      </c>
    </row>
    <row r="17" spans="1:9" x14ac:dyDescent="0.2">
      <c r="A17" s="1">
        <v>2024100015</v>
      </c>
      <c r="B17" s="3">
        <v>45295</v>
      </c>
      <c r="C17" s="1" t="s">
        <v>13</v>
      </c>
      <c r="D17" s="1">
        <v>11</v>
      </c>
      <c r="E17" s="1" t="s">
        <v>12</v>
      </c>
      <c r="F17" t="str">
        <f t="shared" si="0"/>
        <v>leden</v>
      </c>
      <c r="G17" t="str">
        <f t="shared" si="1"/>
        <v>čtvrtek</v>
      </c>
      <c r="H17">
        <f>IFERROR(VLOOKUP(C17,Table1[],2,0),"error")</f>
        <v>225</v>
      </c>
      <c r="I17" s="10">
        <f t="shared" si="2"/>
        <v>2475</v>
      </c>
    </row>
    <row r="18" spans="1:9" x14ac:dyDescent="0.2">
      <c r="A18" s="1">
        <v>2024100016</v>
      </c>
      <c r="B18" s="3">
        <v>45295</v>
      </c>
      <c r="C18" s="1" t="s">
        <v>11</v>
      </c>
      <c r="D18" s="1">
        <v>16</v>
      </c>
      <c r="E18" s="1" t="s">
        <v>6</v>
      </c>
      <c r="F18" t="str">
        <f t="shared" si="0"/>
        <v>leden</v>
      </c>
      <c r="G18" t="str">
        <f t="shared" si="1"/>
        <v>čtvrtek</v>
      </c>
      <c r="H18">
        <f>IFERROR(VLOOKUP(C18,Table1[],2,0),"error")</f>
        <v>150</v>
      </c>
      <c r="I18" s="10">
        <f t="shared" si="2"/>
        <v>2400</v>
      </c>
    </row>
    <row r="19" spans="1:9" x14ac:dyDescent="0.2">
      <c r="A19" s="1">
        <v>2024100017</v>
      </c>
      <c r="B19" s="3">
        <v>45296</v>
      </c>
      <c r="C19" s="1" t="s">
        <v>8</v>
      </c>
      <c r="D19" s="1">
        <v>21</v>
      </c>
      <c r="E19" s="1" t="s">
        <v>14</v>
      </c>
      <c r="F19" t="str">
        <f t="shared" si="0"/>
        <v>leden</v>
      </c>
      <c r="G19" t="str">
        <f t="shared" si="1"/>
        <v>pátek</v>
      </c>
      <c r="H19">
        <f>IFERROR(VLOOKUP(C19,Table1[],2,0),"error")</f>
        <v>200</v>
      </c>
      <c r="I19" s="10">
        <f t="shared" si="2"/>
        <v>4200</v>
      </c>
    </row>
    <row r="20" spans="1:9" x14ac:dyDescent="0.2">
      <c r="A20" s="1">
        <v>2024100018</v>
      </c>
      <c r="B20" s="3">
        <v>45296</v>
      </c>
      <c r="C20" s="1" t="s">
        <v>8</v>
      </c>
      <c r="D20" s="1">
        <v>11</v>
      </c>
      <c r="E20" s="1" t="s">
        <v>17</v>
      </c>
      <c r="F20" t="str">
        <f t="shared" si="0"/>
        <v>leden</v>
      </c>
      <c r="G20" t="str">
        <f t="shared" si="1"/>
        <v>pátek</v>
      </c>
      <c r="H20">
        <f>IFERROR(VLOOKUP(C20,Table1[],2,0),"error")</f>
        <v>200</v>
      </c>
      <c r="I20" s="10">
        <f t="shared" si="2"/>
        <v>2200</v>
      </c>
    </row>
    <row r="21" spans="1:9" x14ac:dyDescent="0.2">
      <c r="A21" s="1">
        <v>2024100019</v>
      </c>
      <c r="B21" s="3">
        <v>45296</v>
      </c>
      <c r="C21" s="1" t="s">
        <v>11</v>
      </c>
      <c r="D21" s="1">
        <v>18</v>
      </c>
      <c r="E21" s="1" t="s">
        <v>7</v>
      </c>
      <c r="F21" t="str">
        <f t="shared" si="0"/>
        <v>leden</v>
      </c>
      <c r="G21" t="str">
        <f t="shared" si="1"/>
        <v>pátek</v>
      </c>
      <c r="H21">
        <f>IFERROR(VLOOKUP(C21,Table1[],2,0),"error")</f>
        <v>150</v>
      </c>
      <c r="I21" s="10">
        <f t="shared" si="2"/>
        <v>2700</v>
      </c>
    </row>
    <row r="22" spans="1:9" x14ac:dyDescent="0.2">
      <c r="A22" s="1">
        <v>2024100020</v>
      </c>
      <c r="B22" s="3">
        <v>45296</v>
      </c>
      <c r="C22" s="1" t="s">
        <v>5</v>
      </c>
      <c r="D22" s="1">
        <v>16</v>
      </c>
      <c r="E22" s="1" t="s">
        <v>9</v>
      </c>
      <c r="F22" t="str">
        <f t="shared" si="0"/>
        <v>leden</v>
      </c>
      <c r="G22" t="str">
        <f t="shared" si="1"/>
        <v>pátek</v>
      </c>
      <c r="H22">
        <f>IFERROR(VLOOKUP(C22,Table1[],2,0),"error")</f>
        <v>250</v>
      </c>
      <c r="I22" s="10">
        <f t="shared" si="2"/>
        <v>4000</v>
      </c>
    </row>
    <row r="23" spans="1:9" x14ac:dyDescent="0.2">
      <c r="A23" s="1">
        <v>2024100021</v>
      </c>
      <c r="B23" s="3">
        <v>45299</v>
      </c>
      <c r="C23" s="1" t="s">
        <v>8</v>
      </c>
      <c r="D23" s="1">
        <v>14</v>
      </c>
      <c r="E23" s="1" t="s">
        <v>10</v>
      </c>
      <c r="F23" t="str">
        <f t="shared" si="0"/>
        <v>leden</v>
      </c>
      <c r="G23" t="str">
        <f t="shared" si="1"/>
        <v>pondělí</v>
      </c>
      <c r="H23">
        <f>IFERROR(VLOOKUP(C23,Table1[],2,0),"error")</f>
        <v>200</v>
      </c>
      <c r="I23" s="10">
        <f t="shared" si="2"/>
        <v>2800</v>
      </c>
    </row>
    <row r="24" spans="1:9" x14ac:dyDescent="0.2">
      <c r="A24" s="1">
        <v>2024100022</v>
      </c>
      <c r="B24" s="3">
        <v>45299</v>
      </c>
      <c r="C24" s="1" t="s">
        <v>5</v>
      </c>
      <c r="D24" s="1">
        <v>13</v>
      </c>
      <c r="E24" s="1" t="s">
        <v>12</v>
      </c>
      <c r="F24" t="str">
        <f t="shared" si="0"/>
        <v>leden</v>
      </c>
      <c r="G24" t="str">
        <f t="shared" si="1"/>
        <v>pondělí</v>
      </c>
      <c r="H24">
        <f>IFERROR(VLOOKUP(C24,Table1[],2,0),"error")</f>
        <v>250</v>
      </c>
      <c r="I24" s="10">
        <f t="shared" si="2"/>
        <v>3250</v>
      </c>
    </row>
    <row r="25" spans="1:9" x14ac:dyDescent="0.2">
      <c r="A25" s="1">
        <v>2024100023</v>
      </c>
      <c r="B25" s="3">
        <v>45299</v>
      </c>
      <c r="C25" s="1" t="s">
        <v>11</v>
      </c>
      <c r="D25" s="1">
        <v>21</v>
      </c>
      <c r="E25" s="1" t="s">
        <v>6</v>
      </c>
      <c r="F25" t="str">
        <f t="shared" si="0"/>
        <v>leden</v>
      </c>
      <c r="G25" t="str">
        <f t="shared" si="1"/>
        <v>pondělí</v>
      </c>
      <c r="H25">
        <f>IFERROR(VLOOKUP(C25,Table1[],2,0),"error")</f>
        <v>150</v>
      </c>
      <c r="I25" s="10">
        <f t="shared" si="2"/>
        <v>3150</v>
      </c>
    </row>
    <row r="26" spans="1:9" x14ac:dyDescent="0.2">
      <c r="A26" s="1">
        <v>2024100024</v>
      </c>
      <c r="B26" s="3">
        <v>45299</v>
      </c>
      <c r="C26" s="1" t="s">
        <v>13</v>
      </c>
      <c r="D26" s="1">
        <v>16</v>
      </c>
      <c r="E26" s="1" t="s">
        <v>14</v>
      </c>
      <c r="F26" t="str">
        <f t="shared" si="0"/>
        <v>leden</v>
      </c>
      <c r="G26" t="str">
        <f t="shared" si="1"/>
        <v>pondělí</v>
      </c>
      <c r="H26">
        <f>IFERROR(VLOOKUP(C26,Table1[],2,0),"error")</f>
        <v>225</v>
      </c>
      <c r="I26" s="10">
        <f t="shared" si="2"/>
        <v>3600</v>
      </c>
    </row>
    <row r="27" spans="1:9" x14ac:dyDescent="0.2">
      <c r="A27" s="1">
        <v>2024100025</v>
      </c>
      <c r="B27" s="3">
        <v>45300</v>
      </c>
      <c r="C27" s="1" t="s">
        <v>8</v>
      </c>
      <c r="D27" s="1">
        <v>15</v>
      </c>
      <c r="E27" s="1" t="s">
        <v>15</v>
      </c>
      <c r="F27" t="str">
        <f t="shared" si="0"/>
        <v>leden</v>
      </c>
      <c r="G27" t="str">
        <f t="shared" si="1"/>
        <v>úterý</v>
      </c>
      <c r="H27">
        <f>IFERROR(VLOOKUP(C27,Table1[],2,0),"error")</f>
        <v>200</v>
      </c>
      <c r="I27" s="10">
        <f t="shared" si="2"/>
        <v>3000</v>
      </c>
    </row>
    <row r="28" spans="1:9" x14ac:dyDescent="0.2">
      <c r="A28" s="1">
        <v>2024100026</v>
      </c>
      <c r="B28" s="3">
        <v>45300</v>
      </c>
      <c r="C28" s="1" t="s">
        <v>5</v>
      </c>
      <c r="D28" s="1">
        <v>13</v>
      </c>
      <c r="E28" s="1" t="s">
        <v>16</v>
      </c>
      <c r="F28" t="str">
        <f t="shared" si="0"/>
        <v>leden</v>
      </c>
      <c r="G28" t="str">
        <f t="shared" si="1"/>
        <v>úterý</v>
      </c>
      <c r="H28">
        <f>IFERROR(VLOOKUP(C28,Table1[],2,0),"error")</f>
        <v>250</v>
      </c>
      <c r="I28" s="10">
        <f t="shared" si="2"/>
        <v>3250</v>
      </c>
    </row>
    <row r="29" spans="1:9" x14ac:dyDescent="0.2">
      <c r="A29" s="1">
        <v>2024100027</v>
      </c>
      <c r="B29" s="3">
        <v>45301</v>
      </c>
      <c r="C29" s="1" t="s">
        <v>11</v>
      </c>
      <c r="D29" s="1">
        <v>10</v>
      </c>
      <c r="E29" s="1" t="s">
        <v>6</v>
      </c>
      <c r="F29" t="str">
        <f t="shared" si="0"/>
        <v>leden</v>
      </c>
      <c r="G29" t="str">
        <f t="shared" si="1"/>
        <v>středa</v>
      </c>
      <c r="H29">
        <f>IFERROR(VLOOKUP(C29,Table1[],2,0),"error")</f>
        <v>150</v>
      </c>
      <c r="I29" s="10">
        <f t="shared" si="2"/>
        <v>1500</v>
      </c>
    </row>
    <row r="30" spans="1:9" x14ac:dyDescent="0.2">
      <c r="A30" s="1">
        <v>2024100028</v>
      </c>
      <c r="B30" s="3">
        <v>45301</v>
      </c>
      <c r="C30" s="1" t="s">
        <v>13</v>
      </c>
      <c r="D30" s="1">
        <v>15</v>
      </c>
      <c r="E30" s="1" t="s">
        <v>14</v>
      </c>
      <c r="F30" t="str">
        <f t="shared" si="0"/>
        <v>leden</v>
      </c>
      <c r="G30" t="str">
        <f t="shared" si="1"/>
        <v>středa</v>
      </c>
      <c r="H30">
        <f>IFERROR(VLOOKUP(C30,Table1[],2,0),"error")</f>
        <v>225</v>
      </c>
      <c r="I30" s="10">
        <f t="shared" si="2"/>
        <v>3375</v>
      </c>
    </row>
    <row r="31" spans="1:9" x14ac:dyDescent="0.2">
      <c r="A31" s="1">
        <v>2024100029</v>
      </c>
      <c r="B31" s="3">
        <v>45301</v>
      </c>
      <c r="C31" s="1" t="s">
        <v>13</v>
      </c>
      <c r="D31" s="1">
        <v>20</v>
      </c>
      <c r="E31" s="1" t="s">
        <v>15</v>
      </c>
      <c r="F31" t="str">
        <f t="shared" si="0"/>
        <v>leden</v>
      </c>
      <c r="G31" t="str">
        <f t="shared" si="1"/>
        <v>středa</v>
      </c>
      <c r="H31">
        <f>IFERROR(VLOOKUP(C31,Table1[],2,0),"error")</f>
        <v>225</v>
      </c>
      <c r="I31" s="10">
        <f t="shared" si="2"/>
        <v>4500</v>
      </c>
    </row>
    <row r="32" spans="1:9" x14ac:dyDescent="0.2">
      <c r="A32" s="1">
        <v>2024100030</v>
      </c>
      <c r="B32" s="3">
        <v>45301</v>
      </c>
      <c r="C32" s="1" t="s">
        <v>5</v>
      </c>
      <c r="D32" s="1">
        <v>10</v>
      </c>
      <c r="E32" s="1" t="s">
        <v>7</v>
      </c>
      <c r="F32" t="str">
        <f t="shared" si="0"/>
        <v>leden</v>
      </c>
      <c r="G32" t="str">
        <f t="shared" si="1"/>
        <v>středa</v>
      </c>
      <c r="H32">
        <f>IFERROR(VLOOKUP(C32,Table1[],2,0),"error")</f>
        <v>250</v>
      </c>
      <c r="I32" s="10">
        <f t="shared" si="2"/>
        <v>2500</v>
      </c>
    </row>
    <row r="33" spans="1:9" x14ac:dyDescent="0.2">
      <c r="A33" s="1">
        <v>2024100031</v>
      </c>
      <c r="B33" s="3">
        <v>45302</v>
      </c>
      <c r="C33" s="1" t="s">
        <v>8</v>
      </c>
      <c r="D33" s="1">
        <v>17</v>
      </c>
      <c r="E33" s="1" t="s">
        <v>9</v>
      </c>
      <c r="F33" t="str">
        <f t="shared" si="0"/>
        <v>leden</v>
      </c>
      <c r="G33" t="str">
        <f t="shared" si="1"/>
        <v>čtvrtek</v>
      </c>
      <c r="H33">
        <f>IFERROR(VLOOKUP(C33,Table1[],2,0),"error")</f>
        <v>200</v>
      </c>
      <c r="I33" s="10">
        <f t="shared" si="2"/>
        <v>3400</v>
      </c>
    </row>
    <row r="34" spans="1:9" x14ac:dyDescent="0.2">
      <c r="A34" s="1">
        <v>2024100032</v>
      </c>
      <c r="B34" s="3">
        <v>45302</v>
      </c>
      <c r="C34" s="1" t="s">
        <v>5</v>
      </c>
      <c r="D34" s="1">
        <v>15</v>
      </c>
      <c r="E34" s="1" t="s">
        <v>7</v>
      </c>
      <c r="F34" t="str">
        <f t="shared" si="0"/>
        <v>leden</v>
      </c>
      <c r="G34" t="str">
        <f t="shared" si="1"/>
        <v>čtvrtek</v>
      </c>
      <c r="H34">
        <f>IFERROR(VLOOKUP(C34,Table1[],2,0),"error")</f>
        <v>250</v>
      </c>
      <c r="I34" s="10">
        <f t="shared" si="2"/>
        <v>3750</v>
      </c>
    </row>
    <row r="35" spans="1:9" x14ac:dyDescent="0.2">
      <c r="A35" s="1">
        <v>2024100033</v>
      </c>
      <c r="B35" s="3">
        <v>45302</v>
      </c>
      <c r="C35" s="1" t="s">
        <v>11</v>
      </c>
      <c r="D35" s="1">
        <v>13</v>
      </c>
      <c r="E35" s="1" t="s">
        <v>9</v>
      </c>
      <c r="F35" t="str">
        <f t="shared" si="0"/>
        <v>leden</v>
      </c>
      <c r="G35" t="str">
        <f t="shared" si="1"/>
        <v>čtvrtek</v>
      </c>
      <c r="H35">
        <f>IFERROR(VLOOKUP(C35,Table1[],2,0),"error")</f>
        <v>150</v>
      </c>
      <c r="I35" s="10">
        <f t="shared" si="2"/>
        <v>1950</v>
      </c>
    </row>
    <row r="36" spans="1:9" x14ac:dyDescent="0.2">
      <c r="A36" s="1">
        <v>2024100034</v>
      </c>
      <c r="B36" s="3">
        <v>45302</v>
      </c>
      <c r="C36" s="1" t="s">
        <v>13</v>
      </c>
      <c r="D36" s="1">
        <v>12</v>
      </c>
      <c r="E36" s="1" t="s">
        <v>10</v>
      </c>
      <c r="F36" t="str">
        <f t="shared" si="0"/>
        <v>leden</v>
      </c>
      <c r="G36" t="str">
        <f t="shared" si="1"/>
        <v>čtvrtek</v>
      </c>
      <c r="H36">
        <f>IFERROR(VLOOKUP(C36,Table1[],2,0),"error")</f>
        <v>225</v>
      </c>
      <c r="I36" s="10">
        <f t="shared" si="2"/>
        <v>2700</v>
      </c>
    </row>
    <row r="37" spans="1:9" x14ac:dyDescent="0.2">
      <c r="A37" s="1">
        <v>2024100035</v>
      </c>
      <c r="B37" s="3">
        <v>45302</v>
      </c>
      <c r="C37" s="1" t="s">
        <v>13</v>
      </c>
      <c r="D37" s="1">
        <v>20</v>
      </c>
      <c r="E37" s="1" t="s">
        <v>12</v>
      </c>
      <c r="F37" t="str">
        <f t="shared" si="0"/>
        <v>leden</v>
      </c>
      <c r="G37" t="str">
        <f t="shared" si="1"/>
        <v>čtvrtek</v>
      </c>
      <c r="H37">
        <f>IFERROR(VLOOKUP(C37,Table1[],2,0),"error")</f>
        <v>225</v>
      </c>
      <c r="I37" s="10">
        <f t="shared" si="2"/>
        <v>4500</v>
      </c>
    </row>
    <row r="38" spans="1:9" x14ac:dyDescent="0.2">
      <c r="A38" s="1">
        <v>2024100036</v>
      </c>
      <c r="B38" s="3">
        <v>45303</v>
      </c>
      <c r="C38" s="1" t="s">
        <v>11</v>
      </c>
      <c r="D38" s="1">
        <v>15</v>
      </c>
      <c r="E38" s="1" t="s">
        <v>6</v>
      </c>
      <c r="F38" t="str">
        <f t="shared" si="0"/>
        <v>leden</v>
      </c>
      <c r="G38" t="str">
        <f t="shared" si="1"/>
        <v>pátek</v>
      </c>
      <c r="H38">
        <f>IFERROR(VLOOKUP(C38,Table1[],2,0),"error")</f>
        <v>150</v>
      </c>
      <c r="I38" s="10">
        <f t="shared" si="2"/>
        <v>2250</v>
      </c>
    </row>
    <row r="39" spans="1:9" x14ac:dyDescent="0.2">
      <c r="A39" s="1">
        <v>2024100037</v>
      </c>
      <c r="B39" s="3">
        <v>45303</v>
      </c>
      <c r="C39" s="1" t="s">
        <v>8</v>
      </c>
      <c r="D39" s="1">
        <v>16</v>
      </c>
      <c r="E39" s="1" t="s">
        <v>14</v>
      </c>
      <c r="F39" t="str">
        <f t="shared" si="0"/>
        <v>leden</v>
      </c>
      <c r="G39" t="str">
        <f t="shared" si="1"/>
        <v>pátek</v>
      </c>
      <c r="H39">
        <f>IFERROR(VLOOKUP(C39,Table1[],2,0),"error")</f>
        <v>200</v>
      </c>
      <c r="I39" s="10">
        <f t="shared" si="2"/>
        <v>3200</v>
      </c>
    </row>
    <row r="40" spans="1:9" x14ac:dyDescent="0.2">
      <c r="A40" s="1">
        <v>2024100038</v>
      </c>
      <c r="B40" s="3">
        <v>45303</v>
      </c>
      <c r="C40" s="1" t="s">
        <v>8</v>
      </c>
      <c r="D40" s="1">
        <v>14</v>
      </c>
      <c r="E40" s="1" t="s">
        <v>15</v>
      </c>
      <c r="F40" t="str">
        <f t="shared" si="0"/>
        <v>leden</v>
      </c>
      <c r="G40" t="str">
        <f t="shared" si="1"/>
        <v>pátek</v>
      </c>
      <c r="H40">
        <f>IFERROR(VLOOKUP(C40,Table1[],2,0),"error")</f>
        <v>200</v>
      </c>
      <c r="I40" s="10">
        <f t="shared" si="2"/>
        <v>2800</v>
      </c>
    </row>
    <row r="41" spans="1:9" x14ac:dyDescent="0.2">
      <c r="A41" s="1">
        <v>2024100039</v>
      </c>
      <c r="B41" s="3">
        <v>45306</v>
      </c>
      <c r="C41" s="1" t="s">
        <v>11</v>
      </c>
      <c r="D41" s="1">
        <v>11</v>
      </c>
      <c r="E41" s="1" t="s">
        <v>16</v>
      </c>
      <c r="F41" t="str">
        <f t="shared" si="0"/>
        <v>leden</v>
      </c>
      <c r="G41" t="str">
        <f t="shared" si="1"/>
        <v>pondělí</v>
      </c>
      <c r="H41">
        <f>IFERROR(VLOOKUP(C41,Table1[],2,0),"error")</f>
        <v>150</v>
      </c>
      <c r="I41" s="10">
        <f t="shared" si="2"/>
        <v>1650</v>
      </c>
    </row>
    <row r="42" spans="1:9" x14ac:dyDescent="0.2">
      <c r="A42" s="1">
        <v>2024100040</v>
      </c>
      <c r="B42" s="3">
        <v>45306</v>
      </c>
      <c r="C42" s="1" t="s">
        <v>5</v>
      </c>
      <c r="D42" s="1">
        <v>16</v>
      </c>
      <c r="E42" s="1" t="s">
        <v>7</v>
      </c>
      <c r="F42" t="str">
        <f t="shared" si="0"/>
        <v>leden</v>
      </c>
      <c r="G42" t="str">
        <f t="shared" si="1"/>
        <v>pondělí</v>
      </c>
      <c r="H42">
        <f>IFERROR(VLOOKUP(C42,Table1[],2,0),"error")</f>
        <v>250</v>
      </c>
      <c r="I42" s="10">
        <f t="shared" si="2"/>
        <v>4000</v>
      </c>
    </row>
    <row r="43" spans="1:9" x14ac:dyDescent="0.2">
      <c r="A43" s="1">
        <v>2024100041</v>
      </c>
      <c r="B43" s="3">
        <v>45306</v>
      </c>
      <c r="C43" s="1" t="s">
        <v>8</v>
      </c>
      <c r="D43" s="1">
        <v>21</v>
      </c>
      <c r="E43" s="1" t="s">
        <v>9</v>
      </c>
      <c r="F43" t="str">
        <f t="shared" si="0"/>
        <v>leden</v>
      </c>
      <c r="G43" t="str">
        <f t="shared" si="1"/>
        <v>pondělí</v>
      </c>
      <c r="H43">
        <f>IFERROR(VLOOKUP(C43,Table1[],2,0),"error")</f>
        <v>200</v>
      </c>
      <c r="I43" s="10">
        <f t="shared" si="2"/>
        <v>4200</v>
      </c>
    </row>
    <row r="44" spans="1:9" x14ac:dyDescent="0.2">
      <c r="A44" s="1">
        <v>2024100042</v>
      </c>
      <c r="B44" s="3">
        <v>45306</v>
      </c>
      <c r="C44" s="1" t="s">
        <v>5</v>
      </c>
      <c r="D44" s="1">
        <v>16</v>
      </c>
      <c r="E44" s="1" t="s">
        <v>10</v>
      </c>
      <c r="F44" t="str">
        <f t="shared" si="0"/>
        <v>leden</v>
      </c>
      <c r="G44" t="str">
        <f t="shared" si="1"/>
        <v>pondělí</v>
      </c>
      <c r="H44">
        <f>IFERROR(VLOOKUP(C44,Table1[],2,0),"error")</f>
        <v>250</v>
      </c>
      <c r="I44" s="10">
        <f t="shared" si="2"/>
        <v>4000</v>
      </c>
    </row>
    <row r="45" spans="1:9" x14ac:dyDescent="0.2">
      <c r="A45" s="1">
        <v>2024100043</v>
      </c>
      <c r="B45" s="3">
        <v>45306</v>
      </c>
      <c r="C45" s="1" t="s">
        <v>11</v>
      </c>
      <c r="D45" s="1">
        <v>14</v>
      </c>
      <c r="E45" s="1" t="s">
        <v>12</v>
      </c>
      <c r="F45" t="str">
        <f t="shared" si="0"/>
        <v>leden</v>
      </c>
      <c r="G45" t="str">
        <f t="shared" si="1"/>
        <v>pondělí</v>
      </c>
      <c r="H45">
        <f>IFERROR(VLOOKUP(C45,Table1[],2,0),"error")</f>
        <v>150</v>
      </c>
      <c r="I45" s="10">
        <f t="shared" si="2"/>
        <v>2100</v>
      </c>
    </row>
    <row r="46" spans="1:9" x14ac:dyDescent="0.2">
      <c r="A46" s="1">
        <v>2024100044</v>
      </c>
      <c r="B46" s="3">
        <v>45307</v>
      </c>
      <c r="C46" s="1" t="s">
        <v>13</v>
      </c>
      <c r="D46" s="1">
        <v>11</v>
      </c>
      <c r="E46" s="1" t="s">
        <v>6</v>
      </c>
      <c r="F46" t="str">
        <f t="shared" si="0"/>
        <v>leden</v>
      </c>
      <c r="G46" t="str">
        <f t="shared" si="1"/>
        <v>úterý</v>
      </c>
      <c r="H46">
        <f>IFERROR(VLOOKUP(C46,Table1[],2,0),"error")</f>
        <v>225</v>
      </c>
      <c r="I46" s="10">
        <f t="shared" si="2"/>
        <v>2475</v>
      </c>
    </row>
    <row r="47" spans="1:9" x14ac:dyDescent="0.2">
      <c r="A47" s="1">
        <v>2024100045</v>
      </c>
      <c r="B47" s="3">
        <v>45307</v>
      </c>
      <c r="C47" s="1" t="s">
        <v>5</v>
      </c>
      <c r="D47" s="1">
        <v>16</v>
      </c>
      <c r="E47" s="1" t="s">
        <v>14</v>
      </c>
      <c r="F47" t="str">
        <f t="shared" si="0"/>
        <v>leden</v>
      </c>
      <c r="G47" t="str">
        <f t="shared" si="1"/>
        <v>úterý</v>
      </c>
      <c r="H47">
        <f>IFERROR(VLOOKUP(C47,Table1[],2,0),"error")</f>
        <v>250</v>
      </c>
      <c r="I47" s="10">
        <f t="shared" si="2"/>
        <v>4000</v>
      </c>
    </row>
    <row r="48" spans="1:9" x14ac:dyDescent="0.2">
      <c r="A48" s="1">
        <v>2024100046</v>
      </c>
      <c r="B48" s="3">
        <v>45308</v>
      </c>
      <c r="C48" s="1" t="s">
        <v>8</v>
      </c>
      <c r="D48" s="1">
        <v>21</v>
      </c>
      <c r="E48" s="1" t="s">
        <v>15</v>
      </c>
      <c r="F48" t="str">
        <f t="shared" si="0"/>
        <v>leden</v>
      </c>
      <c r="G48" t="str">
        <f t="shared" si="1"/>
        <v>středa</v>
      </c>
      <c r="H48">
        <f>IFERROR(VLOOKUP(C48,Table1[],2,0),"error")</f>
        <v>200</v>
      </c>
      <c r="I48" s="10">
        <f t="shared" si="2"/>
        <v>4200</v>
      </c>
    </row>
    <row r="49" spans="1:9" x14ac:dyDescent="0.2">
      <c r="A49" s="1">
        <v>2024100047</v>
      </c>
      <c r="B49" s="3">
        <v>45309</v>
      </c>
      <c r="C49" s="1" t="s">
        <v>5</v>
      </c>
      <c r="D49" s="1">
        <v>11</v>
      </c>
      <c r="E49" s="1" t="s">
        <v>16</v>
      </c>
      <c r="F49" t="str">
        <f t="shared" si="0"/>
        <v>leden</v>
      </c>
      <c r="G49" t="str">
        <f t="shared" si="1"/>
        <v>čtvrtek</v>
      </c>
      <c r="H49">
        <f>IFERROR(VLOOKUP(C49,Table1[],2,0),"error")</f>
        <v>250</v>
      </c>
      <c r="I49" s="10">
        <f t="shared" si="2"/>
        <v>2750</v>
      </c>
    </row>
    <row r="50" spans="1:9" x14ac:dyDescent="0.2">
      <c r="A50" s="1">
        <v>2024100048</v>
      </c>
      <c r="B50" s="3">
        <v>45309</v>
      </c>
      <c r="C50" s="1" t="s">
        <v>8</v>
      </c>
      <c r="D50" s="1">
        <v>18</v>
      </c>
      <c r="E50" s="1" t="s">
        <v>6</v>
      </c>
      <c r="F50" t="str">
        <f t="shared" si="0"/>
        <v>leden</v>
      </c>
      <c r="G50" t="str">
        <f t="shared" si="1"/>
        <v>čtvrtek</v>
      </c>
      <c r="H50">
        <f>IFERROR(VLOOKUP(C50,Table1[],2,0),"error")</f>
        <v>200</v>
      </c>
      <c r="I50" s="10">
        <f t="shared" si="2"/>
        <v>3600</v>
      </c>
    </row>
    <row r="51" spans="1:9" x14ac:dyDescent="0.2">
      <c r="A51" s="1">
        <v>2024100049</v>
      </c>
      <c r="B51" s="3">
        <v>45310</v>
      </c>
      <c r="C51" s="1" t="s">
        <v>5</v>
      </c>
      <c r="D51" s="1">
        <v>16</v>
      </c>
      <c r="E51" s="1" t="s">
        <v>14</v>
      </c>
      <c r="F51" t="str">
        <f t="shared" si="0"/>
        <v>leden</v>
      </c>
      <c r="G51" t="str">
        <f t="shared" si="1"/>
        <v>pátek</v>
      </c>
      <c r="H51">
        <f>IFERROR(VLOOKUP(C51,Table1[],2,0),"error")</f>
        <v>250</v>
      </c>
      <c r="I51" s="10">
        <f t="shared" si="2"/>
        <v>4000</v>
      </c>
    </row>
    <row r="52" spans="1:9" x14ac:dyDescent="0.2">
      <c r="A52" s="1">
        <v>2024100050</v>
      </c>
      <c r="B52" s="3">
        <v>45310</v>
      </c>
      <c r="C52" s="1" t="s">
        <v>11</v>
      </c>
      <c r="D52" s="1">
        <v>14</v>
      </c>
      <c r="E52" s="1" t="s">
        <v>15</v>
      </c>
      <c r="F52" t="str">
        <f t="shared" si="0"/>
        <v>leden</v>
      </c>
      <c r="G52" t="str">
        <f t="shared" si="1"/>
        <v>pátek</v>
      </c>
      <c r="H52">
        <f>IFERROR(VLOOKUP(C52,Table1[],2,0),"error")</f>
        <v>150</v>
      </c>
      <c r="I52" s="10">
        <f t="shared" si="2"/>
        <v>2100</v>
      </c>
    </row>
    <row r="53" spans="1:9" x14ac:dyDescent="0.2">
      <c r="A53" s="1">
        <v>2024100051</v>
      </c>
      <c r="B53" s="3">
        <v>45310</v>
      </c>
      <c r="C53" s="1" t="s">
        <v>13</v>
      </c>
      <c r="D53" s="1">
        <v>13</v>
      </c>
      <c r="E53" s="1" t="s">
        <v>7</v>
      </c>
      <c r="F53" t="str">
        <f t="shared" si="0"/>
        <v>leden</v>
      </c>
      <c r="G53" t="str">
        <f t="shared" si="1"/>
        <v>pátek</v>
      </c>
      <c r="H53">
        <f>IFERROR(VLOOKUP(C53,Table1[],2,0),"error")</f>
        <v>225</v>
      </c>
      <c r="I53" s="10">
        <f t="shared" si="2"/>
        <v>2925</v>
      </c>
    </row>
    <row r="54" spans="1:9" x14ac:dyDescent="0.2">
      <c r="A54" s="1">
        <v>2024100052</v>
      </c>
      <c r="B54" s="3">
        <v>45313</v>
      </c>
      <c r="C54" s="1" t="s">
        <v>13</v>
      </c>
      <c r="D54" s="1">
        <v>21</v>
      </c>
      <c r="E54" s="1" t="s">
        <v>9</v>
      </c>
      <c r="F54" t="str">
        <f t="shared" si="0"/>
        <v>leden</v>
      </c>
      <c r="G54" t="str">
        <f t="shared" si="1"/>
        <v>pondělí</v>
      </c>
      <c r="H54">
        <f>IFERROR(VLOOKUP(C54,Table1[],2,0),"error")</f>
        <v>225</v>
      </c>
      <c r="I54" s="10">
        <f t="shared" si="2"/>
        <v>4725</v>
      </c>
    </row>
    <row r="55" spans="1:9" x14ac:dyDescent="0.2">
      <c r="A55" s="1">
        <v>2024100053</v>
      </c>
      <c r="B55" s="3">
        <v>45313</v>
      </c>
      <c r="C55" s="1" t="s">
        <v>11</v>
      </c>
      <c r="D55" s="1">
        <v>16</v>
      </c>
      <c r="E55" s="1" t="s">
        <v>7</v>
      </c>
      <c r="F55" t="str">
        <f t="shared" si="0"/>
        <v>leden</v>
      </c>
      <c r="G55" t="str">
        <f t="shared" si="1"/>
        <v>pondělí</v>
      </c>
      <c r="H55">
        <f>IFERROR(VLOOKUP(C55,Table1[],2,0),"error")</f>
        <v>150</v>
      </c>
      <c r="I55" s="10">
        <f t="shared" si="2"/>
        <v>2400</v>
      </c>
    </row>
    <row r="56" spans="1:9" x14ac:dyDescent="0.2">
      <c r="A56" s="1">
        <v>2024100054</v>
      </c>
      <c r="B56" s="3">
        <v>45313</v>
      </c>
      <c r="C56" s="1" t="s">
        <v>8</v>
      </c>
      <c r="D56" s="1">
        <v>17</v>
      </c>
      <c r="E56" s="1" t="s">
        <v>9</v>
      </c>
      <c r="F56" t="str">
        <f t="shared" si="0"/>
        <v>leden</v>
      </c>
      <c r="G56" t="str">
        <f t="shared" si="1"/>
        <v>pondělí</v>
      </c>
      <c r="H56">
        <f>IFERROR(VLOOKUP(C56,Table1[],2,0),"error")</f>
        <v>200</v>
      </c>
      <c r="I56" s="10">
        <f t="shared" si="2"/>
        <v>3400</v>
      </c>
    </row>
    <row r="57" spans="1:9" x14ac:dyDescent="0.2">
      <c r="A57" s="1">
        <v>2024100055</v>
      </c>
      <c r="B57" s="3">
        <v>45313</v>
      </c>
      <c r="C57" s="1" t="s">
        <v>8</v>
      </c>
      <c r="D57" s="1">
        <v>15</v>
      </c>
      <c r="E57" s="1" t="s">
        <v>10</v>
      </c>
      <c r="F57" t="str">
        <f t="shared" si="0"/>
        <v>leden</v>
      </c>
      <c r="G57" t="str">
        <f t="shared" si="1"/>
        <v>pondělí</v>
      </c>
      <c r="H57">
        <f>IFERROR(VLOOKUP(C57,Table1[],2,0),"error")</f>
        <v>200</v>
      </c>
      <c r="I57" s="10">
        <f t="shared" si="2"/>
        <v>3000</v>
      </c>
    </row>
    <row r="58" spans="1:9" x14ac:dyDescent="0.2">
      <c r="A58" s="1">
        <v>2024100056</v>
      </c>
      <c r="B58" s="3">
        <v>45314</v>
      </c>
      <c r="C58" s="1" t="s">
        <v>11</v>
      </c>
      <c r="D58" s="1">
        <v>12</v>
      </c>
      <c r="E58" s="1" t="s">
        <v>12</v>
      </c>
      <c r="F58" t="str">
        <f t="shared" si="0"/>
        <v>leden</v>
      </c>
      <c r="G58" t="str">
        <f t="shared" si="1"/>
        <v>úterý</v>
      </c>
      <c r="H58">
        <f>IFERROR(VLOOKUP(C58,Table1[],2,0),"error")</f>
        <v>150</v>
      </c>
      <c r="I58" s="10">
        <f t="shared" si="2"/>
        <v>1800</v>
      </c>
    </row>
    <row r="59" spans="1:9" x14ac:dyDescent="0.2">
      <c r="A59" s="1">
        <v>2024100057</v>
      </c>
      <c r="B59" s="3">
        <v>45314</v>
      </c>
      <c r="C59" s="1" t="s">
        <v>5</v>
      </c>
      <c r="D59" s="1">
        <v>17</v>
      </c>
      <c r="E59" s="1" t="s">
        <v>6</v>
      </c>
      <c r="F59" t="str">
        <f t="shared" si="0"/>
        <v>leden</v>
      </c>
      <c r="G59" t="str">
        <f t="shared" si="1"/>
        <v>úterý</v>
      </c>
      <c r="H59">
        <f>IFERROR(VLOOKUP(C59,Table1[],2,0),"error")</f>
        <v>250</v>
      </c>
      <c r="I59" s="10">
        <f t="shared" si="2"/>
        <v>4250</v>
      </c>
    </row>
    <row r="60" spans="1:9" x14ac:dyDescent="0.2">
      <c r="A60" s="1">
        <v>2024100058</v>
      </c>
      <c r="B60" s="3">
        <v>45314</v>
      </c>
      <c r="C60" s="1" t="s">
        <v>8</v>
      </c>
      <c r="D60" s="1">
        <v>22</v>
      </c>
      <c r="E60" s="1" t="s">
        <v>14</v>
      </c>
      <c r="F60" t="str">
        <f t="shared" si="0"/>
        <v>leden</v>
      </c>
      <c r="G60" t="str">
        <f t="shared" si="1"/>
        <v>úterý</v>
      </c>
      <c r="H60">
        <f>IFERROR(VLOOKUP(C60,Table1[],2,0),"error")</f>
        <v>200</v>
      </c>
      <c r="I60" s="10">
        <f t="shared" si="2"/>
        <v>4400</v>
      </c>
    </row>
    <row r="61" spans="1:9" x14ac:dyDescent="0.2">
      <c r="A61" s="1">
        <v>2024100059</v>
      </c>
      <c r="B61" s="3">
        <v>45315</v>
      </c>
      <c r="C61" s="1" t="s">
        <v>5</v>
      </c>
      <c r="D61" s="1">
        <v>12</v>
      </c>
      <c r="E61" s="1" t="s">
        <v>15</v>
      </c>
      <c r="F61" t="str">
        <f t="shared" si="0"/>
        <v>leden</v>
      </c>
      <c r="G61" t="str">
        <f t="shared" si="1"/>
        <v>středa</v>
      </c>
      <c r="H61">
        <f>IFERROR(VLOOKUP(C61,Table1[],2,0),"error")</f>
        <v>250</v>
      </c>
      <c r="I61" s="10">
        <f t="shared" si="2"/>
        <v>3000</v>
      </c>
    </row>
    <row r="62" spans="1:9" x14ac:dyDescent="0.2">
      <c r="A62" s="1">
        <v>2024100060</v>
      </c>
      <c r="B62" s="3">
        <v>45315</v>
      </c>
      <c r="C62" s="1" t="s">
        <v>11</v>
      </c>
      <c r="D62" s="1">
        <v>19</v>
      </c>
      <c r="E62" s="1" t="s">
        <v>16</v>
      </c>
      <c r="F62" t="str">
        <f t="shared" si="0"/>
        <v>leden</v>
      </c>
      <c r="G62" t="str">
        <f t="shared" si="1"/>
        <v>středa</v>
      </c>
      <c r="H62">
        <f>IFERROR(VLOOKUP(C62,Table1[],2,0),"error")</f>
        <v>150</v>
      </c>
      <c r="I62" s="10">
        <f t="shared" si="2"/>
        <v>2850</v>
      </c>
    </row>
    <row r="63" spans="1:9" x14ac:dyDescent="0.2">
      <c r="A63" s="1">
        <v>2024100061</v>
      </c>
      <c r="B63" s="3">
        <v>45316</v>
      </c>
      <c r="C63" s="1" t="s">
        <v>13</v>
      </c>
      <c r="D63" s="1">
        <v>17</v>
      </c>
      <c r="E63" s="1" t="s">
        <v>10</v>
      </c>
      <c r="F63" t="str">
        <f t="shared" si="0"/>
        <v>leden</v>
      </c>
      <c r="G63" t="str">
        <f t="shared" si="1"/>
        <v>čtvrtek</v>
      </c>
      <c r="H63">
        <f>IFERROR(VLOOKUP(C63,Table1[],2,0),"error")</f>
        <v>225</v>
      </c>
      <c r="I63" s="10">
        <f t="shared" si="2"/>
        <v>3825</v>
      </c>
    </row>
    <row r="64" spans="1:9" x14ac:dyDescent="0.2">
      <c r="A64" s="1">
        <v>2024100062</v>
      </c>
      <c r="B64" s="3">
        <v>45316</v>
      </c>
      <c r="C64" s="1" t="s">
        <v>5</v>
      </c>
      <c r="D64" s="1">
        <v>15</v>
      </c>
      <c r="E64" s="1" t="s">
        <v>12</v>
      </c>
      <c r="F64" t="str">
        <f t="shared" si="0"/>
        <v>leden</v>
      </c>
      <c r="G64" t="str">
        <f t="shared" si="1"/>
        <v>čtvrtek</v>
      </c>
      <c r="H64">
        <f>IFERROR(VLOOKUP(C64,Table1[],2,0),"error")</f>
        <v>250</v>
      </c>
      <c r="I64" s="10">
        <f t="shared" si="2"/>
        <v>3750</v>
      </c>
    </row>
    <row r="65" spans="1:9" x14ac:dyDescent="0.2">
      <c r="A65" s="1">
        <v>2024100063</v>
      </c>
      <c r="B65" s="3">
        <v>45317</v>
      </c>
      <c r="C65" s="1" t="s">
        <v>8</v>
      </c>
      <c r="D65" s="1">
        <v>14</v>
      </c>
      <c r="E65" s="1" t="s">
        <v>6</v>
      </c>
      <c r="F65" t="str">
        <f t="shared" si="0"/>
        <v>leden</v>
      </c>
      <c r="G65" t="str">
        <f t="shared" si="1"/>
        <v>pátek</v>
      </c>
      <c r="H65">
        <f>IFERROR(VLOOKUP(C65,Table1[],2,0),"error")</f>
        <v>200</v>
      </c>
      <c r="I65" s="10">
        <f t="shared" si="2"/>
        <v>2800</v>
      </c>
    </row>
    <row r="66" spans="1:9" x14ac:dyDescent="0.2">
      <c r="A66" s="1">
        <v>2024100064</v>
      </c>
      <c r="B66" s="3">
        <v>45320</v>
      </c>
      <c r="C66" s="1" t="s">
        <v>5</v>
      </c>
      <c r="D66" s="1">
        <v>22</v>
      </c>
      <c r="E66" s="1" t="s">
        <v>14</v>
      </c>
      <c r="F66" t="str">
        <f t="shared" si="0"/>
        <v>leden</v>
      </c>
      <c r="G66" t="str">
        <f t="shared" si="1"/>
        <v>pondělí</v>
      </c>
      <c r="H66">
        <f>IFERROR(VLOOKUP(C66,Table1[],2,0),"error")</f>
        <v>250</v>
      </c>
      <c r="I66" s="10">
        <f t="shared" si="2"/>
        <v>5500</v>
      </c>
    </row>
    <row r="67" spans="1:9" x14ac:dyDescent="0.2">
      <c r="A67" s="1">
        <v>2024100065</v>
      </c>
      <c r="B67" s="3">
        <v>45321</v>
      </c>
      <c r="C67" s="1" t="s">
        <v>11</v>
      </c>
      <c r="D67" s="1">
        <v>17</v>
      </c>
      <c r="E67" s="1" t="s">
        <v>15</v>
      </c>
      <c r="F67" t="str">
        <f t="shared" ref="F67:F130" si="3">TEXT(B67,"mmmm")</f>
        <v>leden</v>
      </c>
      <c r="G67" t="str">
        <f t="shared" ref="G67:G130" si="4">TEXT(B67,"dddd")</f>
        <v>úterý</v>
      </c>
      <c r="H67">
        <f>IFERROR(VLOOKUP(C67,Table1[],2,0),"error")</f>
        <v>150</v>
      </c>
      <c r="I67" s="10">
        <f t="shared" ref="I67:I130" si="5">H67*D67</f>
        <v>2550</v>
      </c>
    </row>
    <row r="68" spans="1:9" x14ac:dyDescent="0.2">
      <c r="A68" s="1">
        <v>2024100066</v>
      </c>
      <c r="B68" s="3">
        <v>45321</v>
      </c>
      <c r="C68" s="1" t="s">
        <v>13</v>
      </c>
      <c r="D68" s="1">
        <v>16</v>
      </c>
      <c r="E68" s="1" t="s">
        <v>16</v>
      </c>
      <c r="F68" t="str">
        <f t="shared" si="3"/>
        <v>leden</v>
      </c>
      <c r="G68" t="str">
        <f t="shared" si="4"/>
        <v>úterý</v>
      </c>
      <c r="H68">
        <f>IFERROR(VLOOKUP(C68,Table1[],2,0),"error")</f>
        <v>225</v>
      </c>
      <c r="I68" s="10">
        <f t="shared" si="5"/>
        <v>3600</v>
      </c>
    </row>
    <row r="69" spans="1:9" x14ac:dyDescent="0.2">
      <c r="A69" s="1">
        <v>2024100067</v>
      </c>
      <c r="B69" s="3">
        <v>45321</v>
      </c>
      <c r="C69" s="1" t="s">
        <v>13</v>
      </c>
      <c r="D69" s="1">
        <v>14</v>
      </c>
      <c r="E69" s="1" t="s">
        <v>7</v>
      </c>
      <c r="F69" t="str">
        <f t="shared" si="3"/>
        <v>leden</v>
      </c>
      <c r="G69" t="str">
        <f t="shared" si="4"/>
        <v>úterý</v>
      </c>
      <c r="H69">
        <f>IFERROR(VLOOKUP(C69,Table1[],2,0),"error")</f>
        <v>225</v>
      </c>
      <c r="I69" s="10">
        <f t="shared" si="5"/>
        <v>3150</v>
      </c>
    </row>
    <row r="70" spans="1:9" x14ac:dyDescent="0.2">
      <c r="A70" s="1">
        <v>2024100068</v>
      </c>
      <c r="B70" s="3">
        <v>45321</v>
      </c>
      <c r="C70" s="1" t="s">
        <v>11</v>
      </c>
      <c r="D70" s="1">
        <v>11</v>
      </c>
      <c r="E70" s="1" t="s">
        <v>9</v>
      </c>
      <c r="F70" t="str">
        <f t="shared" si="3"/>
        <v>leden</v>
      </c>
      <c r="G70" t="str">
        <f t="shared" si="4"/>
        <v>úterý</v>
      </c>
      <c r="H70">
        <f>IFERROR(VLOOKUP(C70,Table1[],2,0),"error")</f>
        <v>150</v>
      </c>
      <c r="I70" s="10">
        <f t="shared" si="5"/>
        <v>1650</v>
      </c>
    </row>
    <row r="71" spans="1:9" x14ac:dyDescent="0.2">
      <c r="A71" s="1">
        <v>2024100069</v>
      </c>
      <c r="B71" s="3">
        <v>45322</v>
      </c>
      <c r="C71" s="1" t="s">
        <v>8</v>
      </c>
      <c r="D71" s="1">
        <v>16</v>
      </c>
      <c r="E71" s="1" t="s">
        <v>10</v>
      </c>
      <c r="F71" t="str">
        <f t="shared" si="3"/>
        <v>leden</v>
      </c>
      <c r="G71" t="str">
        <f t="shared" si="4"/>
        <v>středa</v>
      </c>
      <c r="H71">
        <f>IFERROR(VLOOKUP(C71,Table1[],2,0),"error")</f>
        <v>200</v>
      </c>
      <c r="I71" s="10">
        <f t="shared" si="5"/>
        <v>3200</v>
      </c>
    </row>
    <row r="72" spans="1:9" x14ac:dyDescent="0.2">
      <c r="A72" s="1">
        <v>2024100070</v>
      </c>
      <c r="B72" s="3">
        <v>45323</v>
      </c>
      <c r="C72" s="1" t="s">
        <v>8</v>
      </c>
      <c r="D72" s="1">
        <v>21</v>
      </c>
      <c r="E72" s="1" t="s">
        <v>12</v>
      </c>
      <c r="F72" t="str">
        <f t="shared" si="3"/>
        <v>únor</v>
      </c>
      <c r="G72" t="str">
        <f t="shared" si="4"/>
        <v>čtvrtek</v>
      </c>
      <c r="H72">
        <f>IFERROR(VLOOKUP(C72,Table1[],2,0),"error")</f>
        <v>200</v>
      </c>
      <c r="I72" s="10">
        <f t="shared" si="5"/>
        <v>4200</v>
      </c>
    </row>
    <row r="73" spans="1:9" x14ac:dyDescent="0.2">
      <c r="A73" s="1">
        <v>2024100071</v>
      </c>
      <c r="B73" s="3">
        <v>45323</v>
      </c>
      <c r="C73" s="1" t="s">
        <v>11</v>
      </c>
      <c r="D73" s="1">
        <v>11</v>
      </c>
      <c r="E73" s="1" t="s">
        <v>6</v>
      </c>
      <c r="F73" t="str">
        <f t="shared" si="3"/>
        <v>únor</v>
      </c>
      <c r="G73" t="str">
        <f t="shared" si="4"/>
        <v>čtvrtek</v>
      </c>
      <c r="H73">
        <f>IFERROR(VLOOKUP(C73,Table1[],2,0),"error")</f>
        <v>150</v>
      </c>
      <c r="I73" s="10">
        <f t="shared" si="5"/>
        <v>1650</v>
      </c>
    </row>
    <row r="74" spans="1:9" x14ac:dyDescent="0.2">
      <c r="A74" s="1">
        <v>2024100072</v>
      </c>
      <c r="B74" s="3">
        <v>45323</v>
      </c>
      <c r="C74" s="1" t="s">
        <v>5</v>
      </c>
      <c r="D74" s="1">
        <v>18</v>
      </c>
      <c r="E74" s="1" t="s">
        <v>14</v>
      </c>
      <c r="F74" t="str">
        <f t="shared" si="3"/>
        <v>únor</v>
      </c>
      <c r="G74" t="str">
        <f t="shared" si="4"/>
        <v>čtvrtek</v>
      </c>
      <c r="H74">
        <f>IFERROR(VLOOKUP(C74,Table1[],2,0),"error")</f>
        <v>250</v>
      </c>
      <c r="I74" s="10">
        <f t="shared" si="5"/>
        <v>4500</v>
      </c>
    </row>
    <row r="75" spans="1:9" x14ac:dyDescent="0.2">
      <c r="A75" s="1">
        <v>2024100073</v>
      </c>
      <c r="B75" s="3">
        <v>45323</v>
      </c>
      <c r="C75" s="1" t="s">
        <v>5</v>
      </c>
      <c r="D75" s="1">
        <v>16</v>
      </c>
      <c r="E75" s="1" t="s">
        <v>15</v>
      </c>
      <c r="F75" t="str">
        <f t="shared" si="3"/>
        <v>únor</v>
      </c>
      <c r="G75" t="str">
        <f t="shared" si="4"/>
        <v>čtvrtek</v>
      </c>
      <c r="H75">
        <f>IFERROR(VLOOKUP(C75,Table1[],2,0),"error")</f>
        <v>250</v>
      </c>
      <c r="I75" s="10">
        <f t="shared" si="5"/>
        <v>4000</v>
      </c>
    </row>
    <row r="76" spans="1:9" x14ac:dyDescent="0.2">
      <c r="A76" s="1">
        <v>2024100074</v>
      </c>
      <c r="B76" s="3">
        <v>45324</v>
      </c>
      <c r="C76" s="1" t="s">
        <v>11</v>
      </c>
      <c r="D76" s="1">
        <v>14</v>
      </c>
      <c r="E76" s="1" t="s">
        <v>16</v>
      </c>
      <c r="F76" t="str">
        <f t="shared" si="3"/>
        <v>únor</v>
      </c>
      <c r="G76" t="str">
        <f t="shared" si="4"/>
        <v>pátek</v>
      </c>
      <c r="H76">
        <f>IFERROR(VLOOKUP(C76,Table1[],2,0),"error")</f>
        <v>150</v>
      </c>
      <c r="I76" s="10">
        <f t="shared" si="5"/>
        <v>2100</v>
      </c>
    </row>
    <row r="77" spans="1:9" x14ac:dyDescent="0.2">
      <c r="A77" s="1">
        <v>2024100075</v>
      </c>
      <c r="B77" s="3">
        <v>45324</v>
      </c>
      <c r="C77" s="1" t="s">
        <v>13</v>
      </c>
      <c r="D77" s="1">
        <v>13</v>
      </c>
      <c r="E77" s="1" t="s">
        <v>6</v>
      </c>
      <c r="F77" t="str">
        <f t="shared" si="3"/>
        <v>únor</v>
      </c>
      <c r="G77" t="str">
        <f t="shared" si="4"/>
        <v>pátek</v>
      </c>
      <c r="H77">
        <f>IFERROR(VLOOKUP(C77,Table1[],2,0),"error")</f>
        <v>225</v>
      </c>
      <c r="I77" s="10">
        <f t="shared" si="5"/>
        <v>2925</v>
      </c>
    </row>
    <row r="78" spans="1:9" x14ac:dyDescent="0.2">
      <c r="A78" s="1">
        <v>2024100076</v>
      </c>
      <c r="B78" s="3">
        <v>45327</v>
      </c>
      <c r="C78" s="1" t="s">
        <v>13</v>
      </c>
      <c r="D78" s="1">
        <v>21</v>
      </c>
      <c r="E78" s="1" t="s">
        <v>14</v>
      </c>
      <c r="F78" t="str">
        <f t="shared" si="3"/>
        <v>únor</v>
      </c>
      <c r="G78" t="str">
        <f t="shared" si="4"/>
        <v>pondělí</v>
      </c>
      <c r="H78">
        <f>IFERROR(VLOOKUP(C78,Table1[],2,0),"error")</f>
        <v>225</v>
      </c>
      <c r="I78" s="10">
        <f t="shared" si="5"/>
        <v>4725</v>
      </c>
    </row>
    <row r="79" spans="1:9" x14ac:dyDescent="0.2">
      <c r="A79" s="1">
        <v>2024100077</v>
      </c>
      <c r="B79" s="3">
        <v>45327</v>
      </c>
      <c r="C79" s="1" t="s">
        <v>11</v>
      </c>
      <c r="D79" s="1">
        <v>16</v>
      </c>
      <c r="E79" s="1" t="s">
        <v>15</v>
      </c>
      <c r="F79" t="str">
        <f t="shared" si="3"/>
        <v>únor</v>
      </c>
      <c r="G79" t="str">
        <f t="shared" si="4"/>
        <v>pondělí</v>
      </c>
      <c r="H79">
        <f>IFERROR(VLOOKUP(C79,Table1[],2,0),"error")</f>
        <v>150</v>
      </c>
      <c r="I79" s="10">
        <f t="shared" si="5"/>
        <v>2400</v>
      </c>
    </row>
    <row r="80" spans="1:9" x14ac:dyDescent="0.2">
      <c r="A80" s="1">
        <v>2024100078</v>
      </c>
      <c r="B80" s="3">
        <v>45327</v>
      </c>
      <c r="C80" s="1" t="s">
        <v>8</v>
      </c>
      <c r="D80" s="1">
        <v>17</v>
      </c>
      <c r="E80" s="1" t="s">
        <v>7</v>
      </c>
      <c r="F80" t="str">
        <f t="shared" si="3"/>
        <v>únor</v>
      </c>
      <c r="G80" t="str">
        <f t="shared" si="4"/>
        <v>pondělí</v>
      </c>
      <c r="H80">
        <f>IFERROR(VLOOKUP(C80,Table1[],2,0),"error")</f>
        <v>200</v>
      </c>
      <c r="I80" s="10">
        <f t="shared" si="5"/>
        <v>3400</v>
      </c>
    </row>
    <row r="81" spans="1:9" x14ac:dyDescent="0.2">
      <c r="A81" s="1">
        <v>2024100079</v>
      </c>
      <c r="B81" s="3">
        <v>45328</v>
      </c>
      <c r="C81" s="1" t="s">
        <v>8</v>
      </c>
      <c r="D81" s="1">
        <v>15</v>
      </c>
      <c r="E81" s="1" t="s">
        <v>17</v>
      </c>
      <c r="F81" t="str">
        <f t="shared" si="3"/>
        <v>únor</v>
      </c>
      <c r="G81" t="str">
        <f t="shared" si="4"/>
        <v>úterý</v>
      </c>
      <c r="H81">
        <f>IFERROR(VLOOKUP(C81,Table1[],2,0),"error")</f>
        <v>200</v>
      </c>
      <c r="I81" s="10">
        <f t="shared" si="5"/>
        <v>3000</v>
      </c>
    </row>
    <row r="82" spans="1:9" x14ac:dyDescent="0.2">
      <c r="A82" s="1">
        <v>2024100080</v>
      </c>
      <c r="B82" s="3">
        <v>45329</v>
      </c>
      <c r="C82" s="1" t="s">
        <v>11</v>
      </c>
      <c r="D82" s="1">
        <v>12</v>
      </c>
      <c r="E82" s="1" t="s">
        <v>7</v>
      </c>
      <c r="F82" t="str">
        <f t="shared" si="3"/>
        <v>únor</v>
      </c>
      <c r="G82" t="str">
        <f t="shared" si="4"/>
        <v>středa</v>
      </c>
      <c r="H82">
        <f>IFERROR(VLOOKUP(C82,Table1[],2,0),"error")</f>
        <v>150</v>
      </c>
      <c r="I82" s="10">
        <f t="shared" si="5"/>
        <v>1800</v>
      </c>
    </row>
    <row r="83" spans="1:9" x14ac:dyDescent="0.2">
      <c r="A83" s="1">
        <v>2024100081</v>
      </c>
      <c r="B83" s="3">
        <v>45329</v>
      </c>
      <c r="C83" s="1" t="s">
        <v>5</v>
      </c>
      <c r="D83" s="1">
        <v>17</v>
      </c>
      <c r="E83" s="1" t="s">
        <v>9</v>
      </c>
      <c r="F83" t="str">
        <f t="shared" si="3"/>
        <v>únor</v>
      </c>
      <c r="G83" t="str">
        <f t="shared" si="4"/>
        <v>středa</v>
      </c>
      <c r="H83">
        <f>IFERROR(VLOOKUP(C83,Table1[],2,0),"error")</f>
        <v>250</v>
      </c>
      <c r="I83" s="10">
        <f t="shared" si="5"/>
        <v>4250</v>
      </c>
    </row>
    <row r="84" spans="1:9" x14ac:dyDescent="0.2">
      <c r="A84" s="1">
        <v>2024100082</v>
      </c>
      <c r="B84" s="3">
        <v>45329</v>
      </c>
      <c r="C84" s="1" t="s">
        <v>8</v>
      </c>
      <c r="D84" s="1">
        <v>22</v>
      </c>
      <c r="E84" s="1" t="s">
        <v>10</v>
      </c>
      <c r="F84" t="str">
        <f t="shared" si="3"/>
        <v>únor</v>
      </c>
      <c r="G84" t="str">
        <f t="shared" si="4"/>
        <v>středa</v>
      </c>
      <c r="H84">
        <f>IFERROR(VLOOKUP(C84,Table1[],2,0),"error")</f>
        <v>200</v>
      </c>
      <c r="I84" s="10">
        <f t="shared" si="5"/>
        <v>4400</v>
      </c>
    </row>
    <row r="85" spans="1:9" x14ac:dyDescent="0.2">
      <c r="A85" s="1">
        <v>2024100083</v>
      </c>
      <c r="B85" s="3">
        <v>45330</v>
      </c>
      <c r="C85" s="1" t="s">
        <v>5</v>
      </c>
      <c r="D85" s="1">
        <v>15</v>
      </c>
      <c r="E85" s="1" t="s">
        <v>12</v>
      </c>
      <c r="F85" t="str">
        <f t="shared" si="3"/>
        <v>únor</v>
      </c>
      <c r="G85" t="str">
        <f t="shared" si="4"/>
        <v>čtvrtek</v>
      </c>
      <c r="H85">
        <f>IFERROR(VLOOKUP(C85,Table1[],2,0),"error")</f>
        <v>250</v>
      </c>
      <c r="I85" s="10">
        <f t="shared" si="5"/>
        <v>3750</v>
      </c>
    </row>
    <row r="86" spans="1:9" x14ac:dyDescent="0.2">
      <c r="A86" s="1">
        <v>2024100084</v>
      </c>
      <c r="B86" s="3">
        <v>45331</v>
      </c>
      <c r="C86" s="1" t="s">
        <v>11</v>
      </c>
      <c r="D86" s="1">
        <v>13</v>
      </c>
      <c r="E86" s="1" t="s">
        <v>6</v>
      </c>
      <c r="F86" t="str">
        <f t="shared" si="3"/>
        <v>únor</v>
      </c>
      <c r="G86" t="str">
        <f t="shared" si="4"/>
        <v>pátek</v>
      </c>
      <c r="H86">
        <f>IFERROR(VLOOKUP(C86,Table1[],2,0),"error")</f>
        <v>150</v>
      </c>
      <c r="I86" s="10">
        <f t="shared" si="5"/>
        <v>1950</v>
      </c>
    </row>
    <row r="87" spans="1:9" x14ac:dyDescent="0.2">
      <c r="A87" s="1">
        <v>2024100085</v>
      </c>
      <c r="B87" s="3">
        <v>45331</v>
      </c>
      <c r="C87" s="1" t="s">
        <v>13</v>
      </c>
      <c r="D87" s="1">
        <v>10</v>
      </c>
      <c r="E87" s="1" t="s">
        <v>14</v>
      </c>
      <c r="F87" t="str">
        <f t="shared" si="3"/>
        <v>únor</v>
      </c>
      <c r="G87" t="str">
        <f t="shared" si="4"/>
        <v>pátek</v>
      </c>
      <c r="H87">
        <f>IFERROR(VLOOKUP(C87,Table1[],2,0),"error")</f>
        <v>225</v>
      </c>
      <c r="I87" s="10">
        <f t="shared" si="5"/>
        <v>2250</v>
      </c>
    </row>
    <row r="88" spans="1:9" x14ac:dyDescent="0.2">
      <c r="A88" s="1">
        <v>2024100086</v>
      </c>
      <c r="B88" s="3">
        <v>45334</v>
      </c>
      <c r="C88" s="1" t="s">
        <v>11</v>
      </c>
      <c r="D88" s="1">
        <v>15</v>
      </c>
      <c r="E88" s="1" t="s">
        <v>15</v>
      </c>
      <c r="F88" t="str">
        <f t="shared" si="3"/>
        <v>únor</v>
      </c>
      <c r="G88" t="str">
        <f t="shared" si="4"/>
        <v>pondělí</v>
      </c>
      <c r="H88">
        <f>IFERROR(VLOOKUP(C88,Table1[],2,0),"error")</f>
        <v>150</v>
      </c>
      <c r="I88" s="10">
        <f t="shared" si="5"/>
        <v>2250</v>
      </c>
    </row>
    <row r="89" spans="1:9" x14ac:dyDescent="0.2">
      <c r="A89" s="1">
        <v>2024100087</v>
      </c>
      <c r="B89" s="3">
        <v>45334</v>
      </c>
      <c r="C89" s="1" t="s">
        <v>8</v>
      </c>
      <c r="D89" s="1">
        <v>20</v>
      </c>
      <c r="E89" s="1" t="s">
        <v>16</v>
      </c>
      <c r="F89" t="str">
        <f t="shared" si="3"/>
        <v>únor</v>
      </c>
      <c r="G89" t="str">
        <f t="shared" si="4"/>
        <v>pondělí</v>
      </c>
      <c r="H89">
        <f>IFERROR(VLOOKUP(C89,Table1[],2,0),"error")</f>
        <v>200</v>
      </c>
      <c r="I89" s="10">
        <f t="shared" si="5"/>
        <v>4000</v>
      </c>
    </row>
    <row r="90" spans="1:9" x14ac:dyDescent="0.2">
      <c r="A90" s="1">
        <v>2024100088</v>
      </c>
      <c r="B90" s="3">
        <v>45334</v>
      </c>
      <c r="C90" s="1" t="s">
        <v>8</v>
      </c>
      <c r="D90" s="1">
        <v>10</v>
      </c>
      <c r="E90" s="1" t="s">
        <v>14</v>
      </c>
      <c r="F90" t="str">
        <f t="shared" si="3"/>
        <v>únor</v>
      </c>
      <c r="G90" t="str">
        <f t="shared" si="4"/>
        <v>pondělí</v>
      </c>
      <c r="H90">
        <f>IFERROR(VLOOKUP(C90,Table1[],2,0),"error")</f>
        <v>200</v>
      </c>
      <c r="I90" s="10">
        <f t="shared" si="5"/>
        <v>2000</v>
      </c>
    </row>
    <row r="91" spans="1:9" x14ac:dyDescent="0.2">
      <c r="A91" s="1">
        <v>2024100089</v>
      </c>
      <c r="B91" s="3">
        <v>45335</v>
      </c>
      <c r="C91" s="1" t="s">
        <v>11</v>
      </c>
      <c r="D91" s="1">
        <v>17</v>
      </c>
      <c r="E91" s="1" t="s">
        <v>15</v>
      </c>
      <c r="F91" t="str">
        <f t="shared" si="3"/>
        <v>únor</v>
      </c>
      <c r="G91" t="str">
        <f t="shared" si="4"/>
        <v>úterý</v>
      </c>
      <c r="H91">
        <f>IFERROR(VLOOKUP(C91,Table1[],2,0),"error")</f>
        <v>150</v>
      </c>
      <c r="I91" s="10">
        <f t="shared" si="5"/>
        <v>2550</v>
      </c>
    </row>
    <row r="92" spans="1:9" x14ac:dyDescent="0.2">
      <c r="A92" s="1">
        <v>2024100090</v>
      </c>
      <c r="B92" s="3">
        <v>45335</v>
      </c>
      <c r="C92" s="1" t="s">
        <v>5</v>
      </c>
      <c r="D92" s="1">
        <v>15</v>
      </c>
      <c r="E92" s="1" t="s">
        <v>16</v>
      </c>
      <c r="F92" t="str">
        <f t="shared" si="3"/>
        <v>únor</v>
      </c>
      <c r="G92" t="str">
        <f t="shared" si="4"/>
        <v>úterý</v>
      </c>
      <c r="H92">
        <f>IFERROR(VLOOKUP(C92,Table1[],2,0),"error")</f>
        <v>250</v>
      </c>
      <c r="I92" s="10">
        <f t="shared" si="5"/>
        <v>3750</v>
      </c>
    </row>
    <row r="93" spans="1:9" x14ac:dyDescent="0.2">
      <c r="A93" s="1">
        <v>2024100091</v>
      </c>
      <c r="B93" s="3">
        <v>45336</v>
      </c>
      <c r="C93" s="1" t="s">
        <v>8</v>
      </c>
      <c r="D93" s="1">
        <v>13</v>
      </c>
      <c r="E93" s="1" t="s">
        <v>7</v>
      </c>
      <c r="F93" t="str">
        <f t="shared" si="3"/>
        <v>únor</v>
      </c>
      <c r="G93" t="str">
        <f t="shared" si="4"/>
        <v>středa</v>
      </c>
      <c r="H93">
        <f>IFERROR(VLOOKUP(C93,Table1[],2,0),"error")</f>
        <v>200</v>
      </c>
      <c r="I93" s="10">
        <f t="shared" si="5"/>
        <v>2600</v>
      </c>
    </row>
    <row r="94" spans="1:9" x14ac:dyDescent="0.2">
      <c r="A94" s="1">
        <v>2024100092</v>
      </c>
      <c r="B94" s="3">
        <v>45336</v>
      </c>
      <c r="C94" s="1" t="s">
        <v>5</v>
      </c>
      <c r="D94" s="1">
        <v>12</v>
      </c>
      <c r="E94" s="1" t="s">
        <v>9</v>
      </c>
      <c r="F94" t="str">
        <f t="shared" si="3"/>
        <v>únor</v>
      </c>
      <c r="G94" t="str">
        <f t="shared" si="4"/>
        <v>středa</v>
      </c>
      <c r="H94">
        <f>IFERROR(VLOOKUP(C94,Table1[],2,0),"error")</f>
        <v>250</v>
      </c>
      <c r="I94" s="10">
        <f t="shared" si="5"/>
        <v>3000</v>
      </c>
    </row>
    <row r="95" spans="1:9" x14ac:dyDescent="0.2">
      <c r="A95" s="1">
        <v>2024100093</v>
      </c>
      <c r="B95" s="3">
        <v>45336</v>
      </c>
      <c r="C95" s="1" t="s">
        <v>11</v>
      </c>
      <c r="D95" s="1">
        <v>20</v>
      </c>
      <c r="E95" s="1" t="s">
        <v>10</v>
      </c>
      <c r="F95" t="str">
        <f t="shared" si="3"/>
        <v>únor</v>
      </c>
      <c r="G95" t="str">
        <f t="shared" si="4"/>
        <v>středa</v>
      </c>
      <c r="H95">
        <f>IFERROR(VLOOKUP(C95,Table1[],2,0),"error")</f>
        <v>150</v>
      </c>
      <c r="I95" s="10">
        <f t="shared" si="5"/>
        <v>3000</v>
      </c>
    </row>
    <row r="96" spans="1:9" x14ac:dyDescent="0.2">
      <c r="A96" s="1">
        <v>2024100094</v>
      </c>
      <c r="B96" s="3">
        <v>45337</v>
      </c>
      <c r="C96" s="1" t="s">
        <v>13</v>
      </c>
      <c r="D96" s="1">
        <v>15</v>
      </c>
      <c r="E96" s="1" t="s">
        <v>12</v>
      </c>
      <c r="F96" t="str">
        <f t="shared" si="3"/>
        <v>únor</v>
      </c>
      <c r="G96" t="str">
        <f t="shared" si="4"/>
        <v>čtvrtek</v>
      </c>
      <c r="H96">
        <f>IFERROR(VLOOKUP(C96,Table1[],2,0),"error")</f>
        <v>225</v>
      </c>
      <c r="I96" s="10">
        <f t="shared" si="5"/>
        <v>3375</v>
      </c>
    </row>
    <row r="97" spans="1:9" x14ac:dyDescent="0.2">
      <c r="A97" s="1">
        <v>2024100095</v>
      </c>
      <c r="B97" s="3">
        <v>45337</v>
      </c>
      <c r="C97" s="1" t="s">
        <v>8</v>
      </c>
      <c r="D97" s="1">
        <v>16</v>
      </c>
      <c r="E97" s="1" t="s">
        <v>6</v>
      </c>
      <c r="F97" t="str">
        <f t="shared" si="3"/>
        <v>únor</v>
      </c>
      <c r="G97" t="str">
        <f t="shared" si="4"/>
        <v>čtvrtek</v>
      </c>
      <c r="H97">
        <f>IFERROR(VLOOKUP(C97,Table1[],2,0),"error")</f>
        <v>200</v>
      </c>
      <c r="I97" s="10">
        <f t="shared" si="5"/>
        <v>3200</v>
      </c>
    </row>
    <row r="98" spans="1:9" x14ac:dyDescent="0.2">
      <c r="A98" s="1">
        <v>2024100096</v>
      </c>
      <c r="B98" s="3">
        <v>45338</v>
      </c>
      <c r="C98" s="1" t="s">
        <v>5</v>
      </c>
      <c r="D98" s="1">
        <v>14</v>
      </c>
      <c r="E98" s="1" t="s">
        <v>14</v>
      </c>
      <c r="F98" t="str">
        <f t="shared" si="3"/>
        <v>únor</v>
      </c>
      <c r="G98" t="str">
        <f t="shared" si="4"/>
        <v>pátek</v>
      </c>
      <c r="H98">
        <f>IFERROR(VLOOKUP(C98,Table1[],2,0),"error")</f>
        <v>250</v>
      </c>
      <c r="I98" s="10">
        <f t="shared" si="5"/>
        <v>3500</v>
      </c>
    </row>
    <row r="99" spans="1:9" x14ac:dyDescent="0.2">
      <c r="A99" s="1">
        <v>2024100097</v>
      </c>
      <c r="B99" s="3">
        <v>45338</v>
      </c>
      <c r="C99" s="1" t="s">
        <v>11</v>
      </c>
      <c r="D99" s="1">
        <v>11</v>
      </c>
      <c r="E99" s="1" t="s">
        <v>17</v>
      </c>
      <c r="F99" t="str">
        <f t="shared" si="3"/>
        <v>únor</v>
      </c>
      <c r="G99" t="str">
        <f t="shared" si="4"/>
        <v>pátek</v>
      </c>
      <c r="H99">
        <f>IFERROR(VLOOKUP(C99,Table1[],2,0),"error")</f>
        <v>150</v>
      </c>
      <c r="I99" s="10">
        <f t="shared" si="5"/>
        <v>1650</v>
      </c>
    </row>
    <row r="100" spans="1:9" x14ac:dyDescent="0.2">
      <c r="A100" s="1">
        <v>2024100098</v>
      </c>
      <c r="B100" s="3">
        <v>45338</v>
      </c>
      <c r="C100" s="1" t="s">
        <v>13</v>
      </c>
      <c r="D100" s="1">
        <v>16</v>
      </c>
      <c r="E100" s="1" t="s">
        <v>7</v>
      </c>
      <c r="F100" t="str">
        <f t="shared" si="3"/>
        <v>únor</v>
      </c>
      <c r="G100" t="str">
        <f t="shared" si="4"/>
        <v>pátek</v>
      </c>
      <c r="H100">
        <f>IFERROR(VLOOKUP(C100,Table1[],2,0),"error")</f>
        <v>225</v>
      </c>
      <c r="I100" s="10">
        <f t="shared" si="5"/>
        <v>3600</v>
      </c>
    </row>
    <row r="101" spans="1:9" x14ac:dyDescent="0.2">
      <c r="A101" s="1">
        <v>2024100099</v>
      </c>
      <c r="B101" s="3">
        <v>45341</v>
      </c>
      <c r="C101" s="1" t="s">
        <v>13</v>
      </c>
      <c r="D101" s="1">
        <v>21</v>
      </c>
      <c r="E101" s="1" t="s">
        <v>9</v>
      </c>
      <c r="F101" t="str">
        <f t="shared" si="3"/>
        <v>únor</v>
      </c>
      <c r="G101" t="str">
        <f t="shared" si="4"/>
        <v>pondělí</v>
      </c>
      <c r="H101">
        <f>IFERROR(VLOOKUP(C101,Table1[],2,0),"error")</f>
        <v>225</v>
      </c>
      <c r="I101" s="10">
        <f t="shared" si="5"/>
        <v>4725</v>
      </c>
    </row>
    <row r="102" spans="1:9" x14ac:dyDescent="0.2">
      <c r="A102" s="1">
        <v>2024100100</v>
      </c>
      <c r="B102" s="3">
        <v>45341</v>
      </c>
      <c r="C102" s="1" t="s">
        <v>5</v>
      </c>
      <c r="D102" s="1">
        <v>11</v>
      </c>
      <c r="E102" s="1" t="s">
        <v>10</v>
      </c>
      <c r="F102" t="str">
        <f t="shared" si="3"/>
        <v>únor</v>
      </c>
      <c r="G102" t="str">
        <f t="shared" si="4"/>
        <v>pondělí</v>
      </c>
      <c r="H102">
        <f>IFERROR(VLOOKUP(C102,Table1[],2,0),"error")</f>
        <v>250</v>
      </c>
      <c r="I102" s="10">
        <f t="shared" si="5"/>
        <v>2750</v>
      </c>
    </row>
    <row r="103" spans="1:9" x14ac:dyDescent="0.2">
      <c r="A103" s="1">
        <v>2024100101</v>
      </c>
      <c r="B103" s="3">
        <v>45343</v>
      </c>
      <c r="C103" s="1" t="s">
        <v>8</v>
      </c>
      <c r="D103" s="1">
        <v>18</v>
      </c>
      <c r="E103" s="1" t="s">
        <v>12</v>
      </c>
      <c r="F103" t="str">
        <f t="shared" si="3"/>
        <v>únor</v>
      </c>
      <c r="G103" t="str">
        <f t="shared" si="4"/>
        <v>středa</v>
      </c>
      <c r="H103">
        <f>IFERROR(VLOOKUP(C103,Table1[],2,0),"error")</f>
        <v>200</v>
      </c>
      <c r="I103" s="10">
        <f t="shared" si="5"/>
        <v>3600</v>
      </c>
    </row>
    <row r="104" spans="1:9" x14ac:dyDescent="0.2">
      <c r="A104" s="1">
        <v>2024100102</v>
      </c>
      <c r="B104" s="3">
        <v>45343</v>
      </c>
      <c r="C104" s="1" t="s">
        <v>5</v>
      </c>
      <c r="D104" s="1">
        <v>16</v>
      </c>
      <c r="E104" s="1" t="s">
        <v>6</v>
      </c>
      <c r="F104" t="str">
        <f t="shared" si="3"/>
        <v>únor</v>
      </c>
      <c r="G104" t="str">
        <f t="shared" si="4"/>
        <v>středa</v>
      </c>
      <c r="H104">
        <f>IFERROR(VLOOKUP(C104,Table1[],2,0),"error")</f>
        <v>250</v>
      </c>
      <c r="I104" s="10">
        <f t="shared" si="5"/>
        <v>4000</v>
      </c>
    </row>
    <row r="105" spans="1:9" x14ac:dyDescent="0.2">
      <c r="A105" s="1">
        <v>2024100103</v>
      </c>
      <c r="B105" s="3">
        <v>45344</v>
      </c>
      <c r="C105" s="1" t="s">
        <v>11</v>
      </c>
      <c r="D105" s="1">
        <v>14</v>
      </c>
      <c r="E105" s="1" t="s">
        <v>14</v>
      </c>
      <c r="F105" t="str">
        <f t="shared" si="3"/>
        <v>únor</v>
      </c>
      <c r="G105" t="str">
        <f t="shared" si="4"/>
        <v>čtvrtek</v>
      </c>
      <c r="H105">
        <f>IFERROR(VLOOKUP(C105,Table1[],2,0),"error")</f>
        <v>150</v>
      </c>
      <c r="I105" s="10">
        <f t="shared" si="5"/>
        <v>2100</v>
      </c>
    </row>
    <row r="106" spans="1:9" x14ac:dyDescent="0.2">
      <c r="A106" s="1">
        <v>2024100104</v>
      </c>
      <c r="B106" s="3">
        <v>45345</v>
      </c>
      <c r="C106" s="1" t="s">
        <v>13</v>
      </c>
      <c r="D106" s="1">
        <v>13</v>
      </c>
      <c r="E106" s="1" t="s">
        <v>15</v>
      </c>
      <c r="F106" t="str">
        <f t="shared" si="3"/>
        <v>únor</v>
      </c>
      <c r="G106" t="str">
        <f t="shared" si="4"/>
        <v>pátek</v>
      </c>
      <c r="H106">
        <f>IFERROR(VLOOKUP(C106,Table1[],2,0),"error")</f>
        <v>225</v>
      </c>
      <c r="I106" s="10">
        <f t="shared" si="5"/>
        <v>2925</v>
      </c>
    </row>
    <row r="107" spans="1:9" x14ac:dyDescent="0.2">
      <c r="A107" s="1">
        <v>2024100105</v>
      </c>
      <c r="B107" s="3">
        <v>45345</v>
      </c>
      <c r="C107" s="1" t="s">
        <v>13</v>
      </c>
      <c r="D107" s="1">
        <v>21</v>
      </c>
      <c r="E107" s="1" t="s">
        <v>16</v>
      </c>
      <c r="F107" t="str">
        <f t="shared" si="3"/>
        <v>únor</v>
      </c>
      <c r="G107" t="str">
        <f t="shared" si="4"/>
        <v>pátek</v>
      </c>
      <c r="H107">
        <f>IFERROR(VLOOKUP(C107,Table1[],2,0),"error")</f>
        <v>225</v>
      </c>
      <c r="I107" s="10">
        <f t="shared" si="5"/>
        <v>4725</v>
      </c>
    </row>
    <row r="108" spans="1:9" x14ac:dyDescent="0.2">
      <c r="A108" s="1">
        <v>2024100106</v>
      </c>
      <c r="B108" s="3">
        <v>45345</v>
      </c>
      <c r="C108" s="1" t="s">
        <v>11</v>
      </c>
      <c r="D108" s="1">
        <v>16</v>
      </c>
      <c r="E108" s="1" t="s">
        <v>6</v>
      </c>
      <c r="F108" t="str">
        <f t="shared" si="3"/>
        <v>únor</v>
      </c>
      <c r="G108" t="str">
        <f t="shared" si="4"/>
        <v>pátek</v>
      </c>
      <c r="H108">
        <f>IFERROR(VLOOKUP(C108,Table1[],2,0),"error")</f>
        <v>150</v>
      </c>
      <c r="I108" s="10">
        <f t="shared" si="5"/>
        <v>2400</v>
      </c>
    </row>
    <row r="109" spans="1:9" x14ac:dyDescent="0.2">
      <c r="A109" s="1">
        <v>2024100107</v>
      </c>
      <c r="B109" s="3">
        <v>45348</v>
      </c>
      <c r="C109" s="1" t="s">
        <v>8</v>
      </c>
      <c r="D109" s="1">
        <v>15</v>
      </c>
      <c r="E109" s="1" t="s">
        <v>14</v>
      </c>
      <c r="F109" t="str">
        <f t="shared" si="3"/>
        <v>únor</v>
      </c>
      <c r="G109" t="str">
        <f t="shared" si="4"/>
        <v>pondělí</v>
      </c>
      <c r="H109">
        <f>IFERROR(VLOOKUP(C109,Table1[],2,0),"error")</f>
        <v>200</v>
      </c>
      <c r="I109" s="10">
        <f t="shared" si="5"/>
        <v>3000</v>
      </c>
    </row>
    <row r="110" spans="1:9" x14ac:dyDescent="0.2">
      <c r="A110" s="1">
        <v>2024100108</v>
      </c>
      <c r="B110" s="3">
        <v>45348</v>
      </c>
      <c r="C110" s="1" t="s">
        <v>8</v>
      </c>
      <c r="D110" s="1">
        <v>13</v>
      </c>
      <c r="E110" s="1" t="s">
        <v>15</v>
      </c>
      <c r="F110" t="str">
        <f t="shared" si="3"/>
        <v>únor</v>
      </c>
      <c r="G110" t="str">
        <f t="shared" si="4"/>
        <v>pondělí</v>
      </c>
      <c r="H110">
        <f>IFERROR(VLOOKUP(C110,Table1[],2,0),"error")</f>
        <v>200</v>
      </c>
      <c r="I110" s="10">
        <f t="shared" si="5"/>
        <v>2600</v>
      </c>
    </row>
    <row r="111" spans="1:9" x14ac:dyDescent="0.2">
      <c r="A111" s="1">
        <v>2024100109</v>
      </c>
      <c r="B111" s="3">
        <v>45348</v>
      </c>
      <c r="C111" s="1" t="s">
        <v>11</v>
      </c>
      <c r="D111" s="1">
        <v>10</v>
      </c>
      <c r="E111" s="1" t="s">
        <v>7</v>
      </c>
      <c r="F111" t="str">
        <f t="shared" si="3"/>
        <v>únor</v>
      </c>
      <c r="G111" t="str">
        <f t="shared" si="4"/>
        <v>pondělí</v>
      </c>
      <c r="H111">
        <f>IFERROR(VLOOKUP(C111,Table1[],2,0),"error")</f>
        <v>150</v>
      </c>
      <c r="I111" s="10">
        <f t="shared" si="5"/>
        <v>1500</v>
      </c>
    </row>
    <row r="112" spans="1:9" x14ac:dyDescent="0.2">
      <c r="A112" s="1">
        <v>2024100110</v>
      </c>
      <c r="B112" s="3">
        <v>45349</v>
      </c>
      <c r="C112" s="1" t="s">
        <v>5</v>
      </c>
      <c r="D112" s="1">
        <v>15</v>
      </c>
      <c r="E112" s="1" t="s">
        <v>9</v>
      </c>
      <c r="F112" t="str">
        <f t="shared" si="3"/>
        <v>únor</v>
      </c>
      <c r="G112" t="str">
        <f t="shared" si="4"/>
        <v>úterý</v>
      </c>
      <c r="H112">
        <f>IFERROR(VLOOKUP(C112,Table1[],2,0),"error")</f>
        <v>250</v>
      </c>
      <c r="I112" s="10">
        <f t="shared" si="5"/>
        <v>3750</v>
      </c>
    </row>
    <row r="113" spans="1:9" x14ac:dyDescent="0.2">
      <c r="A113" s="1">
        <v>2024100111</v>
      </c>
      <c r="B113" s="3">
        <v>45349</v>
      </c>
      <c r="C113" s="1" t="s">
        <v>8</v>
      </c>
      <c r="D113" s="1">
        <v>20</v>
      </c>
      <c r="E113" s="1" t="s">
        <v>7</v>
      </c>
      <c r="F113" t="str">
        <f t="shared" si="3"/>
        <v>únor</v>
      </c>
      <c r="G113" t="str">
        <f t="shared" si="4"/>
        <v>úterý</v>
      </c>
      <c r="H113">
        <f>IFERROR(VLOOKUP(C113,Table1[],2,0),"error")</f>
        <v>200</v>
      </c>
      <c r="I113" s="10">
        <f t="shared" si="5"/>
        <v>4000</v>
      </c>
    </row>
    <row r="114" spans="1:9" x14ac:dyDescent="0.2">
      <c r="A114" s="1">
        <v>2024100112</v>
      </c>
      <c r="B114" s="3">
        <v>45349</v>
      </c>
      <c r="C114" s="1" t="s">
        <v>5</v>
      </c>
      <c r="D114" s="1">
        <v>10</v>
      </c>
      <c r="E114" s="1" t="s">
        <v>9</v>
      </c>
      <c r="F114" t="str">
        <f t="shared" si="3"/>
        <v>únor</v>
      </c>
      <c r="G114" t="str">
        <f t="shared" si="4"/>
        <v>úterý</v>
      </c>
      <c r="H114">
        <f>IFERROR(VLOOKUP(C114,Table1[],2,0),"error")</f>
        <v>250</v>
      </c>
      <c r="I114" s="10">
        <f t="shared" si="5"/>
        <v>2500</v>
      </c>
    </row>
    <row r="115" spans="1:9" x14ac:dyDescent="0.2">
      <c r="A115" s="1">
        <v>2024100113</v>
      </c>
      <c r="B115" s="3">
        <v>45350</v>
      </c>
      <c r="C115" s="1" t="s">
        <v>11</v>
      </c>
      <c r="D115" s="1">
        <v>17</v>
      </c>
      <c r="E115" s="1" t="s">
        <v>10</v>
      </c>
      <c r="F115" t="str">
        <f t="shared" si="3"/>
        <v>únor</v>
      </c>
      <c r="G115" t="str">
        <f t="shared" si="4"/>
        <v>středa</v>
      </c>
      <c r="H115">
        <f>IFERROR(VLOOKUP(C115,Table1[],2,0),"error")</f>
        <v>150</v>
      </c>
      <c r="I115" s="10">
        <f t="shared" si="5"/>
        <v>2550</v>
      </c>
    </row>
    <row r="116" spans="1:9" x14ac:dyDescent="0.2">
      <c r="A116" s="1">
        <v>2024100114</v>
      </c>
      <c r="B116" s="3">
        <v>45350</v>
      </c>
      <c r="C116" s="1" t="s">
        <v>13</v>
      </c>
      <c r="D116" s="1">
        <v>15</v>
      </c>
      <c r="E116" s="1" t="s">
        <v>12</v>
      </c>
      <c r="F116" t="str">
        <f t="shared" si="3"/>
        <v>únor</v>
      </c>
      <c r="G116" t="str">
        <f t="shared" si="4"/>
        <v>středa</v>
      </c>
      <c r="H116">
        <f>IFERROR(VLOOKUP(C116,Table1[],2,0),"error")</f>
        <v>225</v>
      </c>
      <c r="I116" s="10">
        <f t="shared" si="5"/>
        <v>3375</v>
      </c>
    </row>
    <row r="117" spans="1:9" x14ac:dyDescent="0.2">
      <c r="A117" s="1">
        <v>2024100115</v>
      </c>
      <c r="B117" s="3">
        <v>45351</v>
      </c>
      <c r="C117" s="1" t="s">
        <v>5</v>
      </c>
      <c r="D117" s="1">
        <v>13</v>
      </c>
      <c r="E117" s="1" t="s">
        <v>6</v>
      </c>
      <c r="F117" t="str">
        <f t="shared" si="3"/>
        <v>únor</v>
      </c>
      <c r="G117" t="str">
        <f t="shared" si="4"/>
        <v>čtvrtek</v>
      </c>
      <c r="H117">
        <f>IFERROR(VLOOKUP(C117,Table1[],2,0),"error")</f>
        <v>250</v>
      </c>
      <c r="I117" s="10">
        <f t="shared" si="5"/>
        <v>3250</v>
      </c>
    </row>
    <row r="118" spans="1:9" x14ac:dyDescent="0.2">
      <c r="A118" s="1">
        <v>2024100116</v>
      </c>
      <c r="B118" s="3">
        <v>45351</v>
      </c>
      <c r="C118" s="1" t="s">
        <v>8</v>
      </c>
      <c r="D118" s="1">
        <v>12</v>
      </c>
      <c r="E118" s="1" t="s">
        <v>14</v>
      </c>
      <c r="F118" t="str">
        <f t="shared" si="3"/>
        <v>únor</v>
      </c>
      <c r="G118" t="str">
        <f t="shared" si="4"/>
        <v>čtvrtek</v>
      </c>
      <c r="H118">
        <f>IFERROR(VLOOKUP(C118,Table1[],2,0),"error")</f>
        <v>200</v>
      </c>
      <c r="I118" s="10">
        <f t="shared" si="5"/>
        <v>2400</v>
      </c>
    </row>
    <row r="119" spans="1:9" x14ac:dyDescent="0.2">
      <c r="A119" s="1">
        <v>2024100117</v>
      </c>
      <c r="B119" s="3">
        <v>45351</v>
      </c>
      <c r="C119" s="1" t="s">
        <v>5</v>
      </c>
      <c r="D119" s="1">
        <v>20</v>
      </c>
      <c r="E119" s="1" t="s">
        <v>15</v>
      </c>
      <c r="F119" t="str">
        <f t="shared" si="3"/>
        <v>únor</v>
      </c>
      <c r="G119" t="str">
        <f t="shared" si="4"/>
        <v>čtvrtek</v>
      </c>
      <c r="H119">
        <f>IFERROR(VLOOKUP(C119,Table1[],2,0),"error")</f>
        <v>250</v>
      </c>
      <c r="I119" s="10">
        <f t="shared" si="5"/>
        <v>5000</v>
      </c>
    </row>
    <row r="120" spans="1:9" x14ac:dyDescent="0.2">
      <c r="A120" s="1">
        <v>2024100118</v>
      </c>
      <c r="B120" s="3">
        <v>45352</v>
      </c>
      <c r="C120" s="1" t="s">
        <v>8</v>
      </c>
      <c r="D120" s="1">
        <v>15</v>
      </c>
      <c r="E120" s="1" t="s">
        <v>16</v>
      </c>
      <c r="F120" t="str">
        <f t="shared" si="3"/>
        <v>březen</v>
      </c>
      <c r="G120" t="str">
        <f t="shared" si="4"/>
        <v>pátek</v>
      </c>
      <c r="H120">
        <f>IFERROR(VLOOKUP(C120,Table1[],2,0),"error")</f>
        <v>200</v>
      </c>
      <c r="I120" s="10">
        <f t="shared" si="5"/>
        <v>3000</v>
      </c>
    </row>
    <row r="121" spans="1:9" x14ac:dyDescent="0.2">
      <c r="A121" s="1">
        <v>2024100119</v>
      </c>
      <c r="B121" s="3">
        <v>45352</v>
      </c>
      <c r="C121" s="1" t="s">
        <v>5</v>
      </c>
      <c r="D121" s="1">
        <v>16</v>
      </c>
      <c r="E121" s="1" t="s">
        <v>7</v>
      </c>
      <c r="F121" t="str">
        <f t="shared" si="3"/>
        <v>březen</v>
      </c>
      <c r="G121" t="str">
        <f t="shared" si="4"/>
        <v>pátek</v>
      </c>
      <c r="H121">
        <f>IFERROR(VLOOKUP(C121,Table1[],2,0),"error")</f>
        <v>250</v>
      </c>
      <c r="I121" s="10">
        <f t="shared" si="5"/>
        <v>4000</v>
      </c>
    </row>
    <row r="122" spans="1:9" x14ac:dyDescent="0.2">
      <c r="A122" s="1">
        <v>2024100120</v>
      </c>
      <c r="B122" s="3">
        <v>45352</v>
      </c>
      <c r="C122" s="1" t="s">
        <v>11</v>
      </c>
      <c r="D122" s="1">
        <v>14</v>
      </c>
      <c r="E122" s="1" t="s">
        <v>9</v>
      </c>
      <c r="F122" t="str">
        <f t="shared" si="3"/>
        <v>březen</v>
      </c>
      <c r="G122" t="str">
        <f t="shared" si="4"/>
        <v>pátek</v>
      </c>
      <c r="H122">
        <f>IFERROR(VLOOKUP(C122,Table1[],2,0),"error")</f>
        <v>150</v>
      </c>
      <c r="I122" s="10">
        <f t="shared" si="5"/>
        <v>2100</v>
      </c>
    </row>
    <row r="123" spans="1:9" x14ac:dyDescent="0.2">
      <c r="A123" s="1">
        <v>2024100121</v>
      </c>
      <c r="B123" s="3">
        <v>45352</v>
      </c>
      <c r="C123" s="1" t="s">
        <v>13</v>
      </c>
      <c r="D123" s="1">
        <v>11</v>
      </c>
      <c r="E123" s="1" t="s">
        <v>10</v>
      </c>
      <c r="F123" t="str">
        <f t="shared" si="3"/>
        <v>březen</v>
      </c>
      <c r="G123" t="str">
        <f t="shared" si="4"/>
        <v>pátek</v>
      </c>
      <c r="H123">
        <f>IFERROR(VLOOKUP(C123,Table1[],2,0),"error")</f>
        <v>225</v>
      </c>
      <c r="I123" s="10">
        <f t="shared" si="5"/>
        <v>2475</v>
      </c>
    </row>
    <row r="124" spans="1:9" x14ac:dyDescent="0.2">
      <c r="A124" s="1">
        <v>2024100122</v>
      </c>
      <c r="B124" s="3">
        <v>45355</v>
      </c>
      <c r="C124" s="1" t="s">
        <v>13</v>
      </c>
      <c r="D124" s="1">
        <v>16</v>
      </c>
      <c r="E124" s="1" t="s">
        <v>12</v>
      </c>
      <c r="F124" t="str">
        <f t="shared" si="3"/>
        <v>březen</v>
      </c>
      <c r="G124" t="str">
        <f t="shared" si="4"/>
        <v>pondělí</v>
      </c>
      <c r="H124">
        <f>IFERROR(VLOOKUP(C124,Table1[],2,0),"error")</f>
        <v>225</v>
      </c>
      <c r="I124" s="10">
        <f t="shared" si="5"/>
        <v>3600</v>
      </c>
    </row>
    <row r="125" spans="1:9" x14ac:dyDescent="0.2">
      <c r="A125" s="1">
        <v>2024100123</v>
      </c>
      <c r="B125" s="3">
        <v>45355</v>
      </c>
      <c r="C125" s="1" t="s">
        <v>11</v>
      </c>
      <c r="D125" s="1">
        <v>21</v>
      </c>
      <c r="E125" s="1" t="s">
        <v>6</v>
      </c>
      <c r="F125" t="str">
        <f t="shared" si="3"/>
        <v>březen</v>
      </c>
      <c r="G125" t="str">
        <f t="shared" si="4"/>
        <v>pondělí</v>
      </c>
      <c r="H125">
        <f>IFERROR(VLOOKUP(C125,Table1[],2,0),"error")</f>
        <v>150</v>
      </c>
      <c r="I125" s="10">
        <f t="shared" si="5"/>
        <v>3150</v>
      </c>
    </row>
    <row r="126" spans="1:9" x14ac:dyDescent="0.2">
      <c r="A126" s="1">
        <v>2024100124</v>
      </c>
      <c r="B126" s="3">
        <v>45356</v>
      </c>
      <c r="C126" s="1" t="s">
        <v>8</v>
      </c>
      <c r="D126" s="1">
        <v>16</v>
      </c>
      <c r="E126" s="1" t="s">
        <v>14</v>
      </c>
      <c r="F126" t="str">
        <f t="shared" si="3"/>
        <v>březen</v>
      </c>
      <c r="G126" t="str">
        <f t="shared" si="4"/>
        <v>úterý</v>
      </c>
      <c r="H126">
        <f>IFERROR(VLOOKUP(C126,Table1[],2,0),"error")</f>
        <v>200</v>
      </c>
      <c r="I126" s="10">
        <f t="shared" si="5"/>
        <v>3200</v>
      </c>
    </row>
    <row r="127" spans="1:9" x14ac:dyDescent="0.2">
      <c r="A127" s="1">
        <v>2024100125</v>
      </c>
      <c r="B127" s="3">
        <v>45357</v>
      </c>
      <c r="C127" s="1" t="s">
        <v>8</v>
      </c>
      <c r="D127" s="1">
        <v>14</v>
      </c>
      <c r="E127" s="1" t="s">
        <v>15</v>
      </c>
      <c r="F127" t="str">
        <f t="shared" si="3"/>
        <v>březen</v>
      </c>
      <c r="G127" t="str">
        <f t="shared" si="4"/>
        <v>středa</v>
      </c>
      <c r="H127">
        <f>IFERROR(VLOOKUP(C127,Table1[],2,0),"error")</f>
        <v>200</v>
      </c>
      <c r="I127" s="10">
        <f t="shared" si="5"/>
        <v>2800</v>
      </c>
    </row>
    <row r="128" spans="1:9" x14ac:dyDescent="0.2">
      <c r="A128" s="1">
        <v>2024100126</v>
      </c>
      <c r="B128" s="3">
        <v>45357</v>
      </c>
      <c r="C128" s="1" t="s">
        <v>11</v>
      </c>
      <c r="D128" s="1">
        <v>11</v>
      </c>
      <c r="E128" s="1" t="s">
        <v>16</v>
      </c>
      <c r="F128" t="str">
        <f t="shared" si="3"/>
        <v>březen</v>
      </c>
      <c r="G128" t="str">
        <f t="shared" si="4"/>
        <v>středa</v>
      </c>
      <c r="H128">
        <f>IFERROR(VLOOKUP(C128,Table1[],2,0),"error")</f>
        <v>150</v>
      </c>
      <c r="I128" s="10">
        <f t="shared" si="5"/>
        <v>1650</v>
      </c>
    </row>
    <row r="129" spans="1:9" x14ac:dyDescent="0.2">
      <c r="A129" s="1">
        <v>2024100127</v>
      </c>
      <c r="B129" s="3">
        <v>45358</v>
      </c>
      <c r="C129" s="1" t="s">
        <v>5</v>
      </c>
      <c r="D129" s="1">
        <v>16</v>
      </c>
      <c r="E129" s="1" t="s">
        <v>6</v>
      </c>
      <c r="F129" t="str">
        <f t="shared" si="3"/>
        <v>březen</v>
      </c>
      <c r="G129" t="str">
        <f t="shared" si="4"/>
        <v>čtvrtek</v>
      </c>
      <c r="H129">
        <f>IFERROR(VLOOKUP(C129,Table1[],2,0),"error")</f>
        <v>250</v>
      </c>
      <c r="I129" s="10">
        <f t="shared" si="5"/>
        <v>4000</v>
      </c>
    </row>
    <row r="130" spans="1:9" x14ac:dyDescent="0.2">
      <c r="A130" s="1">
        <v>2024100128</v>
      </c>
      <c r="B130" s="3">
        <v>45358</v>
      </c>
      <c r="C130" s="1" t="s">
        <v>5</v>
      </c>
      <c r="D130" s="1">
        <v>21</v>
      </c>
      <c r="E130" s="1" t="s">
        <v>14</v>
      </c>
      <c r="F130" t="str">
        <f t="shared" si="3"/>
        <v>březen</v>
      </c>
      <c r="G130" t="str">
        <f t="shared" si="4"/>
        <v>čtvrtek</v>
      </c>
      <c r="H130">
        <f>IFERROR(VLOOKUP(C130,Table1[],2,0),"error")</f>
        <v>250</v>
      </c>
      <c r="I130" s="10">
        <f t="shared" si="5"/>
        <v>5250</v>
      </c>
    </row>
    <row r="131" spans="1:9" x14ac:dyDescent="0.2">
      <c r="A131" s="1">
        <v>2024100129</v>
      </c>
      <c r="B131" s="3">
        <v>45359</v>
      </c>
      <c r="C131" s="1" t="s">
        <v>11</v>
      </c>
      <c r="D131" s="1">
        <v>11</v>
      </c>
      <c r="E131" s="1" t="s">
        <v>15</v>
      </c>
      <c r="F131" t="str">
        <f t="shared" ref="F131:F194" si="6">TEXT(B131,"mmmm")</f>
        <v>březen</v>
      </c>
      <c r="G131" t="str">
        <f t="shared" ref="G131:G194" si="7">TEXT(B131,"dddd")</f>
        <v>pátek</v>
      </c>
      <c r="H131">
        <f>IFERROR(VLOOKUP(C131,Table1[],2,0),"error")</f>
        <v>150</v>
      </c>
      <c r="I131" s="10">
        <f t="shared" ref="I131:I194" si="8">H131*D131</f>
        <v>1650</v>
      </c>
    </row>
    <row r="132" spans="1:9" x14ac:dyDescent="0.2">
      <c r="A132" s="1">
        <v>2024100130</v>
      </c>
      <c r="B132" s="3">
        <v>45359</v>
      </c>
      <c r="C132" s="1" t="s">
        <v>13</v>
      </c>
      <c r="D132" s="1">
        <v>18</v>
      </c>
      <c r="E132" s="1" t="s">
        <v>7</v>
      </c>
      <c r="F132" t="str">
        <f t="shared" si="6"/>
        <v>březen</v>
      </c>
      <c r="G132" t="str">
        <f t="shared" si="7"/>
        <v>pátek</v>
      </c>
      <c r="H132">
        <f>IFERROR(VLOOKUP(C132,Table1[],2,0),"error")</f>
        <v>225</v>
      </c>
      <c r="I132" s="10">
        <f t="shared" si="8"/>
        <v>4050</v>
      </c>
    </row>
    <row r="133" spans="1:9" x14ac:dyDescent="0.2">
      <c r="A133" s="1">
        <v>2024100131</v>
      </c>
      <c r="B133" s="3">
        <v>45362</v>
      </c>
      <c r="C133" s="1" t="s">
        <v>13</v>
      </c>
      <c r="D133" s="1">
        <v>16</v>
      </c>
      <c r="E133" s="1" t="s">
        <v>9</v>
      </c>
      <c r="F133" t="str">
        <f t="shared" si="6"/>
        <v>březen</v>
      </c>
      <c r="G133" t="str">
        <f t="shared" si="7"/>
        <v>pondělí</v>
      </c>
      <c r="H133">
        <f>IFERROR(VLOOKUP(C133,Table1[],2,0),"error")</f>
        <v>225</v>
      </c>
      <c r="I133" s="10">
        <f t="shared" si="8"/>
        <v>3600</v>
      </c>
    </row>
    <row r="134" spans="1:9" x14ac:dyDescent="0.2">
      <c r="A134" s="1">
        <v>2024100132</v>
      </c>
      <c r="B134" s="3">
        <v>45362</v>
      </c>
      <c r="C134" s="1" t="s">
        <v>11</v>
      </c>
      <c r="D134" s="1">
        <v>14</v>
      </c>
      <c r="E134" s="1" t="s">
        <v>7</v>
      </c>
      <c r="F134" t="str">
        <f t="shared" si="6"/>
        <v>březen</v>
      </c>
      <c r="G134" t="str">
        <f t="shared" si="7"/>
        <v>pondělí</v>
      </c>
      <c r="H134">
        <f>IFERROR(VLOOKUP(C134,Table1[],2,0),"error")</f>
        <v>150</v>
      </c>
      <c r="I134" s="10">
        <f t="shared" si="8"/>
        <v>2100</v>
      </c>
    </row>
    <row r="135" spans="1:9" x14ac:dyDescent="0.2">
      <c r="A135" s="1">
        <v>2024100133</v>
      </c>
      <c r="B135" s="3">
        <v>45363</v>
      </c>
      <c r="C135" s="1" t="s">
        <v>8</v>
      </c>
      <c r="D135" s="1">
        <v>13</v>
      </c>
      <c r="E135" s="1" t="s">
        <v>9</v>
      </c>
      <c r="F135" t="str">
        <f t="shared" si="6"/>
        <v>březen</v>
      </c>
      <c r="G135" t="str">
        <f t="shared" si="7"/>
        <v>úterý</v>
      </c>
      <c r="H135">
        <f>IFERROR(VLOOKUP(C135,Table1[],2,0),"error")</f>
        <v>200</v>
      </c>
      <c r="I135" s="10">
        <f t="shared" si="8"/>
        <v>2600</v>
      </c>
    </row>
    <row r="136" spans="1:9" x14ac:dyDescent="0.2">
      <c r="A136" s="1">
        <v>2024100134</v>
      </c>
      <c r="B136" s="3">
        <v>45364</v>
      </c>
      <c r="C136" s="1" t="s">
        <v>8</v>
      </c>
      <c r="D136" s="1">
        <v>21</v>
      </c>
      <c r="E136" s="1" t="s">
        <v>10</v>
      </c>
      <c r="F136" t="str">
        <f t="shared" si="6"/>
        <v>březen</v>
      </c>
      <c r="G136" t="str">
        <f t="shared" si="7"/>
        <v>středa</v>
      </c>
      <c r="H136">
        <f>IFERROR(VLOOKUP(C136,Table1[],2,0),"error")</f>
        <v>200</v>
      </c>
      <c r="I136" s="10">
        <f t="shared" si="8"/>
        <v>4200</v>
      </c>
    </row>
    <row r="137" spans="1:9" x14ac:dyDescent="0.2">
      <c r="A137" s="1">
        <v>2024100135</v>
      </c>
      <c r="B137" s="3">
        <v>45364</v>
      </c>
      <c r="C137" s="1" t="s">
        <v>11</v>
      </c>
      <c r="D137" s="1">
        <v>16</v>
      </c>
      <c r="E137" s="1" t="s">
        <v>12</v>
      </c>
      <c r="F137" t="str">
        <f t="shared" si="6"/>
        <v>březen</v>
      </c>
      <c r="G137" t="str">
        <f t="shared" si="7"/>
        <v>středa</v>
      </c>
      <c r="H137">
        <f>IFERROR(VLOOKUP(C137,Table1[],2,0),"error")</f>
        <v>150</v>
      </c>
      <c r="I137" s="10">
        <f t="shared" si="8"/>
        <v>2400</v>
      </c>
    </row>
    <row r="138" spans="1:9" x14ac:dyDescent="0.2">
      <c r="A138" s="1">
        <v>2024100136</v>
      </c>
      <c r="B138" s="3">
        <v>45365</v>
      </c>
      <c r="C138" s="1" t="s">
        <v>5</v>
      </c>
      <c r="D138" s="1">
        <v>17</v>
      </c>
      <c r="E138" s="1" t="s">
        <v>6</v>
      </c>
      <c r="F138" t="str">
        <f t="shared" si="6"/>
        <v>březen</v>
      </c>
      <c r="G138" t="str">
        <f t="shared" si="7"/>
        <v>čtvrtek</v>
      </c>
      <c r="H138">
        <f>IFERROR(VLOOKUP(C138,Table1[],2,0),"error")</f>
        <v>250</v>
      </c>
      <c r="I138" s="10">
        <f t="shared" si="8"/>
        <v>4250</v>
      </c>
    </row>
    <row r="139" spans="1:9" x14ac:dyDescent="0.2">
      <c r="A139" s="1">
        <v>2024100137</v>
      </c>
      <c r="B139" s="3">
        <v>45365</v>
      </c>
      <c r="C139" s="1" t="s">
        <v>8</v>
      </c>
      <c r="D139" s="1">
        <v>15</v>
      </c>
      <c r="E139" s="1" t="s">
        <v>14</v>
      </c>
      <c r="F139" t="str">
        <f t="shared" si="6"/>
        <v>březen</v>
      </c>
      <c r="G139" t="str">
        <f t="shared" si="7"/>
        <v>čtvrtek</v>
      </c>
      <c r="H139">
        <f>IFERROR(VLOOKUP(C139,Table1[],2,0),"error")</f>
        <v>200</v>
      </c>
      <c r="I139" s="10">
        <f t="shared" si="8"/>
        <v>3000</v>
      </c>
    </row>
    <row r="140" spans="1:9" x14ac:dyDescent="0.2">
      <c r="A140" s="1">
        <v>2024100138</v>
      </c>
      <c r="B140" s="3">
        <v>45366</v>
      </c>
      <c r="C140" s="1" t="s">
        <v>5</v>
      </c>
      <c r="D140" s="1">
        <v>12</v>
      </c>
      <c r="E140" s="1" t="s">
        <v>15</v>
      </c>
      <c r="F140" t="str">
        <f t="shared" si="6"/>
        <v>březen</v>
      </c>
      <c r="G140" t="str">
        <f t="shared" si="7"/>
        <v>pátek</v>
      </c>
      <c r="H140">
        <f>IFERROR(VLOOKUP(C140,Table1[],2,0),"error")</f>
        <v>250</v>
      </c>
      <c r="I140" s="10">
        <f t="shared" si="8"/>
        <v>3000</v>
      </c>
    </row>
    <row r="141" spans="1:9" x14ac:dyDescent="0.2">
      <c r="A141" s="1">
        <v>2024100139</v>
      </c>
      <c r="B141" s="3">
        <v>45369</v>
      </c>
      <c r="C141" s="1" t="s">
        <v>11</v>
      </c>
      <c r="D141" s="1">
        <v>17</v>
      </c>
      <c r="E141" s="1" t="s">
        <v>16</v>
      </c>
      <c r="F141" t="str">
        <f t="shared" si="6"/>
        <v>březen</v>
      </c>
      <c r="G141" t="str">
        <f t="shared" si="7"/>
        <v>pondělí</v>
      </c>
      <c r="H141">
        <f>IFERROR(VLOOKUP(C141,Table1[],2,0),"error")</f>
        <v>150</v>
      </c>
      <c r="I141" s="10">
        <f t="shared" si="8"/>
        <v>2550</v>
      </c>
    </row>
    <row r="142" spans="1:9" x14ac:dyDescent="0.2">
      <c r="A142" s="1">
        <v>2024100140</v>
      </c>
      <c r="B142" s="3">
        <v>45369</v>
      </c>
      <c r="C142" s="1" t="s">
        <v>13</v>
      </c>
      <c r="D142" s="1">
        <v>22</v>
      </c>
      <c r="E142" s="1" t="s">
        <v>10</v>
      </c>
      <c r="F142" t="str">
        <f t="shared" si="6"/>
        <v>březen</v>
      </c>
      <c r="G142" t="str">
        <f t="shared" si="7"/>
        <v>pondělí</v>
      </c>
      <c r="H142">
        <f>IFERROR(VLOOKUP(C142,Table1[],2,0),"error")</f>
        <v>225</v>
      </c>
      <c r="I142" s="10">
        <f t="shared" si="8"/>
        <v>4950</v>
      </c>
    </row>
    <row r="143" spans="1:9" x14ac:dyDescent="0.2">
      <c r="A143" s="1">
        <v>2024100141</v>
      </c>
      <c r="B143" s="3">
        <v>45369</v>
      </c>
      <c r="C143" s="1" t="s">
        <v>11</v>
      </c>
      <c r="D143" s="1">
        <v>12</v>
      </c>
      <c r="E143" s="1" t="s">
        <v>12</v>
      </c>
      <c r="F143" t="str">
        <f t="shared" si="6"/>
        <v>březen</v>
      </c>
      <c r="G143" t="str">
        <f t="shared" si="7"/>
        <v>pondělí</v>
      </c>
      <c r="H143">
        <f>IFERROR(VLOOKUP(C143,Table1[],2,0),"error")</f>
        <v>150</v>
      </c>
      <c r="I143" s="10">
        <f t="shared" si="8"/>
        <v>1800</v>
      </c>
    </row>
    <row r="144" spans="1:9" x14ac:dyDescent="0.2">
      <c r="A144" s="1">
        <v>2024100142</v>
      </c>
      <c r="B144" s="3">
        <v>45370</v>
      </c>
      <c r="C144" s="1" t="s">
        <v>8</v>
      </c>
      <c r="D144" s="1">
        <v>19</v>
      </c>
      <c r="E144" s="1" t="s">
        <v>6</v>
      </c>
      <c r="F144" t="str">
        <f t="shared" si="6"/>
        <v>březen</v>
      </c>
      <c r="G144" t="str">
        <f t="shared" si="7"/>
        <v>úterý</v>
      </c>
      <c r="H144">
        <f>IFERROR(VLOOKUP(C144,Table1[],2,0),"error")</f>
        <v>200</v>
      </c>
      <c r="I144" s="10">
        <f t="shared" si="8"/>
        <v>3800</v>
      </c>
    </row>
    <row r="145" spans="1:9" x14ac:dyDescent="0.2">
      <c r="A145" s="1">
        <v>2024100143</v>
      </c>
      <c r="B145" s="3">
        <v>45370</v>
      </c>
      <c r="C145" s="1" t="s">
        <v>8</v>
      </c>
      <c r="D145" s="1">
        <v>17</v>
      </c>
      <c r="E145" s="1" t="s">
        <v>14</v>
      </c>
      <c r="F145" t="str">
        <f t="shared" si="6"/>
        <v>březen</v>
      </c>
      <c r="G145" t="str">
        <f t="shared" si="7"/>
        <v>úterý</v>
      </c>
      <c r="H145">
        <f>IFERROR(VLOOKUP(C145,Table1[],2,0),"error")</f>
        <v>200</v>
      </c>
      <c r="I145" s="10">
        <f t="shared" si="8"/>
        <v>3400</v>
      </c>
    </row>
    <row r="146" spans="1:9" x14ac:dyDescent="0.2">
      <c r="A146" s="1">
        <v>2024100144</v>
      </c>
      <c r="B146" s="3">
        <v>45370</v>
      </c>
      <c r="C146" s="1" t="s">
        <v>11</v>
      </c>
      <c r="D146" s="1">
        <v>15</v>
      </c>
      <c r="E146" s="1" t="s">
        <v>15</v>
      </c>
      <c r="F146" t="str">
        <f t="shared" si="6"/>
        <v>březen</v>
      </c>
      <c r="G146" t="str">
        <f t="shared" si="7"/>
        <v>úterý</v>
      </c>
      <c r="H146">
        <f>IFERROR(VLOOKUP(C146,Table1[],2,0),"error")</f>
        <v>150</v>
      </c>
      <c r="I146" s="10">
        <f t="shared" si="8"/>
        <v>2250</v>
      </c>
    </row>
    <row r="147" spans="1:9" x14ac:dyDescent="0.2">
      <c r="A147" s="1">
        <v>2024100145</v>
      </c>
      <c r="B147" s="3">
        <v>45371</v>
      </c>
      <c r="C147" s="1" t="s">
        <v>5</v>
      </c>
      <c r="D147" s="1">
        <v>14</v>
      </c>
      <c r="E147" s="1" t="s">
        <v>16</v>
      </c>
      <c r="F147" t="str">
        <f t="shared" si="6"/>
        <v>březen</v>
      </c>
      <c r="G147" t="str">
        <f t="shared" si="7"/>
        <v>středa</v>
      </c>
      <c r="H147">
        <f>IFERROR(VLOOKUP(C147,Table1[],2,0),"error")</f>
        <v>250</v>
      </c>
      <c r="I147" s="10">
        <f t="shared" si="8"/>
        <v>3500</v>
      </c>
    </row>
    <row r="148" spans="1:9" x14ac:dyDescent="0.2">
      <c r="A148" s="1">
        <v>2024100146</v>
      </c>
      <c r="B148" s="3">
        <v>45371</v>
      </c>
      <c r="C148" s="1" t="s">
        <v>8</v>
      </c>
      <c r="D148" s="1">
        <v>22</v>
      </c>
      <c r="E148" s="1" t="s">
        <v>7</v>
      </c>
      <c r="F148" t="str">
        <f t="shared" si="6"/>
        <v>březen</v>
      </c>
      <c r="G148" t="str">
        <f t="shared" si="7"/>
        <v>středa</v>
      </c>
      <c r="H148">
        <f>IFERROR(VLOOKUP(C148,Table1[],2,0),"error")</f>
        <v>200</v>
      </c>
      <c r="I148" s="10">
        <f t="shared" si="8"/>
        <v>4400</v>
      </c>
    </row>
    <row r="149" spans="1:9" x14ac:dyDescent="0.2">
      <c r="A149" s="1">
        <v>2024100147</v>
      </c>
      <c r="B149" s="3">
        <v>45372</v>
      </c>
      <c r="C149" s="1" t="s">
        <v>5</v>
      </c>
      <c r="D149" s="1">
        <v>17</v>
      </c>
      <c r="E149" s="1" t="s">
        <v>9</v>
      </c>
      <c r="F149" t="str">
        <f t="shared" si="6"/>
        <v>březen</v>
      </c>
      <c r="G149" t="str">
        <f t="shared" si="7"/>
        <v>čtvrtek</v>
      </c>
      <c r="H149">
        <f>IFERROR(VLOOKUP(C149,Table1[],2,0),"error")</f>
        <v>250</v>
      </c>
      <c r="I149" s="10">
        <f t="shared" si="8"/>
        <v>4250</v>
      </c>
    </row>
    <row r="150" spans="1:9" x14ac:dyDescent="0.2">
      <c r="A150" s="1">
        <v>2024100148</v>
      </c>
      <c r="B150" s="3">
        <v>45372</v>
      </c>
      <c r="C150" s="1" t="s">
        <v>11</v>
      </c>
      <c r="D150" s="1">
        <v>16</v>
      </c>
      <c r="E150" s="1" t="s">
        <v>10</v>
      </c>
      <c r="F150" t="str">
        <f t="shared" si="6"/>
        <v>březen</v>
      </c>
      <c r="G150" t="str">
        <f t="shared" si="7"/>
        <v>čtvrtek</v>
      </c>
      <c r="H150">
        <f>IFERROR(VLOOKUP(C150,Table1[],2,0),"error")</f>
        <v>150</v>
      </c>
      <c r="I150" s="10">
        <f t="shared" si="8"/>
        <v>2400</v>
      </c>
    </row>
    <row r="151" spans="1:9" x14ac:dyDescent="0.2">
      <c r="A151" s="1">
        <v>2024100149</v>
      </c>
      <c r="B151" s="3">
        <v>45376</v>
      </c>
      <c r="C151" s="1" t="s">
        <v>13</v>
      </c>
      <c r="D151" s="1">
        <v>14</v>
      </c>
      <c r="E151" s="1" t="s">
        <v>12</v>
      </c>
      <c r="F151" t="str">
        <f t="shared" si="6"/>
        <v>březen</v>
      </c>
      <c r="G151" t="str">
        <f t="shared" si="7"/>
        <v>pondělí</v>
      </c>
      <c r="H151">
        <f>IFERROR(VLOOKUP(C151,Table1[],2,0),"error")</f>
        <v>225</v>
      </c>
      <c r="I151" s="10">
        <f t="shared" si="8"/>
        <v>3150</v>
      </c>
    </row>
    <row r="152" spans="1:9" x14ac:dyDescent="0.2">
      <c r="A152" s="1">
        <v>2024100150</v>
      </c>
      <c r="B152" s="3">
        <v>45376</v>
      </c>
      <c r="C152" s="1" t="s">
        <v>8</v>
      </c>
      <c r="D152" s="1">
        <v>11</v>
      </c>
      <c r="E152" s="1" t="s">
        <v>6</v>
      </c>
      <c r="F152" t="str">
        <f t="shared" si="6"/>
        <v>březen</v>
      </c>
      <c r="G152" t="str">
        <f t="shared" si="7"/>
        <v>pondělí</v>
      </c>
      <c r="H152">
        <f>IFERROR(VLOOKUP(C152,Table1[],2,0),"error")</f>
        <v>200</v>
      </c>
      <c r="I152" s="10">
        <f t="shared" si="8"/>
        <v>2200</v>
      </c>
    </row>
    <row r="153" spans="1:9" x14ac:dyDescent="0.2">
      <c r="A153" s="1">
        <v>2024100151</v>
      </c>
      <c r="B153" s="3">
        <v>45377</v>
      </c>
      <c r="C153" s="1" t="s">
        <v>5</v>
      </c>
      <c r="D153" s="1">
        <v>16</v>
      </c>
      <c r="E153" s="1" t="s">
        <v>14</v>
      </c>
      <c r="F153" t="str">
        <f t="shared" si="6"/>
        <v>březen</v>
      </c>
      <c r="G153" t="str">
        <f t="shared" si="7"/>
        <v>úterý</v>
      </c>
      <c r="H153">
        <f>IFERROR(VLOOKUP(C153,Table1[],2,0),"error")</f>
        <v>250</v>
      </c>
      <c r="I153" s="10">
        <f t="shared" si="8"/>
        <v>4000</v>
      </c>
    </row>
    <row r="154" spans="1:9" x14ac:dyDescent="0.2">
      <c r="A154" s="1">
        <v>2024100152</v>
      </c>
      <c r="B154" s="3">
        <v>45378</v>
      </c>
      <c r="C154" s="1" t="s">
        <v>11</v>
      </c>
      <c r="D154" s="1">
        <v>21</v>
      </c>
      <c r="E154" s="1" t="s">
        <v>15</v>
      </c>
      <c r="F154" t="str">
        <f t="shared" si="6"/>
        <v>březen</v>
      </c>
      <c r="G154" t="str">
        <f t="shared" si="7"/>
        <v>středa</v>
      </c>
      <c r="H154">
        <f>IFERROR(VLOOKUP(C154,Table1[],2,0),"error")</f>
        <v>150</v>
      </c>
      <c r="I154" s="10">
        <f t="shared" si="8"/>
        <v>3150</v>
      </c>
    </row>
    <row r="155" spans="1:9" x14ac:dyDescent="0.2">
      <c r="A155" s="1">
        <v>2024100153</v>
      </c>
      <c r="B155" s="3">
        <v>45378</v>
      </c>
      <c r="C155" s="1" t="s">
        <v>13</v>
      </c>
      <c r="D155" s="1">
        <v>11</v>
      </c>
      <c r="E155" s="1" t="s">
        <v>16</v>
      </c>
      <c r="F155" t="str">
        <f t="shared" si="6"/>
        <v>březen</v>
      </c>
      <c r="G155" t="str">
        <f t="shared" si="7"/>
        <v>středa</v>
      </c>
      <c r="H155">
        <f>IFERROR(VLOOKUP(C155,Table1[],2,0),"error")</f>
        <v>225</v>
      </c>
      <c r="I155" s="10">
        <f t="shared" si="8"/>
        <v>2475</v>
      </c>
    </row>
    <row r="156" spans="1:9" x14ac:dyDescent="0.2">
      <c r="A156" s="1">
        <v>2024100154</v>
      </c>
      <c r="B156" s="3">
        <v>45379</v>
      </c>
      <c r="C156" s="1" t="s">
        <v>13</v>
      </c>
      <c r="D156" s="1">
        <v>18</v>
      </c>
      <c r="E156" s="1" t="s">
        <v>6</v>
      </c>
      <c r="F156" t="str">
        <f t="shared" si="6"/>
        <v>březen</v>
      </c>
      <c r="G156" t="str">
        <f t="shared" si="7"/>
        <v>čtvrtek</v>
      </c>
      <c r="H156">
        <f>IFERROR(VLOOKUP(C156,Table1[],2,0),"error")</f>
        <v>225</v>
      </c>
      <c r="I156" s="10">
        <f t="shared" si="8"/>
        <v>4050</v>
      </c>
    </row>
    <row r="157" spans="1:9" x14ac:dyDescent="0.2">
      <c r="A157" s="1">
        <v>2024100155</v>
      </c>
      <c r="B157" s="3">
        <v>45384</v>
      </c>
      <c r="C157" s="1" t="s">
        <v>5</v>
      </c>
      <c r="D157" s="1">
        <v>16</v>
      </c>
      <c r="E157" s="1" t="s">
        <v>14</v>
      </c>
      <c r="F157" t="str">
        <f t="shared" si="6"/>
        <v>duben</v>
      </c>
      <c r="G157" t="str">
        <f t="shared" si="7"/>
        <v>úterý</v>
      </c>
      <c r="H157">
        <f>IFERROR(VLOOKUP(C157,Table1[],2,0),"error")</f>
        <v>250</v>
      </c>
      <c r="I157" s="10">
        <f t="shared" si="8"/>
        <v>4000</v>
      </c>
    </row>
    <row r="158" spans="1:9" x14ac:dyDescent="0.2">
      <c r="A158" s="1">
        <v>2024100156</v>
      </c>
      <c r="B158" s="3">
        <v>45384</v>
      </c>
      <c r="C158" s="1" t="s">
        <v>8</v>
      </c>
      <c r="D158" s="1">
        <v>14</v>
      </c>
      <c r="E158" s="1" t="s">
        <v>15</v>
      </c>
      <c r="F158" t="str">
        <f t="shared" si="6"/>
        <v>duben</v>
      </c>
      <c r="G158" t="str">
        <f t="shared" si="7"/>
        <v>úterý</v>
      </c>
      <c r="H158">
        <f>IFERROR(VLOOKUP(C158,Table1[],2,0),"error")</f>
        <v>200</v>
      </c>
      <c r="I158" s="10">
        <f t="shared" si="8"/>
        <v>2800</v>
      </c>
    </row>
    <row r="159" spans="1:9" x14ac:dyDescent="0.2">
      <c r="A159" s="1">
        <v>2024100157</v>
      </c>
      <c r="B159" s="3">
        <v>45385</v>
      </c>
      <c r="C159" s="1" t="s">
        <v>5</v>
      </c>
      <c r="D159" s="1">
        <v>13</v>
      </c>
      <c r="E159" s="1" t="s">
        <v>7</v>
      </c>
      <c r="F159" t="str">
        <f t="shared" si="6"/>
        <v>duben</v>
      </c>
      <c r="G159" t="str">
        <f t="shared" si="7"/>
        <v>středa</v>
      </c>
      <c r="H159">
        <f>IFERROR(VLOOKUP(C159,Table1[],2,0),"error")</f>
        <v>250</v>
      </c>
      <c r="I159" s="10">
        <f t="shared" si="8"/>
        <v>3250</v>
      </c>
    </row>
    <row r="160" spans="1:9" x14ac:dyDescent="0.2">
      <c r="A160" s="1">
        <v>2024100158</v>
      </c>
      <c r="B160" s="3">
        <v>45386</v>
      </c>
      <c r="C160" s="1" t="s">
        <v>11</v>
      </c>
      <c r="D160" s="1">
        <v>21</v>
      </c>
      <c r="E160" s="1" t="s">
        <v>17</v>
      </c>
      <c r="F160" t="str">
        <f t="shared" si="6"/>
        <v>duben</v>
      </c>
      <c r="G160" t="str">
        <f t="shared" si="7"/>
        <v>čtvrtek</v>
      </c>
      <c r="H160">
        <f>IFERROR(VLOOKUP(C160,Table1[],2,0),"error")</f>
        <v>150</v>
      </c>
      <c r="I160" s="10">
        <f t="shared" si="8"/>
        <v>3150</v>
      </c>
    </row>
    <row r="161" spans="1:9" x14ac:dyDescent="0.2">
      <c r="A161" s="1">
        <v>2024100159</v>
      </c>
      <c r="B161" s="3">
        <v>45386</v>
      </c>
      <c r="C161" s="1" t="s">
        <v>8</v>
      </c>
      <c r="D161" s="1">
        <v>16</v>
      </c>
      <c r="E161" s="1" t="s">
        <v>15</v>
      </c>
      <c r="F161" t="str">
        <f t="shared" si="6"/>
        <v>duben</v>
      </c>
      <c r="G161" t="str">
        <f t="shared" si="7"/>
        <v>čtvrtek</v>
      </c>
      <c r="H161">
        <f>IFERROR(VLOOKUP(C161,Table1[],2,0),"error")</f>
        <v>200</v>
      </c>
      <c r="I161" s="10">
        <f t="shared" si="8"/>
        <v>3200</v>
      </c>
    </row>
    <row r="162" spans="1:9" x14ac:dyDescent="0.2">
      <c r="A162" s="1">
        <v>2024100160</v>
      </c>
      <c r="B162" s="3">
        <v>45387</v>
      </c>
      <c r="C162" s="1" t="s">
        <v>8</v>
      </c>
      <c r="D162" s="1">
        <v>17</v>
      </c>
      <c r="E162" s="1" t="s">
        <v>16</v>
      </c>
      <c r="F162" t="str">
        <f t="shared" si="6"/>
        <v>duben</v>
      </c>
      <c r="G162" t="str">
        <f t="shared" si="7"/>
        <v>pátek</v>
      </c>
      <c r="H162">
        <f>IFERROR(VLOOKUP(C162,Table1[],2,0),"error")</f>
        <v>200</v>
      </c>
      <c r="I162" s="10">
        <f t="shared" si="8"/>
        <v>3400</v>
      </c>
    </row>
    <row r="163" spans="1:9" x14ac:dyDescent="0.2">
      <c r="A163" s="1">
        <v>2024100161</v>
      </c>
      <c r="B163" s="3">
        <v>45387</v>
      </c>
      <c r="C163" s="1" t="s">
        <v>11</v>
      </c>
      <c r="D163" s="1">
        <v>15</v>
      </c>
      <c r="E163" s="1" t="s">
        <v>6</v>
      </c>
      <c r="F163" t="str">
        <f t="shared" si="6"/>
        <v>duben</v>
      </c>
      <c r="G163" t="str">
        <f t="shared" si="7"/>
        <v>pátek</v>
      </c>
      <c r="H163">
        <f>IFERROR(VLOOKUP(C163,Table1[],2,0),"error")</f>
        <v>150</v>
      </c>
      <c r="I163" s="10">
        <f t="shared" si="8"/>
        <v>2250</v>
      </c>
    </row>
    <row r="164" spans="1:9" x14ac:dyDescent="0.2">
      <c r="A164" s="1">
        <v>2024100162</v>
      </c>
      <c r="B164" s="3">
        <v>45387</v>
      </c>
      <c r="C164" s="1" t="s">
        <v>5</v>
      </c>
      <c r="D164" s="1">
        <v>12</v>
      </c>
      <c r="E164" s="1" t="s">
        <v>14</v>
      </c>
      <c r="F164" t="str">
        <f t="shared" si="6"/>
        <v>duben</v>
      </c>
      <c r="G164" t="str">
        <f t="shared" si="7"/>
        <v>pátek</v>
      </c>
      <c r="H164">
        <f>IFERROR(VLOOKUP(C164,Table1[],2,0),"error")</f>
        <v>250</v>
      </c>
      <c r="I164" s="10">
        <f t="shared" si="8"/>
        <v>3000</v>
      </c>
    </row>
    <row r="165" spans="1:9" x14ac:dyDescent="0.2">
      <c r="A165" s="1">
        <v>2024100163</v>
      </c>
      <c r="B165" s="3">
        <v>45390</v>
      </c>
      <c r="C165" s="1" t="s">
        <v>8</v>
      </c>
      <c r="D165" s="1">
        <v>17</v>
      </c>
      <c r="E165" s="1" t="s">
        <v>15</v>
      </c>
      <c r="F165" t="str">
        <f t="shared" si="6"/>
        <v>duben</v>
      </c>
      <c r="G165" t="str">
        <f t="shared" si="7"/>
        <v>pondělí</v>
      </c>
      <c r="H165">
        <f>IFERROR(VLOOKUP(C165,Table1[],2,0),"error")</f>
        <v>200</v>
      </c>
      <c r="I165" s="10">
        <f t="shared" si="8"/>
        <v>3400</v>
      </c>
    </row>
    <row r="166" spans="1:9" x14ac:dyDescent="0.2">
      <c r="A166" s="1">
        <v>2024100164</v>
      </c>
      <c r="B166" s="3">
        <v>45390</v>
      </c>
      <c r="C166" s="1" t="s">
        <v>5</v>
      </c>
      <c r="D166" s="1">
        <v>22</v>
      </c>
      <c r="E166" s="1" t="s">
        <v>7</v>
      </c>
      <c r="F166" t="str">
        <f t="shared" si="6"/>
        <v>duben</v>
      </c>
      <c r="G166" t="str">
        <f t="shared" si="7"/>
        <v>pondělí</v>
      </c>
      <c r="H166">
        <f>IFERROR(VLOOKUP(C166,Table1[],2,0),"error")</f>
        <v>250</v>
      </c>
      <c r="I166" s="10">
        <f t="shared" si="8"/>
        <v>5500</v>
      </c>
    </row>
    <row r="167" spans="1:9" x14ac:dyDescent="0.2">
      <c r="A167" s="1">
        <v>2024100165</v>
      </c>
      <c r="B167" s="3">
        <v>45391</v>
      </c>
      <c r="C167" s="1" t="s">
        <v>11</v>
      </c>
      <c r="D167" s="1">
        <v>14</v>
      </c>
      <c r="E167" s="1" t="s">
        <v>17</v>
      </c>
      <c r="F167" t="str">
        <f t="shared" si="6"/>
        <v>duben</v>
      </c>
      <c r="G167" t="str">
        <f t="shared" si="7"/>
        <v>úterý</v>
      </c>
      <c r="H167">
        <f>IFERROR(VLOOKUP(C167,Table1[],2,0),"error")</f>
        <v>150</v>
      </c>
      <c r="I167" s="10">
        <f t="shared" si="8"/>
        <v>2100</v>
      </c>
    </row>
    <row r="168" spans="1:9" x14ac:dyDescent="0.2">
      <c r="A168" s="1">
        <v>2024100166</v>
      </c>
      <c r="B168" s="3">
        <v>45391</v>
      </c>
      <c r="C168" s="1" t="s">
        <v>13</v>
      </c>
      <c r="D168" s="1">
        <v>13</v>
      </c>
      <c r="E168" s="1" t="s">
        <v>6</v>
      </c>
      <c r="F168" t="str">
        <f t="shared" si="6"/>
        <v>duben</v>
      </c>
      <c r="G168" t="str">
        <f t="shared" si="7"/>
        <v>úterý</v>
      </c>
      <c r="H168">
        <f>IFERROR(VLOOKUP(C168,Table1[],2,0),"error")</f>
        <v>225</v>
      </c>
      <c r="I168" s="10">
        <f t="shared" si="8"/>
        <v>2925</v>
      </c>
    </row>
    <row r="169" spans="1:9" x14ac:dyDescent="0.2">
      <c r="A169" s="1">
        <v>2024100167</v>
      </c>
      <c r="B169" s="3">
        <v>45392</v>
      </c>
      <c r="C169" s="1" t="s">
        <v>8</v>
      </c>
      <c r="D169" s="1">
        <v>21</v>
      </c>
      <c r="E169" s="1" t="s">
        <v>14</v>
      </c>
      <c r="F169" t="str">
        <f t="shared" si="6"/>
        <v>duben</v>
      </c>
      <c r="G169" t="str">
        <f t="shared" si="7"/>
        <v>středa</v>
      </c>
      <c r="H169">
        <f>IFERROR(VLOOKUP(C169,Table1[],2,0),"error")</f>
        <v>200</v>
      </c>
      <c r="I169" s="10">
        <f t="shared" si="8"/>
        <v>4200</v>
      </c>
    </row>
    <row r="170" spans="1:9" x14ac:dyDescent="0.2">
      <c r="A170" s="1">
        <v>2024100168</v>
      </c>
      <c r="B170" s="3">
        <v>45393</v>
      </c>
      <c r="C170" s="1" t="s">
        <v>5</v>
      </c>
      <c r="D170" s="1">
        <v>16</v>
      </c>
      <c r="E170" s="1" t="s">
        <v>15</v>
      </c>
      <c r="F170" t="str">
        <f t="shared" si="6"/>
        <v>duben</v>
      </c>
      <c r="G170" t="str">
        <f t="shared" si="7"/>
        <v>čtvrtek</v>
      </c>
      <c r="H170">
        <f>IFERROR(VLOOKUP(C170,Table1[],2,0),"error")</f>
        <v>250</v>
      </c>
      <c r="I170" s="10">
        <f t="shared" si="8"/>
        <v>4000</v>
      </c>
    </row>
    <row r="171" spans="1:9" x14ac:dyDescent="0.2">
      <c r="A171" s="1">
        <v>2024100169</v>
      </c>
      <c r="B171" s="3">
        <v>45393</v>
      </c>
      <c r="C171" s="1" t="s">
        <v>11</v>
      </c>
      <c r="D171" s="1">
        <v>15</v>
      </c>
      <c r="E171" s="1" t="s">
        <v>16</v>
      </c>
      <c r="F171" t="str">
        <f t="shared" si="6"/>
        <v>duben</v>
      </c>
      <c r="G171" t="str">
        <f t="shared" si="7"/>
        <v>čtvrtek</v>
      </c>
      <c r="H171">
        <f>IFERROR(VLOOKUP(C171,Table1[],2,0),"error")</f>
        <v>150</v>
      </c>
      <c r="I171" s="10">
        <f t="shared" si="8"/>
        <v>2250</v>
      </c>
    </row>
    <row r="172" spans="1:9" x14ac:dyDescent="0.2">
      <c r="A172" s="1">
        <v>2024100170</v>
      </c>
      <c r="B172" s="3">
        <v>45393</v>
      </c>
      <c r="C172" s="1" t="s">
        <v>13</v>
      </c>
      <c r="D172" s="1">
        <v>13</v>
      </c>
      <c r="E172" s="1" t="s">
        <v>7</v>
      </c>
      <c r="F172" t="str">
        <f t="shared" si="6"/>
        <v>duben</v>
      </c>
      <c r="G172" t="str">
        <f t="shared" si="7"/>
        <v>čtvrtek</v>
      </c>
      <c r="H172">
        <f>IFERROR(VLOOKUP(C172,Table1[],2,0),"error")</f>
        <v>225</v>
      </c>
      <c r="I172" s="10">
        <f t="shared" si="8"/>
        <v>2925</v>
      </c>
    </row>
    <row r="173" spans="1:9" x14ac:dyDescent="0.2">
      <c r="A173" s="1">
        <v>2024100171</v>
      </c>
      <c r="B173" s="3">
        <v>45393</v>
      </c>
      <c r="C173" s="1" t="s">
        <v>13</v>
      </c>
      <c r="D173" s="1">
        <v>10</v>
      </c>
      <c r="E173" s="1" t="s">
        <v>9</v>
      </c>
      <c r="F173" t="str">
        <f t="shared" si="6"/>
        <v>duben</v>
      </c>
      <c r="G173" t="str">
        <f t="shared" si="7"/>
        <v>čtvrtek</v>
      </c>
      <c r="H173">
        <f>IFERROR(VLOOKUP(C173,Table1[],2,0),"error")</f>
        <v>225</v>
      </c>
      <c r="I173" s="10">
        <f t="shared" si="8"/>
        <v>2250</v>
      </c>
    </row>
    <row r="174" spans="1:9" x14ac:dyDescent="0.2">
      <c r="A174" s="1">
        <v>2024100172</v>
      </c>
      <c r="B174" s="3">
        <v>45397</v>
      </c>
      <c r="C174" s="1" t="s">
        <v>5</v>
      </c>
      <c r="D174" s="1">
        <v>15</v>
      </c>
      <c r="E174" s="1" t="s">
        <v>10</v>
      </c>
      <c r="F174" t="str">
        <f t="shared" si="6"/>
        <v>duben</v>
      </c>
      <c r="G174" t="str">
        <f t="shared" si="7"/>
        <v>pondělí</v>
      </c>
      <c r="H174">
        <f>IFERROR(VLOOKUP(C174,Table1[],2,0),"error")</f>
        <v>250</v>
      </c>
      <c r="I174" s="10">
        <f t="shared" si="8"/>
        <v>3750</v>
      </c>
    </row>
    <row r="175" spans="1:9" x14ac:dyDescent="0.2">
      <c r="A175" s="1">
        <v>2024100173</v>
      </c>
      <c r="B175" s="3">
        <v>45397</v>
      </c>
      <c r="C175" s="1" t="s">
        <v>8</v>
      </c>
      <c r="D175" s="1">
        <v>20</v>
      </c>
      <c r="E175" s="1" t="s">
        <v>12</v>
      </c>
      <c r="F175" t="str">
        <f t="shared" si="6"/>
        <v>duben</v>
      </c>
      <c r="G175" t="str">
        <f t="shared" si="7"/>
        <v>pondělí</v>
      </c>
      <c r="H175">
        <f>IFERROR(VLOOKUP(C175,Table1[],2,0),"error")</f>
        <v>200</v>
      </c>
      <c r="I175" s="10">
        <f t="shared" si="8"/>
        <v>4000</v>
      </c>
    </row>
    <row r="176" spans="1:9" x14ac:dyDescent="0.2">
      <c r="A176" s="1">
        <v>2024100174</v>
      </c>
      <c r="B176" s="3">
        <v>45398</v>
      </c>
      <c r="C176" s="1" t="s">
        <v>5</v>
      </c>
      <c r="D176" s="1">
        <v>10</v>
      </c>
      <c r="E176" s="1" t="s">
        <v>6</v>
      </c>
      <c r="F176" t="str">
        <f t="shared" si="6"/>
        <v>duben</v>
      </c>
      <c r="G176" t="str">
        <f t="shared" si="7"/>
        <v>úterý</v>
      </c>
      <c r="H176">
        <f>IFERROR(VLOOKUP(C176,Table1[],2,0),"error")</f>
        <v>250</v>
      </c>
      <c r="I176" s="10">
        <f t="shared" si="8"/>
        <v>2500</v>
      </c>
    </row>
    <row r="177" spans="1:9" x14ac:dyDescent="0.2">
      <c r="A177" s="1">
        <v>2024100175</v>
      </c>
      <c r="B177" s="3">
        <v>45398</v>
      </c>
      <c r="C177" s="1" t="s">
        <v>13</v>
      </c>
      <c r="D177" s="1">
        <v>17</v>
      </c>
      <c r="E177" s="1" t="s">
        <v>14</v>
      </c>
      <c r="F177" t="str">
        <f t="shared" si="6"/>
        <v>duben</v>
      </c>
      <c r="G177" t="str">
        <f t="shared" si="7"/>
        <v>úterý</v>
      </c>
      <c r="H177">
        <f>IFERROR(VLOOKUP(C177,Table1[],2,0),"error")</f>
        <v>225</v>
      </c>
      <c r="I177" s="10">
        <f t="shared" si="8"/>
        <v>3825</v>
      </c>
    </row>
    <row r="178" spans="1:9" x14ac:dyDescent="0.2">
      <c r="A178" s="1">
        <v>2024100176</v>
      </c>
      <c r="B178" s="3">
        <v>45400</v>
      </c>
      <c r="C178" s="1" t="s">
        <v>11</v>
      </c>
      <c r="D178" s="1">
        <v>15</v>
      </c>
      <c r="E178" s="1" t="s">
        <v>15</v>
      </c>
      <c r="F178" t="str">
        <f t="shared" si="6"/>
        <v>duben</v>
      </c>
      <c r="G178" t="str">
        <f t="shared" si="7"/>
        <v>čtvrtek</v>
      </c>
      <c r="H178">
        <f>IFERROR(VLOOKUP(C178,Table1[],2,0),"error")</f>
        <v>150</v>
      </c>
      <c r="I178" s="10">
        <f t="shared" si="8"/>
        <v>2250</v>
      </c>
    </row>
    <row r="179" spans="1:9" x14ac:dyDescent="0.2">
      <c r="A179" s="1">
        <v>2024100177</v>
      </c>
      <c r="B179" s="3">
        <v>45400</v>
      </c>
      <c r="C179" s="1" t="s">
        <v>8</v>
      </c>
      <c r="D179" s="1">
        <v>13</v>
      </c>
      <c r="E179" s="1" t="s">
        <v>16</v>
      </c>
      <c r="F179" t="str">
        <f t="shared" si="6"/>
        <v>duben</v>
      </c>
      <c r="G179" t="str">
        <f t="shared" si="7"/>
        <v>čtvrtek</v>
      </c>
      <c r="H179">
        <f>IFERROR(VLOOKUP(C179,Table1[],2,0),"error")</f>
        <v>200</v>
      </c>
      <c r="I179" s="10">
        <f t="shared" si="8"/>
        <v>2600</v>
      </c>
    </row>
    <row r="180" spans="1:9" x14ac:dyDescent="0.2">
      <c r="A180" s="1">
        <v>2024100178</v>
      </c>
      <c r="B180" s="3">
        <v>45401</v>
      </c>
      <c r="C180" s="1" t="s">
        <v>8</v>
      </c>
      <c r="D180" s="1">
        <v>12</v>
      </c>
      <c r="E180" s="1" t="s">
        <v>6</v>
      </c>
      <c r="F180" t="str">
        <f t="shared" si="6"/>
        <v>duben</v>
      </c>
      <c r="G180" t="str">
        <f t="shared" si="7"/>
        <v>pátek</v>
      </c>
      <c r="H180">
        <f>IFERROR(VLOOKUP(C180,Table1[],2,0),"error")</f>
        <v>200</v>
      </c>
      <c r="I180" s="10">
        <f t="shared" si="8"/>
        <v>2400</v>
      </c>
    </row>
    <row r="181" spans="1:9" x14ac:dyDescent="0.2">
      <c r="A181" s="1">
        <v>2024100179</v>
      </c>
      <c r="B181" s="3">
        <v>45401</v>
      </c>
      <c r="C181" s="1" t="s">
        <v>11</v>
      </c>
      <c r="D181" s="1">
        <v>20</v>
      </c>
      <c r="E181" s="1" t="s">
        <v>14</v>
      </c>
      <c r="F181" t="str">
        <f t="shared" si="6"/>
        <v>duben</v>
      </c>
      <c r="G181" t="str">
        <f t="shared" si="7"/>
        <v>pátek</v>
      </c>
      <c r="H181">
        <f>IFERROR(VLOOKUP(C181,Table1[],2,0),"error")</f>
        <v>150</v>
      </c>
      <c r="I181" s="10">
        <f t="shared" si="8"/>
        <v>3000</v>
      </c>
    </row>
    <row r="182" spans="1:9" x14ac:dyDescent="0.2">
      <c r="A182" s="1">
        <v>2024100180</v>
      </c>
      <c r="B182" s="3">
        <v>45401</v>
      </c>
      <c r="C182" s="1" t="s">
        <v>5</v>
      </c>
      <c r="D182" s="1">
        <v>15</v>
      </c>
      <c r="E182" s="1" t="s">
        <v>15</v>
      </c>
      <c r="F182" t="str">
        <f t="shared" si="6"/>
        <v>duben</v>
      </c>
      <c r="G182" t="str">
        <f t="shared" si="7"/>
        <v>pátek</v>
      </c>
      <c r="H182">
        <f>IFERROR(VLOOKUP(C182,Table1[],2,0),"error")</f>
        <v>250</v>
      </c>
      <c r="I182" s="10">
        <f t="shared" si="8"/>
        <v>3750</v>
      </c>
    </row>
    <row r="183" spans="1:9" x14ac:dyDescent="0.2">
      <c r="A183" s="1">
        <v>2024100181</v>
      </c>
      <c r="B183" s="3">
        <v>45401</v>
      </c>
      <c r="C183" s="1" t="s">
        <v>11</v>
      </c>
      <c r="D183" s="1">
        <v>16</v>
      </c>
      <c r="E183" s="1" t="s">
        <v>7</v>
      </c>
      <c r="F183" t="str">
        <f t="shared" si="6"/>
        <v>duben</v>
      </c>
      <c r="G183" t="str">
        <f t="shared" si="7"/>
        <v>pátek</v>
      </c>
      <c r="H183">
        <f>IFERROR(VLOOKUP(C183,Table1[],2,0),"error")</f>
        <v>150</v>
      </c>
      <c r="I183" s="10">
        <f t="shared" si="8"/>
        <v>2400</v>
      </c>
    </row>
    <row r="184" spans="1:9" x14ac:dyDescent="0.2">
      <c r="A184" s="1">
        <v>2024100182</v>
      </c>
      <c r="B184" s="3">
        <v>45401</v>
      </c>
      <c r="C184" s="1" t="s">
        <v>13</v>
      </c>
      <c r="D184" s="1">
        <v>14</v>
      </c>
      <c r="E184" s="1" t="s">
        <v>9</v>
      </c>
      <c r="F184" t="str">
        <f t="shared" si="6"/>
        <v>duben</v>
      </c>
      <c r="G184" t="str">
        <f t="shared" si="7"/>
        <v>pátek</v>
      </c>
      <c r="H184">
        <f>IFERROR(VLOOKUP(C184,Table1[],2,0),"error")</f>
        <v>225</v>
      </c>
      <c r="I184" s="10">
        <f t="shared" si="8"/>
        <v>3150</v>
      </c>
    </row>
    <row r="185" spans="1:9" x14ac:dyDescent="0.2">
      <c r="A185" s="1">
        <v>2024100183</v>
      </c>
      <c r="B185" s="3">
        <v>45404</v>
      </c>
      <c r="C185" s="1" t="s">
        <v>13</v>
      </c>
      <c r="D185" s="1">
        <v>11</v>
      </c>
      <c r="E185" s="1" t="s">
        <v>10</v>
      </c>
      <c r="F185" t="str">
        <f t="shared" si="6"/>
        <v>duben</v>
      </c>
      <c r="G185" t="str">
        <f t="shared" si="7"/>
        <v>pondělí</v>
      </c>
      <c r="H185">
        <f>IFERROR(VLOOKUP(C185,Table1[],2,0),"error")</f>
        <v>225</v>
      </c>
      <c r="I185" s="10">
        <f t="shared" si="8"/>
        <v>2475</v>
      </c>
    </row>
    <row r="186" spans="1:9" x14ac:dyDescent="0.2">
      <c r="A186" s="1">
        <v>2024100184</v>
      </c>
      <c r="B186" s="3">
        <v>45404</v>
      </c>
      <c r="C186" s="1" t="s">
        <v>5</v>
      </c>
      <c r="D186" s="1">
        <v>16</v>
      </c>
      <c r="E186" s="1" t="s">
        <v>12</v>
      </c>
      <c r="F186" t="str">
        <f t="shared" si="6"/>
        <v>duben</v>
      </c>
      <c r="G186" t="str">
        <f t="shared" si="7"/>
        <v>pondělí</v>
      </c>
      <c r="H186">
        <f>IFERROR(VLOOKUP(C186,Table1[],2,0),"error")</f>
        <v>250</v>
      </c>
      <c r="I186" s="10">
        <f t="shared" si="8"/>
        <v>4000</v>
      </c>
    </row>
    <row r="187" spans="1:9" x14ac:dyDescent="0.2">
      <c r="A187" s="1">
        <v>2024100185</v>
      </c>
      <c r="B187" s="3">
        <v>45404</v>
      </c>
      <c r="C187" s="1" t="s">
        <v>8</v>
      </c>
      <c r="D187" s="1">
        <v>21</v>
      </c>
      <c r="E187" s="1" t="s">
        <v>6</v>
      </c>
      <c r="F187" t="str">
        <f t="shared" si="6"/>
        <v>duben</v>
      </c>
      <c r="G187" t="str">
        <f t="shared" si="7"/>
        <v>pondělí</v>
      </c>
      <c r="H187">
        <f>IFERROR(VLOOKUP(C187,Table1[],2,0),"error")</f>
        <v>200</v>
      </c>
      <c r="I187" s="10">
        <f t="shared" si="8"/>
        <v>4200</v>
      </c>
    </row>
    <row r="188" spans="1:9" x14ac:dyDescent="0.2">
      <c r="A188" s="1">
        <v>2024100186</v>
      </c>
      <c r="B188" s="3">
        <v>45405</v>
      </c>
      <c r="C188" s="1" t="s">
        <v>5</v>
      </c>
      <c r="D188" s="1">
        <v>16</v>
      </c>
      <c r="E188" s="1" t="s">
        <v>14</v>
      </c>
      <c r="F188" t="str">
        <f t="shared" si="6"/>
        <v>duben</v>
      </c>
      <c r="G188" t="str">
        <f t="shared" si="7"/>
        <v>úterý</v>
      </c>
      <c r="H188">
        <f>IFERROR(VLOOKUP(C188,Table1[],2,0),"error")</f>
        <v>250</v>
      </c>
      <c r="I188" s="10">
        <f t="shared" si="8"/>
        <v>4000</v>
      </c>
    </row>
    <row r="189" spans="1:9" x14ac:dyDescent="0.2">
      <c r="A189" s="1">
        <v>2024100187</v>
      </c>
      <c r="B189" s="3">
        <v>45405</v>
      </c>
      <c r="C189" s="1" t="s">
        <v>11</v>
      </c>
      <c r="D189" s="1">
        <v>14</v>
      </c>
      <c r="E189" s="1" t="s">
        <v>15</v>
      </c>
      <c r="F189" t="str">
        <f t="shared" si="6"/>
        <v>duben</v>
      </c>
      <c r="G189" t="str">
        <f t="shared" si="7"/>
        <v>úterý</v>
      </c>
      <c r="H189">
        <f>IFERROR(VLOOKUP(C189,Table1[],2,0),"error")</f>
        <v>150</v>
      </c>
      <c r="I189" s="10">
        <f t="shared" si="8"/>
        <v>2100</v>
      </c>
    </row>
    <row r="190" spans="1:9" x14ac:dyDescent="0.2">
      <c r="A190" s="1">
        <v>2024100188</v>
      </c>
      <c r="B190" s="3">
        <v>45405</v>
      </c>
      <c r="C190" s="1" t="s">
        <v>13</v>
      </c>
      <c r="D190" s="1">
        <v>11</v>
      </c>
      <c r="E190" s="1" t="s">
        <v>16</v>
      </c>
      <c r="F190" t="str">
        <f t="shared" si="6"/>
        <v>duben</v>
      </c>
      <c r="G190" t="str">
        <f t="shared" si="7"/>
        <v>úterý</v>
      </c>
      <c r="H190">
        <f>IFERROR(VLOOKUP(C190,Table1[],2,0),"error")</f>
        <v>225</v>
      </c>
      <c r="I190" s="10">
        <f t="shared" si="8"/>
        <v>2475</v>
      </c>
    </row>
    <row r="191" spans="1:9" x14ac:dyDescent="0.2">
      <c r="A191" s="1">
        <v>2024100189</v>
      </c>
      <c r="B191" s="3">
        <v>45405</v>
      </c>
      <c r="C191" s="1" t="s">
        <v>13</v>
      </c>
      <c r="D191" s="1">
        <v>17</v>
      </c>
      <c r="E191" s="1" t="s">
        <v>14</v>
      </c>
      <c r="F191" t="str">
        <f t="shared" si="6"/>
        <v>duben</v>
      </c>
      <c r="G191" t="str">
        <f t="shared" si="7"/>
        <v>úterý</v>
      </c>
      <c r="H191">
        <f>IFERROR(VLOOKUP(C191,Table1[],2,0),"error")</f>
        <v>225</v>
      </c>
      <c r="I191" s="10">
        <f t="shared" si="8"/>
        <v>3825</v>
      </c>
    </row>
    <row r="192" spans="1:9" x14ac:dyDescent="0.2">
      <c r="A192" s="1">
        <v>2024100190</v>
      </c>
      <c r="B192" s="3">
        <v>45405</v>
      </c>
      <c r="C192" s="1" t="s">
        <v>11</v>
      </c>
      <c r="D192" s="1">
        <v>15</v>
      </c>
      <c r="E192" s="1" t="s">
        <v>15</v>
      </c>
      <c r="F192" t="str">
        <f t="shared" si="6"/>
        <v>duben</v>
      </c>
      <c r="G192" t="str">
        <f t="shared" si="7"/>
        <v>úterý</v>
      </c>
      <c r="H192">
        <f>IFERROR(VLOOKUP(C192,Table1[],2,0),"error")</f>
        <v>150</v>
      </c>
      <c r="I192" s="10">
        <f t="shared" si="8"/>
        <v>2250</v>
      </c>
    </row>
    <row r="193" spans="1:9" x14ac:dyDescent="0.2">
      <c r="A193" s="1">
        <v>2024100191</v>
      </c>
      <c r="B193" s="3">
        <v>45405</v>
      </c>
      <c r="C193" s="1" t="s">
        <v>8</v>
      </c>
      <c r="D193" s="1">
        <v>12</v>
      </c>
      <c r="E193" s="1" t="s">
        <v>16</v>
      </c>
      <c r="F193" t="str">
        <f t="shared" si="6"/>
        <v>duben</v>
      </c>
      <c r="G193" t="str">
        <f t="shared" si="7"/>
        <v>úterý</v>
      </c>
      <c r="H193">
        <f>IFERROR(VLOOKUP(C193,Table1[],2,0),"error")</f>
        <v>200</v>
      </c>
      <c r="I193" s="10">
        <f t="shared" si="8"/>
        <v>2400</v>
      </c>
    </row>
    <row r="194" spans="1:9" x14ac:dyDescent="0.2">
      <c r="A194" s="1">
        <v>2024100192</v>
      </c>
      <c r="B194" s="3">
        <v>45406</v>
      </c>
      <c r="C194" s="1" t="s">
        <v>8</v>
      </c>
      <c r="D194" s="1">
        <v>17</v>
      </c>
      <c r="E194" s="1" t="s">
        <v>7</v>
      </c>
      <c r="F194" t="str">
        <f t="shared" si="6"/>
        <v>duben</v>
      </c>
      <c r="G194" t="str">
        <f t="shared" si="7"/>
        <v>středa</v>
      </c>
      <c r="H194">
        <f>IFERROR(VLOOKUP(C194,Table1[],2,0),"error")</f>
        <v>200</v>
      </c>
      <c r="I194" s="10">
        <f t="shared" si="8"/>
        <v>3400</v>
      </c>
    </row>
    <row r="195" spans="1:9" x14ac:dyDescent="0.2">
      <c r="A195" s="1">
        <v>2024100193</v>
      </c>
      <c r="B195" s="3">
        <v>45406</v>
      </c>
      <c r="C195" s="1" t="s">
        <v>11</v>
      </c>
      <c r="D195" s="1">
        <v>22</v>
      </c>
      <c r="E195" s="1" t="s">
        <v>9</v>
      </c>
      <c r="F195" t="str">
        <f t="shared" ref="F195:F258" si="9">TEXT(B195,"mmmm")</f>
        <v>duben</v>
      </c>
      <c r="G195" t="str">
        <f t="shared" ref="G195:G258" si="10">TEXT(B195,"dddd")</f>
        <v>středa</v>
      </c>
      <c r="H195">
        <f>IFERROR(VLOOKUP(C195,Table1[],2,0),"error")</f>
        <v>150</v>
      </c>
      <c r="I195" s="10">
        <f t="shared" ref="I195:I258" si="11">H195*D195</f>
        <v>3300</v>
      </c>
    </row>
    <row r="196" spans="1:9" x14ac:dyDescent="0.2">
      <c r="A196" s="1">
        <v>2024100194</v>
      </c>
      <c r="B196" s="3">
        <v>45407</v>
      </c>
      <c r="C196" s="1" t="s">
        <v>5</v>
      </c>
      <c r="D196" s="1">
        <v>12</v>
      </c>
      <c r="E196" s="1" t="s">
        <v>10</v>
      </c>
      <c r="F196" t="str">
        <f t="shared" si="9"/>
        <v>duben</v>
      </c>
      <c r="G196" t="str">
        <f t="shared" si="10"/>
        <v>čtvrtek</v>
      </c>
      <c r="H196">
        <f>IFERROR(VLOOKUP(C196,Table1[],2,0),"error")</f>
        <v>250</v>
      </c>
      <c r="I196" s="10">
        <f t="shared" si="11"/>
        <v>3000</v>
      </c>
    </row>
    <row r="197" spans="1:9" x14ac:dyDescent="0.2">
      <c r="A197" s="1">
        <v>2024100195</v>
      </c>
      <c r="B197" s="3">
        <v>45407</v>
      </c>
      <c r="C197" s="1" t="s">
        <v>13</v>
      </c>
      <c r="D197" s="1">
        <v>19</v>
      </c>
      <c r="E197" s="1" t="s">
        <v>12</v>
      </c>
      <c r="F197" t="str">
        <f t="shared" si="9"/>
        <v>duben</v>
      </c>
      <c r="G197" t="str">
        <f t="shared" si="10"/>
        <v>čtvrtek</v>
      </c>
      <c r="H197">
        <f>IFERROR(VLOOKUP(C197,Table1[],2,0),"error")</f>
        <v>225</v>
      </c>
      <c r="I197" s="10">
        <f t="shared" si="11"/>
        <v>4275</v>
      </c>
    </row>
    <row r="198" spans="1:9" x14ac:dyDescent="0.2">
      <c r="A198" s="1">
        <v>2024100196</v>
      </c>
      <c r="B198" s="3">
        <v>45407</v>
      </c>
      <c r="C198" s="1" t="s">
        <v>13</v>
      </c>
      <c r="D198" s="1">
        <v>17</v>
      </c>
      <c r="E198" s="1" t="s">
        <v>6</v>
      </c>
      <c r="F198" t="str">
        <f t="shared" si="9"/>
        <v>duben</v>
      </c>
      <c r="G198" t="str">
        <f t="shared" si="10"/>
        <v>čtvrtek</v>
      </c>
      <c r="H198">
        <f>IFERROR(VLOOKUP(C198,Table1[],2,0),"error")</f>
        <v>225</v>
      </c>
      <c r="I198" s="10">
        <f t="shared" si="11"/>
        <v>3825</v>
      </c>
    </row>
    <row r="199" spans="1:9" x14ac:dyDescent="0.2">
      <c r="A199" s="1">
        <v>2024100197</v>
      </c>
      <c r="B199" s="3">
        <v>45407</v>
      </c>
      <c r="C199" s="1" t="s">
        <v>11</v>
      </c>
      <c r="D199" s="1">
        <v>15</v>
      </c>
      <c r="E199" s="1" t="s">
        <v>14</v>
      </c>
      <c r="F199" t="str">
        <f t="shared" si="9"/>
        <v>duben</v>
      </c>
      <c r="G199" t="str">
        <f t="shared" si="10"/>
        <v>čtvrtek</v>
      </c>
      <c r="H199">
        <f>IFERROR(VLOOKUP(C199,Table1[],2,0),"error")</f>
        <v>150</v>
      </c>
      <c r="I199" s="10">
        <f t="shared" si="11"/>
        <v>2250</v>
      </c>
    </row>
    <row r="200" spans="1:9" x14ac:dyDescent="0.2">
      <c r="A200" s="1">
        <v>2024100198</v>
      </c>
      <c r="B200" s="3">
        <v>45407</v>
      </c>
      <c r="C200" s="1" t="s">
        <v>8</v>
      </c>
      <c r="D200" s="1">
        <v>14</v>
      </c>
      <c r="E200" s="1" t="s">
        <v>17</v>
      </c>
      <c r="F200" t="str">
        <f t="shared" si="9"/>
        <v>duben</v>
      </c>
      <c r="G200" t="str">
        <f t="shared" si="10"/>
        <v>čtvrtek</v>
      </c>
      <c r="H200">
        <f>IFERROR(VLOOKUP(C200,Table1[],2,0),"error")</f>
        <v>200</v>
      </c>
      <c r="I200" s="10">
        <f t="shared" si="11"/>
        <v>2800</v>
      </c>
    </row>
    <row r="201" spans="1:9" x14ac:dyDescent="0.2">
      <c r="A201" s="1">
        <v>2024100199</v>
      </c>
      <c r="B201" s="3">
        <v>45408</v>
      </c>
      <c r="C201" s="1" t="s">
        <v>8</v>
      </c>
      <c r="D201" s="1">
        <v>22</v>
      </c>
      <c r="E201" s="1" t="s">
        <v>7</v>
      </c>
      <c r="F201" t="str">
        <f t="shared" si="9"/>
        <v>duben</v>
      </c>
      <c r="G201" t="str">
        <f t="shared" si="10"/>
        <v>pátek</v>
      </c>
      <c r="H201">
        <f>IFERROR(VLOOKUP(C201,Table1[],2,0),"error")</f>
        <v>200</v>
      </c>
      <c r="I201" s="10">
        <f t="shared" si="11"/>
        <v>4400</v>
      </c>
    </row>
    <row r="202" spans="1:9" x14ac:dyDescent="0.2">
      <c r="A202" s="1">
        <v>2024100200</v>
      </c>
      <c r="B202" s="3">
        <v>45408</v>
      </c>
      <c r="C202" s="1" t="s">
        <v>11</v>
      </c>
      <c r="D202" s="1">
        <v>17</v>
      </c>
      <c r="E202" s="1" t="s">
        <v>9</v>
      </c>
      <c r="F202" t="str">
        <f t="shared" si="9"/>
        <v>duben</v>
      </c>
      <c r="G202" t="str">
        <f t="shared" si="10"/>
        <v>pátek</v>
      </c>
      <c r="H202">
        <f>IFERROR(VLOOKUP(C202,Table1[],2,0),"error")</f>
        <v>150</v>
      </c>
      <c r="I202" s="10">
        <f t="shared" si="11"/>
        <v>2550</v>
      </c>
    </row>
    <row r="203" spans="1:9" x14ac:dyDescent="0.2">
      <c r="A203" s="1">
        <v>2024100201</v>
      </c>
      <c r="B203" s="3">
        <v>45411</v>
      </c>
      <c r="C203" s="1" t="s">
        <v>5</v>
      </c>
      <c r="D203" s="1">
        <v>16</v>
      </c>
      <c r="E203" s="1" t="s">
        <v>10</v>
      </c>
      <c r="F203" t="str">
        <f t="shared" si="9"/>
        <v>duben</v>
      </c>
      <c r="G203" t="str">
        <f t="shared" si="10"/>
        <v>pondělí</v>
      </c>
      <c r="H203">
        <f>IFERROR(VLOOKUP(C203,Table1[],2,0),"error")</f>
        <v>250</v>
      </c>
      <c r="I203" s="10">
        <f t="shared" si="11"/>
        <v>4000</v>
      </c>
    </row>
    <row r="204" spans="1:9" x14ac:dyDescent="0.2">
      <c r="A204" s="1">
        <v>2024100202</v>
      </c>
      <c r="B204" s="3">
        <v>45411</v>
      </c>
      <c r="C204" s="1" t="s">
        <v>8</v>
      </c>
      <c r="D204" s="1">
        <v>14</v>
      </c>
      <c r="E204" s="1" t="s">
        <v>12</v>
      </c>
      <c r="F204" t="str">
        <f t="shared" si="9"/>
        <v>duben</v>
      </c>
      <c r="G204" t="str">
        <f t="shared" si="10"/>
        <v>pondělí</v>
      </c>
      <c r="H204">
        <f>IFERROR(VLOOKUP(C204,Table1[],2,0),"error")</f>
        <v>200</v>
      </c>
      <c r="I204" s="10">
        <f t="shared" si="11"/>
        <v>2800</v>
      </c>
    </row>
    <row r="205" spans="1:9" x14ac:dyDescent="0.2">
      <c r="A205" s="1">
        <v>2024100203</v>
      </c>
      <c r="B205" s="3">
        <v>45412</v>
      </c>
      <c r="C205" s="1" t="s">
        <v>8</v>
      </c>
      <c r="D205" s="1">
        <v>11</v>
      </c>
      <c r="E205" s="1" t="s">
        <v>6</v>
      </c>
      <c r="F205" t="str">
        <f t="shared" si="9"/>
        <v>duben</v>
      </c>
      <c r="G205" t="str">
        <f t="shared" si="10"/>
        <v>úterý</v>
      </c>
      <c r="H205">
        <f>IFERROR(VLOOKUP(C205,Table1[],2,0),"error")</f>
        <v>200</v>
      </c>
      <c r="I205" s="10">
        <f t="shared" si="11"/>
        <v>2200</v>
      </c>
    </row>
    <row r="206" spans="1:9" x14ac:dyDescent="0.2">
      <c r="A206" s="1">
        <v>2024100204</v>
      </c>
      <c r="B206" s="3">
        <v>45414</v>
      </c>
      <c r="C206" s="1" t="s">
        <v>11</v>
      </c>
      <c r="D206" s="1">
        <v>16</v>
      </c>
      <c r="E206" s="1" t="s">
        <v>14</v>
      </c>
      <c r="F206" t="str">
        <f t="shared" si="9"/>
        <v>květen</v>
      </c>
      <c r="G206" t="str">
        <f t="shared" si="10"/>
        <v>čtvrtek</v>
      </c>
      <c r="H206">
        <f>IFERROR(VLOOKUP(C206,Table1[],2,0),"error")</f>
        <v>150</v>
      </c>
      <c r="I206" s="10">
        <f t="shared" si="11"/>
        <v>2400</v>
      </c>
    </row>
    <row r="207" spans="1:9" x14ac:dyDescent="0.2">
      <c r="A207" s="1">
        <v>2024100205</v>
      </c>
      <c r="B207" s="3">
        <v>45414</v>
      </c>
      <c r="C207" s="1" t="s">
        <v>5</v>
      </c>
      <c r="D207" s="1">
        <v>21</v>
      </c>
      <c r="E207" s="1" t="s">
        <v>15</v>
      </c>
      <c r="F207" t="str">
        <f t="shared" si="9"/>
        <v>květen</v>
      </c>
      <c r="G207" t="str">
        <f t="shared" si="10"/>
        <v>čtvrtek</v>
      </c>
      <c r="H207">
        <f>IFERROR(VLOOKUP(C207,Table1[],2,0),"error")</f>
        <v>250</v>
      </c>
      <c r="I207" s="10">
        <f t="shared" si="11"/>
        <v>5250</v>
      </c>
    </row>
    <row r="208" spans="1:9" x14ac:dyDescent="0.2">
      <c r="A208" s="1">
        <v>2024100206</v>
      </c>
      <c r="B208" s="3">
        <v>45414</v>
      </c>
      <c r="C208" s="1" t="s">
        <v>8</v>
      </c>
      <c r="D208" s="1">
        <v>11</v>
      </c>
      <c r="E208" s="1" t="s">
        <v>16</v>
      </c>
      <c r="F208" t="str">
        <f t="shared" si="9"/>
        <v>květen</v>
      </c>
      <c r="G208" t="str">
        <f t="shared" si="10"/>
        <v>čtvrtek</v>
      </c>
      <c r="H208">
        <f>IFERROR(VLOOKUP(C208,Table1[],2,0),"error")</f>
        <v>200</v>
      </c>
      <c r="I208" s="10">
        <f t="shared" si="11"/>
        <v>2200</v>
      </c>
    </row>
    <row r="209" spans="1:9" x14ac:dyDescent="0.2">
      <c r="A209" s="1">
        <v>2024100207</v>
      </c>
      <c r="B209" s="3">
        <v>45415</v>
      </c>
      <c r="C209" s="1" t="s">
        <v>8</v>
      </c>
      <c r="D209" s="1">
        <v>18</v>
      </c>
      <c r="E209" s="1" t="s">
        <v>6</v>
      </c>
      <c r="F209" t="str">
        <f t="shared" si="9"/>
        <v>květen</v>
      </c>
      <c r="G209" t="str">
        <f t="shared" si="10"/>
        <v>pátek</v>
      </c>
      <c r="H209">
        <f>IFERROR(VLOOKUP(C209,Table1[],2,0),"error")</f>
        <v>200</v>
      </c>
      <c r="I209" s="10">
        <f t="shared" si="11"/>
        <v>3600</v>
      </c>
    </row>
    <row r="210" spans="1:9" x14ac:dyDescent="0.2">
      <c r="A210" s="1">
        <v>2024100208</v>
      </c>
      <c r="B210" s="3">
        <v>45415</v>
      </c>
      <c r="C210" s="1" t="s">
        <v>11</v>
      </c>
      <c r="D210" s="1">
        <v>16</v>
      </c>
      <c r="E210" s="1" t="s">
        <v>14</v>
      </c>
      <c r="F210" t="str">
        <f t="shared" si="9"/>
        <v>květen</v>
      </c>
      <c r="G210" t="str">
        <f t="shared" si="10"/>
        <v>pátek</v>
      </c>
      <c r="H210">
        <f>IFERROR(VLOOKUP(C210,Table1[],2,0),"error")</f>
        <v>150</v>
      </c>
      <c r="I210" s="10">
        <f t="shared" si="11"/>
        <v>2400</v>
      </c>
    </row>
    <row r="211" spans="1:9" x14ac:dyDescent="0.2">
      <c r="A211" s="1">
        <v>2024100209</v>
      </c>
      <c r="B211" s="3">
        <v>45415</v>
      </c>
      <c r="C211" s="1" t="s">
        <v>5</v>
      </c>
      <c r="D211" s="1">
        <v>14</v>
      </c>
      <c r="E211" s="1" t="s">
        <v>15</v>
      </c>
      <c r="F211" t="str">
        <f t="shared" si="9"/>
        <v>květen</v>
      </c>
      <c r="G211" t="str">
        <f t="shared" si="10"/>
        <v>pátek</v>
      </c>
      <c r="H211">
        <f>IFERROR(VLOOKUP(C211,Table1[],2,0),"error")</f>
        <v>250</v>
      </c>
      <c r="I211" s="10">
        <f t="shared" si="11"/>
        <v>3500</v>
      </c>
    </row>
    <row r="212" spans="1:9" x14ac:dyDescent="0.2">
      <c r="A212" s="1">
        <v>2024100210</v>
      </c>
      <c r="B212" s="3">
        <v>45418</v>
      </c>
      <c r="C212" s="1" t="s">
        <v>5</v>
      </c>
      <c r="D212" s="1">
        <v>13</v>
      </c>
      <c r="E212" s="1" t="s">
        <v>7</v>
      </c>
      <c r="F212" t="str">
        <f t="shared" si="9"/>
        <v>květen</v>
      </c>
      <c r="G212" t="str">
        <f t="shared" si="10"/>
        <v>pondělí</v>
      </c>
      <c r="H212">
        <f>IFERROR(VLOOKUP(C212,Table1[],2,0),"error")</f>
        <v>250</v>
      </c>
      <c r="I212" s="10">
        <f t="shared" si="11"/>
        <v>3250</v>
      </c>
    </row>
    <row r="213" spans="1:9" x14ac:dyDescent="0.2">
      <c r="A213" s="1">
        <v>2024100211</v>
      </c>
      <c r="B213" s="3">
        <v>45418</v>
      </c>
      <c r="C213" s="1" t="s">
        <v>8</v>
      </c>
      <c r="D213" s="1">
        <v>21</v>
      </c>
      <c r="E213" s="1" t="s">
        <v>9</v>
      </c>
      <c r="F213" t="str">
        <f t="shared" si="9"/>
        <v>květen</v>
      </c>
      <c r="G213" t="str">
        <f t="shared" si="10"/>
        <v>pondělí</v>
      </c>
      <c r="H213">
        <f>IFERROR(VLOOKUP(C213,Table1[],2,0),"error")</f>
        <v>200</v>
      </c>
      <c r="I213" s="10">
        <f t="shared" si="11"/>
        <v>4200</v>
      </c>
    </row>
    <row r="214" spans="1:9" x14ac:dyDescent="0.2">
      <c r="A214" s="1">
        <v>2024100212</v>
      </c>
      <c r="B214" s="3">
        <v>45419</v>
      </c>
      <c r="C214" s="1" t="s">
        <v>5</v>
      </c>
      <c r="D214" s="1">
        <v>16</v>
      </c>
      <c r="E214" s="1" t="s">
        <v>7</v>
      </c>
      <c r="F214" t="str">
        <f t="shared" si="9"/>
        <v>květen</v>
      </c>
      <c r="G214" t="str">
        <f t="shared" si="10"/>
        <v>úterý</v>
      </c>
      <c r="H214">
        <f>IFERROR(VLOOKUP(C214,Table1[],2,0),"error")</f>
        <v>250</v>
      </c>
      <c r="I214" s="10">
        <f t="shared" si="11"/>
        <v>4000</v>
      </c>
    </row>
    <row r="215" spans="1:9" x14ac:dyDescent="0.2">
      <c r="A215" s="1">
        <v>2024100213</v>
      </c>
      <c r="B215" s="3">
        <v>45419</v>
      </c>
      <c r="C215" s="1" t="s">
        <v>11</v>
      </c>
      <c r="D215" s="1">
        <v>17</v>
      </c>
      <c r="E215" s="1" t="s">
        <v>9</v>
      </c>
      <c r="F215" t="str">
        <f t="shared" si="9"/>
        <v>květen</v>
      </c>
      <c r="G215" t="str">
        <f t="shared" si="10"/>
        <v>úterý</v>
      </c>
      <c r="H215">
        <f>IFERROR(VLOOKUP(C215,Table1[],2,0),"error")</f>
        <v>150</v>
      </c>
      <c r="I215" s="10">
        <f t="shared" si="11"/>
        <v>2550</v>
      </c>
    </row>
    <row r="216" spans="1:9" x14ac:dyDescent="0.2">
      <c r="A216" s="1">
        <v>2024100214</v>
      </c>
      <c r="B216" s="3">
        <v>45421</v>
      </c>
      <c r="C216" s="1" t="s">
        <v>13</v>
      </c>
      <c r="D216" s="1">
        <v>15</v>
      </c>
      <c r="E216" s="1" t="s">
        <v>10</v>
      </c>
      <c r="F216" t="str">
        <f t="shared" si="9"/>
        <v>květen</v>
      </c>
      <c r="G216" t="str">
        <f t="shared" si="10"/>
        <v>čtvrtek</v>
      </c>
      <c r="H216">
        <f>IFERROR(VLOOKUP(C216,Table1[],2,0),"error")</f>
        <v>225</v>
      </c>
      <c r="I216" s="10">
        <f t="shared" si="11"/>
        <v>3375</v>
      </c>
    </row>
    <row r="217" spans="1:9" x14ac:dyDescent="0.2">
      <c r="A217" s="1">
        <v>2024100215</v>
      </c>
      <c r="B217" s="3">
        <v>45421</v>
      </c>
      <c r="C217" s="1" t="s">
        <v>13</v>
      </c>
      <c r="D217" s="1">
        <v>12</v>
      </c>
      <c r="E217" s="1" t="s">
        <v>12</v>
      </c>
      <c r="F217" t="str">
        <f t="shared" si="9"/>
        <v>květen</v>
      </c>
      <c r="G217" t="str">
        <f t="shared" si="10"/>
        <v>čtvrtek</v>
      </c>
      <c r="H217">
        <f>IFERROR(VLOOKUP(C217,Table1[],2,0),"error")</f>
        <v>225</v>
      </c>
      <c r="I217" s="10">
        <f t="shared" si="11"/>
        <v>2700</v>
      </c>
    </row>
    <row r="218" spans="1:9" x14ac:dyDescent="0.2">
      <c r="A218" s="1">
        <v>2024100216</v>
      </c>
      <c r="B218" s="3">
        <v>45421</v>
      </c>
      <c r="C218" s="1" t="s">
        <v>11</v>
      </c>
      <c r="D218" s="1">
        <v>17</v>
      </c>
      <c r="E218" s="1" t="s">
        <v>6</v>
      </c>
      <c r="F218" t="str">
        <f t="shared" si="9"/>
        <v>květen</v>
      </c>
      <c r="G218" t="str">
        <f t="shared" si="10"/>
        <v>čtvrtek</v>
      </c>
      <c r="H218">
        <f>IFERROR(VLOOKUP(C218,Table1[],2,0),"error")</f>
        <v>150</v>
      </c>
      <c r="I218" s="10">
        <f t="shared" si="11"/>
        <v>2550</v>
      </c>
    </row>
    <row r="219" spans="1:9" x14ac:dyDescent="0.2">
      <c r="A219" s="1">
        <v>2024100217</v>
      </c>
      <c r="B219" s="3">
        <v>45421</v>
      </c>
      <c r="C219" s="1" t="s">
        <v>8</v>
      </c>
      <c r="D219" s="1">
        <v>22</v>
      </c>
      <c r="E219" s="1" t="s">
        <v>14</v>
      </c>
      <c r="F219" t="str">
        <f t="shared" si="9"/>
        <v>květen</v>
      </c>
      <c r="G219" t="str">
        <f t="shared" si="10"/>
        <v>čtvrtek</v>
      </c>
      <c r="H219">
        <f>IFERROR(VLOOKUP(C219,Table1[],2,0),"error")</f>
        <v>200</v>
      </c>
      <c r="I219" s="10">
        <f t="shared" si="11"/>
        <v>4400</v>
      </c>
    </row>
    <row r="220" spans="1:9" x14ac:dyDescent="0.2">
      <c r="A220" s="1">
        <v>2024100218</v>
      </c>
      <c r="B220" s="3">
        <v>45422</v>
      </c>
      <c r="C220" s="1" t="s">
        <v>8</v>
      </c>
      <c r="D220" s="1">
        <v>15</v>
      </c>
      <c r="E220" s="1" t="s">
        <v>15</v>
      </c>
      <c r="F220" t="str">
        <f t="shared" si="9"/>
        <v>květen</v>
      </c>
      <c r="G220" t="str">
        <f t="shared" si="10"/>
        <v>pátek</v>
      </c>
      <c r="H220">
        <f>IFERROR(VLOOKUP(C220,Table1[],2,0),"error")</f>
        <v>200</v>
      </c>
      <c r="I220" s="10">
        <f t="shared" si="11"/>
        <v>3000</v>
      </c>
    </row>
    <row r="221" spans="1:9" x14ac:dyDescent="0.2">
      <c r="A221" s="1">
        <v>2024100219</v>
      </c>
      <c r="B221" s="3">
        <v>45422</v>
      </c>
      <c r="C221" s="1" t="s">
        <v>11</v>
      </c>
      <c r="D221" s="1">
        <v>13</v>
      </c>
      <c r="E221" s="1" t="s">
        <v>16</v>
      </c>
      <c r="F221" t="str">
        <f t="shared" si="9"/>
        <v>květen</v>
      </c>
      <c r="G221" t="str">
        <f t="shared" si="10"/>
        <v>pátek</v>
      </c>
      <c r="H221">
        <f>IFERROR(VLOOKUP(C221,Table1[],2,0),"error")</f>
        <v>150</v>
      </c>
      <c r="I221" s="10">
        <f t="shared" si="11"/>
        <v>1950</v>
      </c>
    </row>
    <row r="222" spans="1:9" x14ac:dyDescent="0.2">
      <c r="A222" s="1">
        <v>2024100220</v>
      </c>
      <c r="B222" s="3">
        <v>45422</v>
      </c>
      <c r="C222" s="1" t="s">
        <v>5</v>
      </c>
      <c r="D222" s="1">
        <v>10</v>
      </c>
      <c r="E222" s="1" t="s">
        <v>7</v>
      </c>
      <c r="F222" t="str">
        <f t="shared" si="9"/>
        <v>květen</v>
      </c>
      <c r="G222" t="str">
        <f t="shared" si="10"/>
        <v>pátek</v>
      </c>
      <c r="H222">
        <f>IFERROR(VLOOKUP(C222,Table1[],2,0),"error")</f>
        <v>250</v>
      </c>
      <c r="I222" s="10">
        <f t="shared" si="11"/>
        <v>2500</v>
      </c>
    </row>
    <row r="223" spans="1:9" x14ac:dyDescent="0.2">
      <c r="A223" s="1">
        <v>2024100221</v>
      </c>
      <c r="B223" s="3">
        <v>45425</v>
      </c>
      <c r="C223" s="1" t="s">
        <v>13</v>
      </c>
      <c r="D223" s="1">
        <v>15</v>
      </c>
      <c r="E223" s="1" t="s">
        <v>9</v>
      </c>
      <c r="F223" t="str">
        <f t="shared" si="9"/>
        <v>květen</v>
      </c>
      <c r="G223" t="str">
        <f t="shared" si="10"/>
        <v>pondělí</v>
      </c>
      <c r="H223">
        <f>IFERROR(VLOOKUP(C223,Table1[],2,0),"error")</f>
        <v>225</v>
      </c>
      <c r="I223" s="10">
        <f t="shared" si="11"/>
        <v>3375</v>
      </c>
    </row>
    <row r="224" spans="1:9" x14ac:dyDescent="0.2">
      <c r="A224" s="1">
        <v>2024100222</v>
      </c>
      <c r="B224" s="3">
        <v>45425</v>
      </c>
      <c r="C224" s="1" t="s">
        <v>5</v>
      </c>
      <c r="D224" s="1">
        <v>20</v>
      </c>
      <c r="E224" s="1" t="s">
        <v>10</v>
      </c>
      <c r="F224" t="str">
        <f t="shared" si="9"/>
        <v>květen</v>
      </c>
      <c r="G224" t="str">
        <f t="shared" si="10"/>
        <v>pondělí</v>
      </c>
      <c r="H224">
        <f>IFERROR(VLOOKUP(C224,Table1[],2,0),"error")</f>
        <v>250</v>
      </c>
      <c r="I224" s="10">
        <f t="shared" si="11"/>
        <v>5000</v>
      </c>
    </row>
    <row r="225" spans="1:9" x14ac:dyDescent="0.2">
      <c r="A225" s="1">
        <v>2024100223</v>
      </c>
      <c r="B225" s="3">
        <v>45425</v>
      </c>
      <c r="C225" s="1" t="s">
        <v>8</v>
      </c>
      <c r="D225" s="1">
        <v>10</v>
      </c>
      <c r="E225" s="1" t="s">
        <v>12</v>
      </c>
      <c r="F225" t="str">
        <f t="shared" si="9"/>
        <v>květen</v>
      </c>
      <c r="G225" t="str">
        <f t="shared" si="10"/>
        <v>pondělí</v>
      </c>
      <c r="H225">
        <f>IFERROR(VLOOKUP(C225,Table1[],2,0),"error")</f>
        <v>200</v>
      </c>
      <c r="I225" s="10">
        <f t="shared" si="11"/>
        <v>2000</v>
      </c>
    </row>
    <row r="226" spans="1:9" x14ac:dyDescent="0.2">
      <c r="A226" s="1">
        <v>2024100224</v>
      </c>
      <c r="B226" s="3">
        <v>45425</v>
      </c>
      <c r="C226" s="1" t="s">
        <v>5</v>
      </c>
      <c r="D226" s="1">
        <v>17</v>
      </c>
      <c r="E226" s="1" t="s">
        <v>6</v>
      </c>
      <c r="F226" t="str">
        <f t="shared" si="9"/>
        <v>květen</v>
      </c>
      <c r="G226" t="str">
        <f t="shared" si="10"/>
        <v>pondělí</v>
      </c>
      <c r="H226">
        <f>IFERROR(VLOOKUP(C226,Table1[],2,0),"error")</f>
        <v>250</v>
      </c>
      <c r="I226" s="10">
        <f t="shared" si="11"/>
        <v>4250</v>
      </c>
    </row>
    <row r="227" spans="1:9" x14ac:dyDescent="0.2">
      <c r="A227" s="1">
        <v>2024100225</v>
      </c>
      <c r="B227" s="3">
        <v>45426</v>
      </c>
      <c r="C227" s="1" t="s">
        <v>11</v>
      </c>
      <c r="D227" s="1">
        <v>15</v>
      </c>
      <c r="E227" s="1" t="s">
        <v>14</v>
      </c>
      <c r="F227" t="str">
        <f t="shared" si="9"/>
        <v>květen</v>
      </c>
      <c r="G227" t="str">
        <f t="shared" si="10"/>
        <v>úterý</v>
      </c>
      <c r="H227">
        <f>IFERROR(VLOOKUP(C227,Table1[],2,0),"error")</f>
        <v>150</v>
      </c>
      <c r="I227" s="10">
        <f t="shared" si="11"/>
        <v>2250</v>
      </c>
    </row>
    <row r="228" spans="1:9" x14ac:dyDescent="0.2">
      <c r="A228" s="1">
        <v>2024100226</v>
      </c>
      <c r="B228" s="3">
        <v>45426</v>
      </c>
      <c r="C228" s="1" t="s">
        <v>13</v>
      </c>
      <c r="D228" s="1">
        <v>13</v>
      </c>
      <c r="E228" s="1" t="s">
        <v>15</v>
      </c>
      <c r="F228" t="str">
        <f t="shared" si="9"/>
        <v>květen</v>
      </c>
      <c r="G228" t="str">
        <f t="shared" si="10"/>
        <v>úterý</v>
      </c>
      <c r="H228">
        <f>IFERROR(VLOOKUP(C228,Table1[],2,0),"error")</f>
        <v>225</v>
      </c>
      <c r="I228" s="10">
        <f t="shared" si="11"/>
        <v>2925</v>
      </c>
    </row>
    <row r="229" spans="1:9" x14ac:dyDescent="0.2">
      <c r="A229" s="1">
        <v>2024100227</v>
      </c>
      <c r="B229" s="3">
        <v>45426</v>
      </c>
      <c r="C229" s="1" t="s">
        <v>13</v>
      </c>
      <c r="D229" s="1">
        <v>12</v>
      </c>
      <c r="E229" s="1" t="s">
        <v>16</v>
      </c>
      <c r="F229" t="str">
        <f t="shared" si="9"/>
        <v>květen</v>
      </c>
      <c r="G229" t="str">
        <f t="shared" si="10"/>
        <v>úterý</v>
      </c>
      <c r="H229">
        <f>IFERROR(VLOOKUP(C229,Table1[],2,0),"error")</f>
        <v>225</v>
      </c>
      <c r="I229" s="10">
        <f t="shared" si="11"/>
        <v>2700</v>
      </c>
    </row>
    <row r="230" spans="1:9" x14ac:dyDescent="0.2">
      <c r="A230" s="1">
        <v>2024100228</v>
      </c>
      <c r="B230" s="3">
        <v>45427</v>
      </c>
      <c r="C230" s="1" t="s">
        <v>11</v>
      </c>
      <c r="D230" s="1">
        <v>20</v>
      </c>
      <c r="E230" s="1" t="s">
        <v>6</v>
      </c>
      <c r="F230" t="str">
        <f t="shared" si="9"/>
        <v>květen</v>
      </c>
      <c r="G230" t="str">
        <f t="shared" si="10"/>
        <v>středa</v>
      </c>
      <c r="H230">
        <f>IFERROR(VLOOKUP(C230,Table1[],2,0),"error")</f>
        <v>150</v>
      </c>
      <c r="I230" s="10">
        <f t="shared" si="11"/>
        <v>3000</v>
      </c>
    </row>
    <row r="231" spans="1:9" x14ac:dyDescent="0.2">
      <c r="A231" s="1">
        <v>2024100229</v>
      </c>
      <c r="B231" s="3">
        <v>45427</v>
      </c>
      <c r="C231" s="1" t="s">
        <v>8</v>
      </c>
      <c r="D231" s="1">
        <v>15</v>
      </c>
      <c r="E231" s="1" t="s">
        <v>14</v>
      </c>
      <c r="F231" t="str">
        <f t="shared" si="9"/>
        <v>květen</v>
      </c>
      <c r="G231" t="str">
        <f t="shared" si="10"/>
        <v>středa</v>
      </c>
      <c r="H231">
        <f>IFERROR(VLOOKUP(C231,Table1[],2,0),"error")</f>
        <v>200</v>
      </c>
      <c r="I231" s="10">
        <f t="shared" si="11"/>
        <v>3000</v>
      </c>
    </row>
    <row r="232" spans="1:9" x14ac:dyDescent="0.2">
      <c r="A232" s="1">
        <v>2024100230</v>
      </c>
      <c r="B232" s="3">
        <v>45427</v>
      </c>
      <c r="C232" s="1" t="s">
        <v>8</v>
      </c>
      <c r="D232" s="1">
        <v>16</v>
      </c>
      <c r="E232" s="1" t="s">
        <v>15</v>
      </c>
      <c r="F232" t="str">
        <f t="shared" si="9"/>
        <v>květen</v>
      </c>
      <c r="G232" t="str">
        <f t="shared" si="10"/>
        <v>středa</v>
      </c>
      <c r="H232">
        <f>IFERROR(VLOOKUP(C232,Table1[],2,0),"error")</f>
        <v>200</v>
      </c>
      <c r="I232" s="10">
        <f t="shared" si="11"/>
        <v>3200</v>
      </c>
    </row>
    <row r="233" spans="1:9" x14ac:dyDescent="0.2">
      <c r="A233" s="1">
        <v>2024100231</v>
      </c>
      <c r="B233" s="3">
        <v>45428</v>
      </c>
      <c r="C233" s="1" t="s">
        <v>11</v>
      </c>
      <c r="D233" s="1">
        <v>14</v>
      </c>
      <c r="E233" s="1" t="s">
        <v>7</v>
      </c>
      <c r="F233" t="str">
        <f t="shared" si="9"/>
        <v>květen</v>
      </c>
      <c r="G233" t="str">
        <f t="shared" si="10"/>
        <v>čtvrtek</v>
      </c>
      <c r="H233">
        <f>IFERROR(VLOOKUP(C233,Table1[],2,0),"error")</f>
        <v>150</v>
      </c>
      <c r="I233" s="10">
        <f t="shared" si="11"/>
        <v>2100</v>
      </c>
    </row>
    <row r="234" spans="1:9" x14ac:dyDescent="0.2">
      <c r="A234" s="1">
        <v>2024100232</v>
      </c>
      <c r="B234" s="3">
        <v>45428</v>
      </c>
      <c r="C234" s="1" t="s">
        <v>5</v>
      </c>
      <c r="D234" s="1">
        <v>11</v>
      </c>
      <c r="E234" s="1" t="s">
        <v>9</v>
      </c>
      <c r="F234" t="str">
        <f t="shared" si="9"/>
        <v>květen</v>
      </c>
      <c r="G234" t="str">
        <f t="shared" si="10"/>
        <v>čtvrtek</v>
      </c>
      <c r="H234">
        <f>IFERROR(VLOOKUP(C234,Table1[],2,0),"error")</f>
        <v>250</v>
      </c>
      <c r="I234" s="10">
        <f t="shared" si="11"/>
        <v>2750</v>
      </c>
    </row>
    <row r="235" spans="1:9" x14ac:dyDescent="0.2">
      <c r="A235" s="1">
        <v>2024100233</v>
      </c>
      <c r="B235" s="3">
        <v>45429</v>
      </c>
      <c r="C235" s="1" t="s">
        <v>5</v>
      </c>
      <c r="D235" s="1">
        <v>15</v>
      </c>
      <c r="E235" s="1" t="s">
        <v>7</v>
      </c>
      <c r="F235" t="str">
        <f t="shared" si="9"/>
        <v>květen</v>
      </c>
      <c r="G235" t="str">
        <f t="shared" si="10"/>
        <v>pátek</v>
      </c>
      <c r="H235">
        <f>IFERROR(VLOOKUP(C235,Table1[],2,0),"error")</f>
        <v>250</v>
      </c>
      <c r="I235" s="10">
        <f t="shared" si="11"/>
        <v>3750</v>
      </c>
    </row>
    <row r="236" spans="1:9" x14ac:dyDescent="0.2">
      <c r="A236" s="1">
        <v>2024100234</v>
      </c>
      <c r="B236" s="3">
        <v>45429</v>
      </c>
      <c r="C236" s="1" t="s">
        <v>8</v>
      </c>
      <c r="D236" s="1">
        <v>13</v>
      </c>
      <c r="E236" s="1" t="s">
        <v>9</v>
      </c>
      <c r="F236" t="str">
        <f t="shared" si="9"/>
        <v>květen</v>
      </c>
      <c r="G236" t="str">
        <f t="shared" si="10"/>
        <v>pátek</v>
      </c>
      <c r="H236">
        <f>IFERROR(VLOOKUP(C236,Table1[],2,0),"error")</f>
        <v>200</v>
      </c>
      <c r="I236" s="10">
        <f t="shared" si="11"/>
        <v>2600</v>
      </c>
    </row>
    <row r="237" spans="1:9" x14ac:dyDescent="0.2">
      <c r="A237" s="1">
        <v>2024100235</v>
      </c>
      <c r="B237" s="3">
        <v>45432</v>
      </c>
      <c r="C237" s="1" t="s">
        <v>5</v>
      </c>
      <c r="D237" s="1">
        <v>10</v>
      </c>
      <c r="E237" s="1" t="s">
        <v>10</v>
      </c>
      <c r="F237" t="str">
        <f t="shared" si="9"/>
        <v>květen</v>
      </c>
      <c r="G237" t="str">
        <f t="shared" si="10"/>
        <v>pondělí</v>
      </c>
      <c r="H237">
        <f>IFERROR(VLOOKUP(C237,Table1[],2,0),"error")</f>
        <v>250</v>
      </c>
      <c r="I237" s="10">
        <f t="shared" si="11"/>
        <v>2500</v>
      </c>
    </row>
    <row r="238" spans="1:9" x14ac:dyDescent="0.2">
      <c r="A238" s="1">
        <v>2024100236</v>
      </c>
      <c r="B238" s="3">
        <v>45433</v>
      </c>
      <c r="C238" s="1" t="s">
        <v>11</v>
      </c>
      <c r="D238" s="1">
        <v>15</v>
      </c>
      <c r="E238" s="1" t="s">
        <v>12</v>
      </c>
      <c r="F238" t="str">
        <f t="shared" si="9"/>
        <v>květen</v>
      </c>
      <c r="G238" t="str">
        <f t="shared" si="10"/>
        <v>úterý</v>
      </c>
      <c r="H238">
        <f>IFERROR(VLOOKUP(C238,Table1[],2,0),"error")</f>
        <v>150</v>
      </c>
      <c r="I238" s="10">
        <f t="shared" si="11"/>
        <v>2250</v>
      </c>
    </row>
    <row r="239" spans="1:9" x14ac:dyDescent="0.2">
      <c r="A239" s="1">
        <v>2024100237</v>
      </c>
      <c r="B239" s="3">
        <v>45433</v>
      </c>
      <c r="C239" s="1" t="s">
        <v>5</v>
      </c>
      <c r="D239" s="1">
        <v>20</v>
      </c>
      <c r="E239" s="1" t="s">
        <v>6</v>
      </c>
      <c r="F239" t="str">
        <f t="shared" si="9"/>
        <v>květen</v>
      </c>
      <c r="G239" t="str">
        <f t="shared" si="10"/>
        <v>úterý</v>
      </c>
      <c r="H239">
        <f>IFERROR(VLOOKUP(C239,Table1[],2,0),"error")</f>
        <v>250</v>
      </c>
      <c r="I239" s="10">
        <f t="shared" si="11"/>
        <v>5000</v>
      </c>
    </row>
    <row r="240" spans="1:9" x14ac:dyDescent="0.2">
      <c r="A240" s="1">
        <v>2024100238</v>
      </c>
      <c r="B240" s="3">
        <v>45434</v>
      </c>
      <c r="C240" s="1" t="s">
        <v>11</v>
      </c>
      <c r="D240" s="1">
        <v>10</v>
      </c>
      <c r="E240" s="1" t="s">
        <v>14</v>
      </c>
      <c r="F240" t="str">
        <f t="shared" si="9"/>
        <v>květen</v>
      </c>
      <c r="G240" t="str">
        <f t="shared" si="10"/>
        <v>středa</v>
      </c>
      <c r="H240">
        <f>IFERROR(VLOOKUP(C240,Table1[],2,0),"error")</f>
        <v>150</v>
      </c>
      <c r="I240" s="10">
        <f t="shared" si="11"/>
        <v>1500</v>
      </c>
    </row>
    <row r="241" spans="1:9" x14ac:dyDescent="0.2">
      <c r="A241" s="1">
        <v>2024100239</v>
      </c>
      <c r="B241" s="3">
        <v>45434</v>
      </c>
      <c r="C241" s="1" t="s">
        <v>5</v>
      </c>
      <c r="D241" s="1">
        <v>17</v>
      </c>
      <c r="E241" s="1" t="s">
        <v>15</v>
      </c>
      <c r="F241" t="str">
        <f t="shared" si="9"/>
        <v>květen</v>
      </c>
      <c r="G241" t="str">
        <f t="shared" si="10"/>
        <v>středa</v>
      </c>
      <c r="H241">
        <f>IFERROR(VLOOKUP(C241,Table1[],2,0),"error")</f>
        <v>250</v>
      </c>
      <c r="I241" s="10">
        <f t="shared" si="11"/>
        <v>4250</v>
      </c>
    </row>
    <row r="242" spans="1:9" x14ac:dyDescent="0.2">
      <c r="A242" s="1">
        <v>2024100240</v>
      </c>
      <c r="B242" s="3">
        <v>45434</v>
      </c>
      <c r="C242" s="1" t="s">
        <v>8</v>
      </c>
      <c r="D242" s="1">
        <v>15</v>
      </c>
      <c r="E242" s="1" t="s">
        <v>16</v>
      </c>
      <c r="F242" t="str">
        <f t="shared" si="9"/>
        <v>květen</v>
      </c>
      <c r="G242" t="str">
        <f t="shared" si="10"/>
        <v>středa</v>
      </c>
      <c r="H242">
        <f>IFERROR(VLOOKUP(C242,Table1[],2,0),"error")</f>
        <v>200</v>
      </c>
      <c r="I242" s="10">
        <f t="shared" si="11"/>
        <v>3000</v>
      </c>
    </row>
    <row r="243" spans="1:9" x14ac:dyDescent="0.2">
      <c r="A243" s="1">
        <v>2024100241</v>
      </c>
      <c r="B243" s="3">
        <v>45434</v>
      </c>
      <c r="C243" s="1" t="s">
        <v>5</v>
      </c>
      <c r="D243" s="1">
        <v>13</v>
      </c>
      <c r="E243" s="1" t="s">
        <v>10</v>
      </c>
      <c r="F243" t="str">
        <f t="shared" si="9"/>
        <v>květen</v>
      </c>
      <c r="G243" t="str">
        <f t="shared" si="10"/>
        <v>středa</v>
      </c>
      <c r="H243">
        <f>IFERROR(VLOOKUP(C243,Table1[],2,0),"error")</f>
        <v>250</v>
      </c>
      <c r="I243" s="10">
        <f t="shared" si="11"/>
        <v>3250</v>
      </c>
    </row>
    <row r="244" spans="1:9" x14ac:dyDescent="0.2">
      <c r="A244" s="1">
        <v>2024100242</v>
      </c>
      <c r="B244" s="3">
        <v>45435</v>
      </c>
      <c r="C244" s="1" t="s">
        <v>11</v>
      </c>
      <c r="D244" s="1">
        <v>12</v>
      </c>
      <c r="E244" s="1" t="s">
        <v>12</v>
      </c>
      <c r="F244" t="str">
        <f t="shared" si="9"/>
        <v>květen</v>
      </c>
      <c r="G244" t="str">
        <f t="shared" si="10"/>
        <v>čtvrtek</v>
      </c>
      <c r="H244">
        <f>IFERROR(VLOOKUP(C244,Table1[],2,0),"error")</f>
        <v>150</v>
      </c>
      <c r="I244" s="10">
        <f t="shared" si="11"/>
        <v>1800</v>
      </c>
    </row>
    <row r="245" spans="1:9" x14ac:dyDescent="0.2">
      <c r="A245" s="1">
        <v>2024100243</v>
      </c>
      <c r="B245" s="3">
        <v>45436</v>
      </c>
      <c r="C245" s="1" t="s">
        <v>13</v>
      </c>
      <c r="D245" s="1">
        <v>20</v>
      </c>
      <c r="E245" s="1" t="s">
        <v>6</v>
      </c>
      <c r="F245" t="str">
        <f t="shared" si="9"/>
        <v>květen</v>
      </c>
      <c r="G245" t="str">
        <f t="shared" si="10"/>
        <v>pátek</v>
      </c>
      <c r="H245">
        <f>IFERROR(VLOOKUP(C245,Table1[],2,0),"error")</f>
        <v>225</v>
      </c>
      <c r="I245" s="10">
        <f t="shared" si="11"/>
        <v>4500</v>
      </c>
    </row>
    <row r="246" spans="1:9" x14ac:dyDescent="0.2">
      <c r="A246" s="1">
        <v>2024100244</v>
      </c>
      <c r="B246" s="3">
        <v>45436</v>
      </c>
      <c r="C246" s="1" t="s">
        <v>5</v>
      </c>
      <c r="D246" s="1">
        <v>15</v>
      </c>
      <c r="E246" s="1" t="s">
        <v>14</v>
      </c>
      <c r="F246" t="str">
        <f t="shared" si="9"/>
        <v>květen</v>
      </c>
      <c r="G246" t="str">
        <f t="shared" si="10"/>
        <v>pátek</v>
      </c>
      <c r="H246">
        <f>IFERROR(VLOOKUP(C246,Table1[],2,0),"error")</f>
        <v>250</v>
      </c>
      <c r="I246" s="10">
        <f t="shared" si="11"/>
        <v>3750</v>
      </c>
    </row>
    <row r="247" spans="1:9" x14ac:dyDescent="0.2">
      <c r="A247" s="1">
        <v>2024100245</v>
      </c>
      <c r="B247" s="3">
        <v>45436</v>
      </c>
      <c r="C247" s="1" t="s">
        <v>8</v>
      </c>
      <c r="D247" s="1">
        <v>16</v>
      </c>
      <c r="E247" s="1" t="s">
        <v>15</v>
      </c>
      <c r="F247" t="str">
        <f t="shared" si="9"/>
        <v>květen</v>
      </c>
      <c r="G247" t="str">
        <f t="shared" si="10"/>
        <v>pátek</v>
      </c>
      <c r="H247">
        <f>IFERROR(VLOOKUP(C247,Table1[],2,0),"error")</f>
        <v>200</v>
      </c>
      <c r="I247" s="10">
        <f t="shared" si="11"/>
        <v>3200</v>
      </c>
    </row>
    <row r="248" spans="1:9" x14ac:dyDescent="0.2">
      <c r="A248" s="1">
        <v>2024100246</v>
      </c>
      <c r="B248" s="3">
        <v>45439</v>
      </c>
      <c r="C248" s="1" t="s">
        <v>5</v>
      </c>
      <c r="D248" s="1">
        <v>14</v>
      </c>
      <c r="E248" s="1" t="s">
        <v>16</v>
      </c>
      <c r="F248" t="str">
        <f t="shared" si="9"/>
        <v>květen</v>
      </c>
      <c r="G248" t="str">
        <f t="shared" si="10"/>
        <v>pondělí</v>
      </c>
      <c r="H248">
        <f>IFERROR(VLOOKUP(C248,Table1[],2,0),"error")</f>
        <v>250</v>
      </c>
      <c r="I248" s="10">
        <f t="shared" si="11"/>
        <v>3500</v>
      </c>
    </row>
    <row r="249" spans="1:9" x14ac:dyDescent="0.2">
      <c r="A249" s="1">
        <v>2024100247</v>
      </c>
      <c r="B249" s="3">
        <v>45439</v>
      </c>
      <c r="C249" s="1" t="s">
        <v>11</v>
      </c>
      <c r="D249" s="1">
        <v>11</v>
      </c>
      <c r="E249" s="1" t="s">
        <v>7</v>
      </c>
      <c r="F249" t="str">
        <f t="shared" si="9"/>
        <v>květen</v>
      </c>
      <c r="G249" t="str">
        <f t="shared" si="10"/>
        <v>pondělí</v>
      </c>
      <c r="H249">
        <f>IFERROR(VLOOKUP(C249,Table1[],2,0),"error")</f>
        <v>150</v>
      </c>
      <c r="I249" s="10">
        <f t="shared" si="11"/>
        <v>1650</v>
      </c>
    </row>
    <row r="250" spans="1:9" x14ac:dyDescent="0.2">
      <c r="A250" s="1">
        <v>2024100248</v>
      </c>
      <c r="B250" s="3">
        <v>45439</v>
      </c>
      <c r="C250" s="1" t="s">
        <v>13</v>
      </c>
      <c r="D250" s="1">
        <v>16</v>
      </c>
      <c r="E250" s="1" t="s">
        <v>9</v>
      </c>
      <c r="F250" t="str">
        <f t="shared" si="9"/>
        <v>květen</v>
      </c>
      <c r="G250" t="str">
        <f t="shared" si="10"/>
        <v>pondělí</v>
      </c>
      <c r="H250">
        <f>IFERROR(VLOOKUP(C250,Table1[],2,0),"error")</f>
        <v>225</v>
      </c>
      <c r="I250" s="10">
        <f t="shared" si="11"/>
        <v>3600</v>
      </c>
    </row>
    <row r="251" spans="1:9" x14ac:dyDescent="0.2">
      <c r="A251" s="1">
        <v>2024100249</v>
      </c>
      <c r="B251" s="3">
        <v>45440</v>
      </c>
      <c r="C251" s="1" t="s">
        <v>13</v>
      </c>
      <c r="D251" s="1">
        <v>21</v>
      </c>
      <c r="E251" s="1" t="s">
        <v>10</v>
      </c>
      <c r="F251" t="str">
        <f t="shared" si="9"/>
        <v>květen</v>
      </c>
      <c r="G251" t="str">
        <f t="shared" si="10"/>
        <v>úterý</v>
      </c>
      <c r="H251">
        <f>IFERROR(VLOOKUP(C251,Table1[],2,0),"error")</f>
        <v>225</v>
      </c>
      <c r="I251" s="10">
        <f t="shared" si="11"/>
        <v>4725</v>
      </c>
    </row>
    <row r="252" spans="1:9" x14ac:dyDescent="0.2">
      <c r="A252" s="1">
        <v>2024100250</v>
      </c>
      <c r="B252" s="3">
        <v>45440</v>
      </c>
      <c r="C252" s="1" t="s">
        <v>11</v>
      </c>
      <c r="D252" s="1">
        <v>11</v>
      </c>
      <c r="E252" s="1" t="s">
        <v>12</v>
      </c>
      <c r="F252" t="str">
        <f t="shared" si="9"/>
        <v>květen</v>
      </c>
      <c r="G252" t="str">
        <f t="shared" si="10"/>
        <v>úterý</v>
      </c>
      <c r="H252">
        <f>IFERROR(VLOOKUP(C252,Table1[],2,0),"error")</f>
        <v>150</v>
      </c>
      <c r="I252" s="10">
        <f t="shared" si="11"/>
        <v>1650</v>
      </c>
    </row>
    <row r="253" spans="1:9" x14ac:dyDescent="0.2">
      <c r="A253" s="1">
        <v>2024100251</v>
      </c>
      <c r="B253" s="3">
        <v>45441</v>
      </c>
      <c r="C253" s="1" t="s">
        <v>8</v>
      </c>
      <c r="D253" s="1">
        <v>18</v>
      </c>
      <c r="E253" s="1" t="s">
        <v>6</v>
      </c>
      <c r="F253" t="str">
        <f t="shared" si="9"/>
        <v>květen</v>
      </c>
      <c r="G253" t="str">
        <f t="shared" si="10"/>
        <v>středa</v>
      </c>
      <c r="H253">
        <f>IFERROR(VLOOKUP(C253,Table1[],2,0),"error")</f>
        <v>200</v>
      </c>
      <c r="I253" s="10">
        <f t="shared" si="11"/>
        <v>3600</v>
      </c>
    </row>
    <row r="254" spans="1:9" x14ac:dyDescent="0.2">
      <c r="A254" s="1">
        <v>2024100252</v>
      </c>
      <c r="B254" s="3">
        <v>45441</v>
      </c>
      <c r="C254" s="1" t="s">
        <v>8</v>
      </c>
      <c r="D254" s="1">
        <v>16</v>
      </c>
      <c r="E254" s="1" t="s">
        <v>14</v>
      </c>
      <c r="F254" t="str">
        <f t="shared" si="9"/>
        <v>květen</v>
      </c>
      <c r="G254" t="str">
        <f t="shared" si="10"/>
        <v>středa</v>
      </c>
      <c r="H254">
        <f>IFERROR(VLOOKUP(C254,Table1[],2,0),"error")</f>
        <v>200</v>
      </c>
      <c r="I254" s="10">
        <f t="shared" si="11"/>
        <v>3200</v>
      </c>
    </row>
    <row r="255" spans="1:9" x14ac:dyDescent="0.2">
      <c r="A255" s="1">
        <v>2024100253</v>
      </c>
      <c r="B255" s="3">
        <v>45442</v>
      </c>
      <c r="C255" s="1" t="s">
        <v>11</v>
      </c>
      <c r="D255" s="1">
        <v>14</v>
      </c>
      <c r="E255" s="1" t="s">
        <v>15</v>
      </c>
      <c r="F255" t="str">
        <f t="shared" si="9"/>
        <v>květen</v>
      </c>
      <c r="G255" t="str">
        <f t="shared" si="10"/>
        <v>čtvrtek</v>
      </c>
      <c r="H255">
        <f>IFERROR(VLOOKUP(C255,Table1[],2,0),"error")</f>
        <v>150</v>
      </c>
      <c r="I255" s="10">
        <f t="shared" si="11"/>
        <v>2100</v>
      </c>
    </row>
    <row r="256" spans="1:9" x14ac:dyDescent="0.2">
      <c r="A256" s="1">
        <v>2024100254</v>
      </c>
      <c r="B256" s="3">
        <v>45442</v>
      </c>
      <c r="C256" s="1" t="s">
        <v>5</v>
      </c>
      <c r="D256" s="1">
        <v>13</v>
      </c>
      <c r="E256" s="1" t="s">
        <v>16</v>
      </c>
      <c r="F256" t="str">
        <f t="shared" si="9"/>
        <v>květen</v>
      </c>
      <c r="G256" t="str">
        <f t="shared" si="10"/>
        <v>čtvrtek</v>
      </c>
      <c r="H256">
        <f>IFERROR(VLOOKUP(C256,Table1[],2,0),"error")</f>
        <v>250</v>
      </c>
      <c r="I256" s="10">
        <f t="shared" si="11"/>
        <v>3250</v>
      </c>
    </row>
    <row r="257" spans="1:9" x14ac:dyDescent="0.2">
      <c r="A257" s="1">
        <v>2024100255</v>
      </c>
      <c r="B257" s="3">
        <v>45442</v>
      </c>
      <c r="C257" s="1" t="s">
        <v>13</v>
      </c>
      <c r="D257" s="1">
        <v>21</v>
      </c>
      <c r="E257" s="1" t="s">
        <v>6</v>
      </c>
      <c r="F257" t="str">
        <f t="shared" si="9"/>
        <v>květen</v>
      </c>
      <c r="G257" t="str">
        <f t="shared" si="10"/>
        <v>čtvrtek</v>
      </c>
      <c r="H257">
        <f>IFERROR(VLOOKUP(C257,Table1[],2,0),"error")</f>
        <v>225</v>
      </c>
      <c r="I257" s="10">
        <f t="shared" si="11"/>
        <v>4725</v>
      </c>
    </row>
    <row r="258" spans="1:9" x14ac:dyDescent="0.2">
      <c r="A258" s="1">
        <v>2024100256</v>
      </c>
      <c r="B258" s="3">
        <v>45442</v>
      </c>
      <c r="C258" s="1" t="s">
        <v>13</v>
      </c>
      <c r="D258" s="1">
        <v>16</v>
      </c>
      <c r="E258" s="1" t="s">
        <v>14</v>
      </c>
      <c r="F258" t="str">
        <f t="shared" si="9"/>
        <v>květen</v>
      </c>
      <c r="G258" t="str">
        <f t="shared" si="10"/>
        <v>čtvrtek</v>
      </c>
      <c r="H258">
        <f>IFERROR(VLOOKUP(C258,Table1[],2,0),"error")</f>
        <v>225</v>
      </c>
      <c r="I258" s="10">
        <f t="shared" si="11"/>
        <v>3600</v>
      </c>
    </row>
    <row r="259" spans="1:9" x14ac:dyDescent="0.2">
      <c r="A259" s="1">
        <v>2024100257</v>
      </c>
      <c r="B259" s="3">
        <v>45443</v>
      </c>
      <c r="C259" s="1" t="s">
        <v>11</v>
      </c>
      <c r="D259" s="1">
        <v>15</v>
      </c>
      <c r="E259" s="1" t="s">
        <v>15</v>
      </c>
      <c r="F259" t="str">
        <f t="shared" ref="F259:F322" si="12">TEXT(B259,"mmmm")</f>
        <v>květen</v>
      </c>
      <c r="G259" t="str">
        <f t="shared" ref="G259:G322" si="13">TEXT(B259,"dddd")</f>
        <v>pátek</v>
      </c>
      <c r="H259">
        <f>IFERROR(VLOOKUP(C259,Table1[],2,0),"error")</f>
        <v>150</v>
      </c>
      <c r="I259" s="10">
        <f t="shared" ref="I259:I322" si="14">H259*D259</f>
        <v>2250</v>
      </c>
    </row>
    <row r="260" spans="1:9" x14ac:dyDescent="0.2">
      <c r="A260" s="1">
        <v>2024100258</v>
      </c>
      <c r="B260" s="3">
        <v>45443</v>
      </c>
      <c r="C260" s="1" t="s">
        <v>5</v>
      </c>
      <c r="D260" s="1">
        <v>13</v>
      </c>
      <c r="E260" s="1" t="s">
        <v>7</v>
      </c>
      <c r="F260" t="str">
        <f t="shared" si="12"/>
        <v>květen</v>
      </c>
      <c r="G260" t="str">
        <f t="shared" si="13"/>
        <v>pátek</v>
      </c>
      <c r="H260">
        <f>IFERROR(VLOOKUP(C260,Table1[],2,0),"error")</f>
        <v>250</v>
      </c>
      <c r="I260" s="10">
        <f t="shared" si="14"/>
        <v>3250</v>
      </c>
    </row>
    <row r="261" spans="1:9" x14ac:dyDescent="0.2">
      <c r="A261" s="1">
        <v>2024100259</v>
      </c>
      <c r="B261" s="3">
        <v>45443</v>
      </c>
      <c r="C261" s="1" t="s">
        <v>13</v>
      </c>
      <c r="D261" s="1">
        <v>10</v>
      </c>
      <c r="E261" s="1" t="s">
        <v>17</v>
      </c>
      <c r="F261" t="str">
        <f t="shared" si="12"/>
        <v>květen</v>
      </c>
      <c r="G261" t="str">
        <f t="shared" si="13"/>
        <v>pátek</v>
      </c>
      <c r="H261">
        <f>IFERROR(VLOOKUP(C261,Table1[],2,0),"error")</f>
        <v>225</v>
      </c>
      <c r="I261" s="10">
        <f t="shared" si="14"/>
        <v>2250</v>
      </c>
    </row>
    <row r="262" spans="1:9" x14ac:dyDescent="0.2">
      <c r="A262" s="1">
        <v>2024100260</v>
      </c>
      <c r="B262" s="3">
        <v>45446</v>
      </c>
      <c r="C262" s="1" t="s">
        <v>11</v>
      </c>
      <c r="D262" s="1">
        <v>15</v>
      </c>
      <c r="E262" s="1" t="s">
        <v>7</v>
      </c>
      <c r="F262" t="str">
        <f t="shared" si="12"/>
        <v>červen</v>
      </c>
      <c r="G262" t="str">
        <f t="shared" si="13"/>
        <v>pondělí</v>
      </c>
      <c r="H262">
        <f>IFERROR(VLOOKUP(C262,Table1[],2,0),"error")</f>
        <v>150</v>
      </c>
      <c r="I262" s="10">
        <f t="shared" si="14"/>
        <v>2250</v>
      </c>
    </row>
    <row r="263" spans="1:9" x14ac:dyDescent="0.2">
      <c r="A263" s="1">
        <v>2024100261</v>
      </c>
      <c r="B263" s="3">
        <v>45447</v>
      </c>
      <c r="C263" s="1" t="s">
        <v>5</v>
      </c>
      <c r="D263" s="1">
        <v>20</v>
      </c>
      <c r="E263" s="1" t="s">
        <v>9</v>
      </c>
      <c r="F263" t="str">
        <f t="shared" si="12"/>
        <v>červen</v>
      </c>
      <c r="G263" t="str">
        <f t="shared" si="13"/>
        <v>úterý</v>
      </c>
      <c r="H263">
        <f>IFERROR(VLOOKUP(C263,Table1[],2,0),"error")</f>
        <v>250</v>
      </c>
      <c r="I263" s="10">
        <f t="shared" si="14"/>
        <v>5000</v>
      </c>
    </row>
    <row r="264" spans="1:9" x14ac:dyDescent="0.2">
      <c r="A264" s="1">
        <v>2024100262</v>
      </c>
      <c r="B264" s="3">
        <v>45447</v>
      </c>
      <c r="C264" s="1" t="s">
        <v>8</v>
      </c>
      <c r="D264" s="1">
        <v>10</v>
      </c>
      <c r="E264" s="1" t="s">
        <v>10</v>
      </c>
      <c r="F264" t="str">
        <f t="shared" si="12"/>
        <v>červen</v>
      </c>
      <c r="G264" t="str">
        <f t="shared" si="13"/>
        <v>úterý</v>
      </c>
      <c r="H264">
        <f>IFERROR(VLOOKUP(C264,Table1[],2,0),"error")</f>
        <v>200</v>
      </c>
      <c r="I264" s="10">
        <f t="shared" si="14"/>
        <v>2000</v>
      </c>
    </row>
    <row r="265" spans="1:9" x14ac:dyDescent="0.2">
      <c r="A265" s="1">
        <v>2024100263</v>
      </c>
      <c r="B265" s="3">
        <v>45447</v>
      </c>
      <c r="C265" s="1" t="s">
        <v>5</v>
      </c>
      <c r="D265" s="1">
        <v>17</v>
      </c>
      <c r="E265" s="1" t="s">
        <v>12</v>
      </c>
      <c r="F265" t="str">
        <f t="shared" si="12"/>
        <v>červen</v>
      </c>
      <c r="G265" t="str">
        <f t="shared" si="13"/>
        <v>úterý</v>
      </c>
      <c r="H265">
        <f>IFERROR(VLOOKUP(C265,Table1[],2,0),"error")</f>
        <v>250</v>
      </c>
      <c r="I265" s="10">
        <f t="shared" si="14"/>
        <v>4250</v>
      </c>
    </row>
    <row r="266" spans="1:9" x14ac:dyDescent="0.2">
      <c r="A266" s="1">
        <v>2024100264</v>
      </c>
      <c r="B266" s="3">
        <v>45447</v>
      </c>
      <c r="C266" s="1" t="s">
        <v>11</v>
      </c>
      <c r="D266" s="1">
        <v>15</v>
      </c>
      <c r="E266" s="1" t="s">
        <v>6</v>
      </c>
      <c r="F266" t="str">
        <f t="shared" si="12"/>
        <v>červen</v>
      </c>
      <c r="G266" t="str">
        <f t="shared" si="13"/>
        <v>úterý</v>
      </c>
      <c r="H266">
        <f>IFERROR(VLOOKUP(C266,Table1[],2,0),"error")</f>
        <v>150</v>
      </c>
      <c r="I266" s="10">
        <f t="shared" si="14"/>
        <v>2250</v>
      </c>
    </row>
    <row r="267" spans="1:9" x14ac:dyDescent="0.2">
      <c r="A267" s="1">
        <v>2024100265</v>
      </c>
      <c r="B267" s="3">
        <v>45448</v>
      </c>
      <c r="C267" s="1" t="s">
        <v>13</v>
      </c>
      <c r="D267" s="1">
        <v>13</v>
      </c>
      <c r="E267" s="1" t="s">
        <v>14</v>
      </c>
      <c r="F267" t="str">
        <f t="shared" si="12"/>
        <v>červen</v>
      </c>
      <c r="G267" t="str">
        <f t="shared" si="13"/>
        <v>středa</v>
      </c>
      <c r="H267">
        <f>IFERROR(VLOOKUP(C267,Table1[],2,0),"error")</f>
        <v>225</v>
      </c>
      <c r="I267" s="10">
        <f t="shared" si="14"/>
        <v>2925</v>
      </c>
    </row>
    <row r="268" spans="1:9" x14ac:dyDescent="0.2">
      <c r="A268" s="1">
        <v>2024100266</v>
      </c>
      <c r="B268" s="3">
        <v>45448</v>
      </c>
      <c r="C268" s="1" t="s">
        <v>13</v>
      </c>
      <c r="D268" s="1">
        <v>12</v>
      </c>
      <c r="E268" s="1" t="s">
        <v>15</v>
      </c>
      <c r="F268" t="str">
        <f t="shared" si="12"/>
        <v>červen</v>
      </c>
      <c r="G268" t="str">
        <f t="shared" si="13"/>
        <v>středa</v>
      </c>
      <c r="H268">
        <f>IFERROR(VLOOKUP(C268,Table1[],2,0),"error")</f>
        <v>225</v>
      </c>
      <c r="I268" s="10">
        <f t="shared" si="14"/>
        <v>2700</v>
      </c>
    </row>
    <row r="269" spans="1:9" x14ac:dyDescent="0.2">
      <c r="A269" s="1">
        <v>2024100267</v>
      </c>
      <c r="B269" s="3">
        <v>45448</v>
      </c>
      <c r="C269" s="1" t="s">
        <v>11</v>
      </c>
      <c r="D269" s="1">
        <v>20</v>
      </c>
      <c r="E269" s="1" t="s">
        <v>16</v>
      </c>
      <c r="F269" t="str">
        <f t="shared" si="12"/>
        <v>červen</v>
      </c>
      <c r="G269" t="str">
        <f t="shared" si="13"/>
        <v>středa</v>
      </c>
      <c r="H269">
        <f>IFERROR(VLOOKUP(C269,Table1[],2,0),"error")</f>
        <v>150</v>
      </c>
      <c r="I269" s="10">
        <f t="shared" si="14"/>
        <v>3000</v>
      </c>
    </row>
    <row r="270" spans="1:9" x14ac:dyDescent="0.2">
      <c r="A270" s="1">
        <v>2024100268</v>
      </c>
      <c r="B270" s="3">
        <v>45449</v>
      </c>
      <c r="C270" s="1" t="s">
        <v>8</v>
      </c>
      <c r="D270" s="1">
        <v>15</v>
      </c>
      <c r="E270" s="1" t="s">
        <v>14</v>
      </c>
      <c r="F270" t="str">
        <f t="shared" si="12"/>
        <v>červen</v>
      </c>
      <c r="G270" t="str">
        <f t="shared" si="13"/>
        <v>čtvrtek</v>
      </c>
      <c r="H270">
        <f>IFERROR(VLOOKUP(C270,Table1[],2,0),"error")</f>
        <v>200</v>
      </c>
      <c r="I270" s="10">
        <f t="shared" si="14"/>
        <v>3000</v>
      </c>
    </row>
    <row r="271" spans="1:9" x14ac:dyDescent="0.2">
      <c r="A271" s="1">
        <v>2024100269</v>
      </c>
      <c r="B271" s="3">
        <v>45449</v>
      </c>
      <c r="C271" s="1" t="s">
        <v>8</v>
      </c>
      <c r="D271" s="1">
        <v>16</v>
      </c>
      <c r="E271" s="1" t="s">
        <v>15</v>
      </c>
      <c r="F271" t="str">
        <f t="shared" si="12"/>
        <v>červen</v>
      </c>
      <c r="G271" t="str">
        <f t="shared" si="13"/>
        <v>čtvrtek</v>
      </c>
      <c r="H271">
        <f>IFERROR(VLOOKUP(C271,Table1[],2,0),"error")</f>
        <v>200</v>
      </c>
      <c r="I271" s="10">
        <f t="shared" si="14"/>
        <v>3200</v>
      </c>
    </row>
    <row r="272" spans="1:9" x14ac:dyDescent="0.2">
      <c r="A272" s="1">
        <v>2024100270</v>
      </c>
      <c r="B272" s="3">
        <v>45449</v>
      </c>
      <c r="C272" s="1" t="s">
        <v>11</v>
      </c>
      <c r="D272" s="1">
        <v>14</v>
      </c>
      <c r="E272" s="1" t="s">
        <v>16</v>
      </c>
      <c r="F272" t="str">
        <f t="shared" si="12"/>
        <v>červen</v>
      </c>
      <c r="G272" t="str">
        <f t="shared" si="13"/>
        <v>čtvrtek</v>
      </c>
      <c r="H272">
        <f>IFERROR(VLOOKUP(C272,Table1[],2,0),"error")</f>
        <v>150</v>
      </c>
      <c r="I272" s="10">
        <f t="shared" si="14"/>
        <v>2100</v>
      </c>
    </row>
    <row r="273" spans="1:9" x14ac:dyDescent="0.2">
      <c r="A273" s="1">
        <v>2024100271</v>
      </c>
      <c r="B273" s="3">
        <v>45450</v>
      </c>
      <c r="C273" s="1" t="s">
        <v>5</v>
      </c>
      <c r="D273" s="1">
        <v>11</v>
      </c>
      <c r="E273" s="1" t="s">
        <v>7</v>
      </c>
      <c r="F273" t="str">
        <f t="shared" si="12"/>
        <v>červen</v>
      </c>
      <c r="G273" t="str">
        <f t="shared" si="13"/>
        <v>pátek</v>
      </c>
      <c r="H273">
        <f>IFERROR(VLOOKUP(C273,Table1[],2,0),"error")</f>
        <v>250</v>
      </c>
      <c r="I273" s="10">
        <f t="shared" si="14"/>
        <v>2750</v>
      </c>
    </row>
    <row r="274" spans="1:9" x14ac:dyDescent="0.2">
      <c r="A274" s="1">
        <v>2024100272</v>
      </c>
      <c r="B274" s="3">
        <v>45450</v>
      </c>
      <c r="C274" s="1" t="s">
        <v>8</v>
      </c>
      <c r="D274" s="1">
        <v>16</v>
      </c>
      <c r="E274" s="1" t="s">
        <v>9</v>
      </c>
      <c r="F274" t="str">
        <f t="shared" si="12"/>
        <v>červen</v>
      </c>
      <c r="G274" t="str">
        <f t="shared" si="13"/>
        <v>pátek</v>
      </c>
      <c r="H274">
        <f>IFERROR(VLOOKUP(C274,Table1[],2,0),"error")</f>
        <v>200</v>
      </c>
      <c r="I274" s="10">
        <f t="shared" si="14"/>
        <v>3200</v>
      </c>
    </row>
    <row r="275" spans="1:9" x14ac:dyDescent="0.2">
      <c r="A275" s="1">
        <v>2024100273</v>
      </c>
      <c r="B275" s="3">
        <v>45453</v>
      </c>
      <c r="C275" s="1" t="s">
        <v>8</v>
      </c>
      <c r="D275" s="1">
        <v>21</v>
      </c>
      <c r="E275" s="1" t="s">
        <v>10</v>
      </c>
      <c r="F275" t="str">
        <f t="shared" si="12"/>
        <v>červen</v>
      </c>
      <c r="G275" t="str">
        <f t="shared" si="13"/>
        <v>pondělí</v>
      </c>
      <c r="H275">
        <f>IFERROR(VLOOKUP(C275,Table1[],2,0),"error")</f>
        <v>200</v>
      </c>
      <c r="I275" s="10">
        <f t="shared" si="14"/>
        <v>4200</v>
      </c>
    </row>
    <row r="276" spans="1:9" x14ac:dyDescent="0.2">
      <c r="A276" s="1">
        <v>2024100274</v>
      </c>
      <c r="B276" s="3">
        <v>45454</v>
      </c>
      <c r="C276" s="1" t="s">
        <v>11</v>
      </c>
      <c r="D276" s="1">
        <v>16</v>
      </c>
      <c r="E276" s="1" t="s">
        <v>12</v>
      </c>
      <c r="F276" t="str">
        <f t="shared" si="12"/>
        <v>červen</v>
      </c>
      <c r="G276" t="str">
        <f t="shared" si="13"/>
        <v>úterý</v>
      </c>
      <c r="H276">
        <f>IFERROR(VLOOKUP(C276,Table1[],2,0),"error")</f>
        <v>150</v>
      </c>
      <c r="I276" s="10">
        <f t="shared" si="14"/>
        <v>2400</v>
      </c>
    </row>
    <row r="277" spans="1:9" x14ac:dyDescent="0.2">
      <c r="A277" s="1">
        <v>2024100275</v>
      </c>
      <c r="B277" s="3">
        <v>45454</v>
      </c>
      <c r="C277" s="1" t="s">
        <v>5</v>
      </c>
      <c r="D277" s="1">
        <v>14</v>
      </c>
      <c r="E277" s="1" t="s">
        <v>6</v>
      </c>
      <c r="F277" t="str">
        <f t="shared" si="12"/>
        <v>červen</v>
      </c>
      <c r="G277" t="str">
        <f t="shared" si="13"/>
        <v>úterý</v>
      </c>
      <c r="H277">
        <f>IFERROR(VLOOKUP(C277,Table1[],2,0),"error")</f>
        <v>250</v>
      </c>
      <c r="I277" s="10">
        <f t="shared" si="14"/>
        <v>3500</v>
      </c>
    </row>
    <row r="278" spans="1:9" x14ac:dyDescent="0.2">
      <c r="A278" s="1">
        <v>2024100276</v>
      </c>
      <c r="B278" s="3">
        <v>45455</v>
      </c>
      <c r="C278" s="1" t="s">
        <v>5</v>
      </c>
      <c r="D278" s="1">
        <v>11</v>
      </c>
      <c r="E278" s="1" t="s">
        <v>14</v>
      </c>
      <c r="F278" t="str">
        <f t="shared" si="12"/>
        <v>červen</v>
      </c>
      <c r="G278" t="str">
        <f t="shared" si="13"/>
        <v>středa</v>
      </c>
      <c r="H278">
        <f>IFERROR(VLOOKUP(C278,Table1[],2,0),"error")</f>
        <v>250</v>
      </c>
      <c r="I278" s="10">
        <f t="shared" si="14"/>
        <v>2750</v>
      </c>
    </row>
    <row r="279" spans="1:9" x14ac:dyDescent="0.2">
      <c r="A279" s="1">
        <v>2024100277</v>
      </c>
      <c r="B279" s="3">
        <v>45455</v>
      </c>
      <c r="C279" s="1" t="s">
        <v>8</v>
      </c>
      <c r="D279" s="1">
        <v>16</v>
      </c>
      <c r="E279" s="1" t="s">
        <v>17</v>
      </c>
      <c r="F279" t="str">
        <f t="shared" si="12"/>
        <v>červen</v>
      </c>
      <c r="G279" t="str">
        <f t="shared" si="13"/>
        <v>středa</v>
      </c>
      <c r="H279">
        <f>IFERROR(VLOOKUP(C279,Table1[],2,0),"error")</f>
        <v>200</v>
      </c>
      <c r="I279" s="10">
        <f t="shared" si="14"/>
        <v>3200</v>
      </c>
    </row>
    <row r="280" spans="1:9" x14ac:dyDescent="0.2">
      <c r="A280" s="1">
        <v>2024100278</v>
      </c>
      <c r="B280" s="3">
        <v>45455</v>
      </c>
      <c r="C280" s="1" t="s">
        <v>5</v>
      </c>
      <c r="D280" s="1">
        <v>21</v>
      </c>
      <c r="E280" s="1" t="s">
        <v>7</v>
      </c>
      <c r="F280" t="str">
        <f t="shared" si="12"/>
        <v>červen</v>
      </c>
      <c r="G280" t="str">
        <f t="shared" si="13"/>
        <v>středa</v>
      </c>
      <c r="H280">
        <f>IFERROR(VLOOKUP(C280,Table1[],2,0),"error")</f>
        <v>250</v>
      </c>
      <c r="I280" s="10">
        <f t="shared" si="14"/>
        <v>5250</v>
      </c>
    </row>
    <row r="281" spans="1:9" x14ac:dyDescent="0.2">
      <c r="A281" s="1">
        <v>2024100279</v>
      </c>
      <c r="B281" s="3">
        <v>45455</v>
      </c>
      <c r="C281" s="1" t="s">
        <v>13</v>
      </c>
      <c r="D281" s="1">
        <v>11</v>
      </c>
      <c r="E281" s="1" t="s">
        <v>9</v>
      </c>
      <c r="F281" t="str">
        <f t="shared" si="12"/>
        <v>červen</v>
      </c>
      <c r="G281" t="str">
        <f t="shared" si="13"/>
        <v>středa</v>
      </c>
      <c r="H281">
        <f>IFERROR(VLOOKUP(C281,Table1[],2,0),"error")</f>
        <v>225</v>
      </c>
      <c r="I281" s="10">
        <f t="shared" si="14"/>
        <v>2475</v>
      </c>
    </row>
    <row r="282" spans="1:9" x14ac:dyDescent="0.2">
      <c r="A282" s="1">
        <v>2024100280</v>
      </c>
      <c r="B282" s="3">
        <v>45456</v>
      </c>
      <c r="C282" s="1" t="s">
        <v>5</v>
      </c>
      <c r="D282" s="1">
        <v>18</v>
      </c>
      <c r="E282" s="1" t="s">
        <v>10</v>
      </c>
      <c r="F282" t="str">
        <f t="shared" si="12"/>
        <v>červen</v>
      </c>
      <c r="G282" t="str">
        <f t="shared" si="13"/>
        <v>čtvrtek</v>
      </c>
      <c r="H282">
        <f>IFERROR(VLOOKUP(C282,Table1[],2,0),"error")</f>
        <v>250</v>
      </c>
      <c r="I282" s="10">
        <f t="shared" si="14"/>
        <v>4500</v>
      </c>
    </row>
    <row r="283" spans="1:9" x14ac:dyDescent="0.2">
      <c r="A283" s="1">
        <v>2024100281</v>
      </c>
      <c r="B283" s="3">
        <v>45456</v>
      </c>
      <c r="C283" s="1" t="s">
        <v>8</v>
      </c>
      <c r="D283" s="1">
        <v>16</v>
      </c>
      <c r="E283" s="1" t="s">
        <v>12</v>
      </c>
      <c r="F283" t="str">
        <f t="shared" si="12"/>
        <v>červen</v>
      </c>
      <c r="G283" t="str">
        <f t="shared" si="13"/>
        <v>čtvrtek</v>
      </c>
      <c r="H283">
        <f>IFERROR(VLOOKUP(C283,Table1[],2,0),"error")</f>
        <v>200</v>
      </c>
      <c r="I283" s="10">
        <f t="shared" si="14"/>
        <v>3200</v>
      </c>
    </row>
    <row r="284" spans="1:9" x14ac:dyDescent="0.2">
      <c r="A284" s="1">
        <v>2024100282</v>
      </c>
      <c r="B284" s="3">
        <v>45456</v>
      </c>
      <c r="C284" s="1" t="s">
        <v>5</v>
      </c>
      <c r="D284" s="1">
        <v>14</v>
      </c>
      <c r="E284" s="1" t="s">
        <v>6</v>
      </c>
      <c r="F284" t="str">
        <f t="shared" si="12"/>
        <v>červen</v>
      </c>
      <c r="G284" t="str">
        <f t="shared" si="13"/>
        <v>čtvrtek</v>
      </c>
      <c r="H284">
        <f>IFERROR(VLOOKUP(C284,Table1[],2,0),"error")</f>
        <v>250</v>
      </c>
      <c r="I284" s="10">
        <f t="shared" si="14"/>
        <v>3500</v>
      </c>
    </row>
    <row r="285" spans="1:9" x14ac:dyDescent="0.2">
      <c r="A285" s="1">
        <v>2024100283</v>
      </c>
      <c r="B285" s="3">
        <v>45457</v>
      </c>
      <c r="C285" s="1" t="s">
        <v>11</v>
      </c>
      <c r="D285" s="1">
        <v>13</v>
      </c>
      <c r="E285" s="1" t="s">
        <v>14</v>
      </c>
      <c r="F285" t="str">
        <f t="shared" si="12"/>
        <v>červen</v>
      </c>
      <c r="G285" t="str">
        <f t="shared" si="13"/>
        <v>pátek</v>
      </c>
      <c r="H285">
        <f>IFERROR(VLOOKUP(C285,Table1[],2,0),"error")</f>
        <v>150</v>
      </c>
      <c r="I285" s="10">
        <f t="shared" si="14"/>
        <v>1950</v>
      </c>
    </row>
    <row r="286" spans="1:9" x14ac:dyDescent="0.2">
      <c r="A286" s="1">
        <v>2024100284</v>
      </c>
      <c r="B286" s="3">
        <v>45460</v>
      </c>
      <c r="C286" s="1" t="s">
        <v>13</v>
      </c>
      <c r="D286" s="1">
        <v>21</v>
      </c>
      <c r="E286" s="1" t="s">
        <v>15</v>
      </c>
      <c r="F286" t="str">
        <f t="shared" si="12"/>
        <v>červen</v>
      </c>
      <c r="G286" t="str">
        <f t="shared" si="13"/>
        <v>pondělí</v>
      </c>
      <c r="H286">
        <f>IFERROR(VLOOKUP(C286,Table1[],2,0),"error")</f>
        <v>225</v>
      </c>
      <c r="I286" s="10">
        <f t="shared" si="14"/>
        <v>4725</v>
      </c>
    </row>
    <row r="287" spans="1:9" x14ac:dyDescent="0.2">
      <c r="A287" s="1">
        <v>2024100285</v>
      </c>
      <c r="B287" s="3">
        <v>45460</v>
      </c>
      <c r="C287" s="1" t="s">
        <v>13</v>
      </c>
      <c r="D287" s="1">
        <v>16</v>
      </c>
      <c r="E287" s="1" t="s">
        <v>16</v>
      </c>
      <c r="F287" t="str">
        <f t="shared" si="12"/>
        <v>červen</v>
      </c>
      <c r="G287" t="str">
        <f t="shared" si="13"/>
        <v>pondělí</v>
      </c>
      <c r="H287">
        <f>IFERROR(VLOOKUP(C287,Table1[],2,0),"error")</f>
        <v>225</v>
      </c>
      <c r="I287" s="10">
        <f t="shared" si="14"/>
        <v>3600</v>
      </c>
    </row>
    <row r="288" spans="1:9" x14ac:dyDescent="0.2">
      <c r="A288" s="1">
        <v>2024100286</v>
      </c>
      <c r="B288" s="3">
        <v>45460</v>
      </c>
      <c r="C288" s="1" t="s">
        <v>11</v>
      </c>
      <c r="D288" s="1">
        <v>17</v>
      </c>
      <c r="E288" s="1" t="s">
        <v>6</v>
      </c>
      <c r="F288" t="str">
        <f t="shared" si="12"/>
        <v>červen</v>
      </c>
      <c r="G288" t="str">
        <f t="shared" si="13"/>
        <v>pondělí</v>
      </c>
      <c r="H288">
        <f>IFERROR(VLOOKUP(C288,Table1[],2,0),"error")</f>
        <v>150</v>
      </c>
      <c r="I288" s="10">
        <f t="shared" si="14"/>
        <v>2550</v>
      </c>
    </row>
    <row r="289" spans="1:9" x14ac:dyDescent="0.2">
      <c r="A289" s="1">
        <v>2024100287</v>
      </c>
      <c r="B289" s="3">
        <v>45461</v>
      </c>
      <c r="C289" s="1" t="s">
        <v>8</v>
      </c>
      <c r="D289" s="1">
        <v>15</v>
      </c>
      <c r="E289" s="1" t="s">
        <v>14</v>
      </c>
      <c r="F289" t="str">
        <f t="shared" si="12"/>
        <v>červen</v>
      </c>
      <c r="G289" t="str">
        <f t="shared" si="13"/>
        <v>úterý</v>
      </c>
      <c r="H289">
        <f>IFERROR(VLOOKUP(C289,Table1[],2,0),"error")</f>
        <v>200</v>
      </c>
      <c r="I289" s="10">
        <f t="shared" si="14"/>
        <v>3000</v>
      </c>
    </row>
    <row r="290" spans="1:9" x14ac:dyDescent="0.2">
      <c r="A290" s="1">
        <v>2024100288</v>
      </c>
      <c r="B290" s="3">
        <v>45461</v>
      </c>
      <c r="C290" s="1" t="s">
        <v>8</v>
      </c>
      <c r="D290" s="1">
        <v>12</v>
      </c>
      <c r="E290" s="1" t="s">
        <v>15</v>
      </c>
      <c r="F290" t="str">
        <f t="shared" si="12"/>
        <v>červen</v>
      </c>
      <c r="G290" t="str">
        <f t="shared" si="13"/>
        <v>úterý</v>
      </c>
      <c r="H290">
        <f>IFERROR(VLOOKUP(C290,Table1[],2,0),"error")</f>
        <v>200</v>
      </c>
      <c r="I290" s="10">
        <f t="shared" si="14"/>
        <v>2400</v>
      </c>
    </row>
    <row r="291" spans="1:9" x14ac:dyDescent="0.2">
      <c r="A291" s="1">
        <v>2024100289</v>
      </c>
      <c r="B291" s="3">
        <v>45462</v>
      </c>
      <c r="C291" s="1" t="s">
        <v>11</v>
      </c>
      <c r="D291" s="1">
        <v>17</v>
      </c>
      <c r="E291" s="1" t="s">
        <v>7</v>
      </c>
      <c r="F291" t="str">
        <f t="shared" si="12"/>
        <v>červen</v>
      </c>
      <c r="G291" t="str">
        <f t="shared" si="13"/>
        <v>středa</v>
      </c>
      <c r="H291">
        <f>IFERROR(VLOOKUP(C291,Table1[],2,0),"error")</f>
        <v>150</v>
      </c>
      <c r="I291" s="10">
        <f t="shared" si="14"/>
        <v>2550</v>
      </c>
    </row>
    <row r="292" spans="1:9" x14ac:dyDescent="0.2">
      <c r="A292" s="1">
        <v>2024100290</v>
      </c>
      <c r="B292" s="3">
        <v>45462</v>
      </c>
      <c r="C292" s="1" t="s">
        <v>5</v>
      </c>
      <c r="D292" s="1">
        <v>22</v>
      </c>
      <c r="E292" s="1" t="s">
        <v>9</v>
      </c>
      <c r="F292" t="str">
        <f t="shared" si="12"/>
        <v>červen</v>
      </c>
      <c r="G292" t="str">
        <f t="shared" si="13"/>
        <v>středa</v>
      </c>
      <c r="H292">
        <f>IFERROR(VLOOKUP(C292,Table1[],2,0),"error")</f>
        <v>250</v>
      </c>
      <c r="I292" s="10">
        <f t="shared" si="14"/>
        <v>5500</v>
      </c>
    </row>
    <row r="293" spans="1:9" x14ac:dyDescent="0.2">
      <c r="A293" s="1">
        <v>2024100291</v>
      </c>
      <c r="B293" s="3">
        <v>45463</v>
      </c>
      <c r="C293" s="1" t="s">
        <v>8</v>
      </c>
      <c r="D293" s="1">
        <v>12</v>
      </c>
      <c r="E293" s="1" t="s">
        <v>7</v>
      </c>
      <c r="F293" t="str">
        <f t="shared" si="12"/>
        <v>červen</v>
      </c>
      <c r="G293" t="str">
        <f t="shared" si="13"/>
        <v>čtvrtek</v>
      </c>
      <c r="H293">
        <f>IFERROR(VLOOKUP(C293,Table1[],2,0),"error")</f>
        <v>200</v>
      </c>
      <c r="I293" s="10">
        <f t="shared" si="14"/>
        <v>2400</v>
      </c>
    </row>
    <row r="294" spans="1:9" x14ac:dyDescent="0.2">
      <c r="A294" s="1">
        <v>2024100292</v>
      </c>
      <c r="B294" s="3">
        <v>45463</v>
      </c>
      <c r="C294" s="1" t="s">
        <v>5</v>
      </c>
      <c r="D294" s="1">
        <v>19</v>
      </c>
      <c r="E294" s="1" t="s">
        <v>9</v>
      </c>
      <c r="F294" t="str">
        <f t="shared" si="12"/>
        <v>červen</v>
      </c>
      <c r="G294" t="str">
        <f t="shared" si="13"/>
        <v>čtvrtek</v>
      </c>
      <c r="H294">
        <f>IFERROR(VLOOKUP(C294,Table1[],2,0),"error")</f>
        <v>250</v>
      </c>
      <c r="I294" s="10">
        <f t="shared" si="14"/>
        <v>4750</v>
      </c>
    </row>
    <row r="295" spans="1:9" x14ac:dyDescent="0.2">
      <c r="A295" s="1">
        <v>2024100293</v>
      </c>
      <c r="B295" s="3">
        <v>45463</v>
      </c>
      <c r="C295" s="1" t="s">
        <v>11</v>
      </c>
      <c r="D295" s="1">
        <v>17</v>
      </c>
      <c r="E295" s="1" t="s">
        <v>10</v>
      </c>
      <c r="F295" t="str">
        <f t="shared" si="12"/>
        <v>červen</v>
      </c>
      <c r="G295" t="str">
        <f t="shared" si="13"/>
        <v>čtvrtek</v>
      </c>
      <c r="H295">
        <f>IFERROR(VLOOKUP(C295,Table1[],2,0),"error")</f>
        <v>150</v>
      </c>
      <c r="I295" s="10">
        <f t="shared" si="14"/>
        <v>2550</v>
      </c>
    </row>
    <row r="296" spans="1:9" x14ac:dyDescent="0.2">
      <c r="A296" s="1">
        <v>2024100294</v>
      </c>
      <c r="B296" s="3">
        <v>45463</v>
      </c>
      <c r="C296" s="1" t="s">
        <v>13</v>
      </c>
      <c r="D296" s="1">
        <v>15</v>
      </c>
      <c r="E296" s="1" t="s">
        <v>12</v>
      </c>
      <c r="F296" t="str">
        <f t="shared" si="12"/>
        <v>červen</v>
      </c>
      <c r="G296" t="str">
        <f t="shared" si="13"/>
        <v>čtvrtek</v>
      </c>
      <c r="H296">
        <f>IFERROR(VLOOKUP(C296,Table1[],2,0),"error")</f>
        <v>225</v>
      </c>
      <c r="I296" s="10">
        <f t="shared" si="14"/>
        <v>3375</v>
      </c>
    </row>
    <row r="297" spans="1:9" x14ac:dyDescent="0.2">
      <c r="A297" s="1">
        <v>2024100295</v>
      </c>
      <c r="B297" s="3">
        <v>45464</v>
      </c>
      <c r="C297" s="1" t="s">
        <v>13</v>
      </c>
      <c r="D297" s="1">
        <v>14</v>
      </c>
      <c r="E297" s="1" t="s">
        <v>6</v>
      </c>
      <c r="F297" t="str">
        <f t="shared" si="12"/>
        <v>červen</v>
      </c>
      <c r="G297" t="str">
        <f t="shared" si="13"/>
        <v>pátek</v>
      </c>
      <c r="H297">
        <f>IFERROR(VLOOKUP(C297,Table1[],2,0),"error")</f>
        <v>225</v>
      </c>
      <c r="I297" s="10">
        <f t="shared" si="14"/>
        <v>3150</v>
      </c>
    </row>
    <row r="298" spans="1:9" x14ac:dyDescent="0.2">
      <c r="A298" s="1">
        <v>2024100296</v>
      </c>
      <c r="B298" s="3">
        <v>45467</v>
      </c>
      <c r="C298" s="1" t="s">
        <v>11</v>
      </c>
      <c r="D298" s="1">
        <v>22</v>
      </c>
      <c r="E298" s="1" t="s">
        <v>14</v>
      </c>
      <c r="F298" t="str">
        <f t="shared" si="12"/>
        <v>červen</v>
      </c>
      <c r="G298" t="str">
        <f t="shared" si="13"/>
        <v>pondělí</v>
      </c>
      <c r="H298">
        <f>IFERROR(VLOOKUP(C298,Table1[],2,0),"error")</f>
        <v>150</v>
      </c>
      <c r="I298" s="10">
        <f t="shared" si="14"/>
        <v>3300</v>
      </c>
    </row>
    <row r="299" spans="1:9" x14ac:dyDescent="0.2">
      <c r="A299" s="1">
        <v>2024100297</v>
      </c>
      <c r="B299" s="3">
        <v>45467</v>
      </c>
      <c r="C299" s="1" t="s">
        <v>8</v>
      </c>
      <c r="D299" s="1">
        <v>17</v>
      </c>
      <c r="E299" s="1" t="s">
        <v>15</v>
      </c>
      <c r="F299" t="str">
        <f t="shared" si="12"/>
        <v>červen</v>
      </c>
      <c r="G299" t="str">
        <f t="shared" si="13"/>
        <v>pondělí</v>
      </c>
      <c r="H299">
        <f>IFERROR(VLOOKUP(C299,Table1[],2,0),"error")</f>
        <v>200</v>
      </c>
      <c r="I299" s="10">
        <f t="shared" si="14"/>
        <v>3400</v>
      </c>
    </row>
    <row r="300" spans="1:9" x14ac:dyDescent="0.2">
      <c r="A300" s="1">
        <v>2024100298</v>
      </c>
      <c r="B300" s="3">
        <v>45468</v>
      </c>
      <c r="C300" s="1" t="s">
        <v>8</v>
      </c>
      <c r="D300" s="1">
        <v>16</v>
      </c>
      <c r="E300" s="1" t="s">
        <v>16</v>
      </c>
      <c r="F300" t="str">
        <f t="shared" si="12"/>
        <v>červen</v>
      </c>
      <c r="G300" t="str">
        <f t="shared" si="13"/>
        <v>úterý</v>
      </c>
      <c r="H300">
        <f>IFERROR(VLOOKUP(C300,Table1[],2,0),"error")</f>
        <v>200</v>
      </c>
      <c r="I300" s="10">
        <f t="shared" si="14"/>
        <v>3200</v>
      </c>
    </row>
    <row r="301" spans="1:9" x14ac:dyDescent="0.2">
      <c r="A301" s="1">
        <v>2024100299</v>
      </c>
      <c r="B301" s="3">
        <v>45468</v>
      </c>
      <c r="C301" s="1" t="s">
        <v>11</v>
      </c>
      <c r="D301" s="1">
        <v>14</v>
      </c>
      <c r="E301" s="1" t="s">
        <v>7</v>
      </c>
      <c r="F301" t="str">
        <f t="shared" si="12"/>
        <v>červen</v>
      </c>
      <c r="G301" t="str">
        <f t="shared" si="13"/>
        <v>úterý</v>
      </c>
      <c r="H301">
        <f>IFERROR(VLOOKUP(C301,Table1[],2,0),"error")</f>
        <v>150</v>
      </c>
      <c r="I301" s="10">
        <f t="shared" si="14"/>
        <v>2100</v>
      </c>
    </row>
    <row r="302" spans="1:9" x14ac:dyDescent="0.2">
      <c r="A302" s="1">
        <v>2024100300</v>
      </c>
      <c r="B302" s="3">
        <v>45468</v>
      </c>
      <c r="C302" s="1" t="s">
        <v>5</v>
      </c>
      <c r="D302" s="1">
        <v>11</v>
      </c>
      <c r="E302" s="1" t="s">
        <v>9</v>
      </c>
      <c r="F302" t="str">
        <f t="shared" si="12"/>
        <v>červen</v>
      </c>
      <c r="G302" t="str">
        <f t="shared" si="13"/>
        <v>úterý</v>
      </c>
      <c r="H302">
        <f>IFERROR(VLOOKUP(C302,Table1[],2,0),"error")</f>
        <v>250</v>
      </c>
      <c r="I302" s="10">
        <f t="shared" si="14"/>
        <v>2750</v>
      </c>
    </row>
    <row r="303" spans="1:9" x14ac:dyDescent="0.2">
      <c r="A303" s="1">
        <v>2024100301</v>
      </c>
      <c r="B303" s="3">
        <v>45469</v>
      </c>
      <c r="C303" s="1" t="s">
        <v>5</v>
      </c>
      <c r="D303" s="1">
        <v>16</v>
      </c>
      <c r="E303" s="1" t="s">
        <v>10</v>
      </c>
      <c r="F303" t="str">
        <f t="shared" si="12"/>
        <v>červen</v>
      </c>
      <c r="G303" t="str">
        <f t="shared" si="13"/>
        <v>středa</v>
      </c>
      <c r="H303">
        <f>IFERROR(VLOOKUP(C303,Table1[],2,0),"error")</f>
        <v>250</v>
      </c>
      <c r="I303" s="10">
        <f t="shared" si="14"/>
        <v>4000</v>
      </c>
    </row>
    <row r="304" spans="1:9" x14ac:dyDescent="0.2">
      <c r="A304" s="1">
        <v>2024100302</v>
      </c>
      <c r="B304" s="3">
        <v>45470</v>
      </c>
      <c r="C304" s="1" t="s">
        <v>8</v>
      </c>
      <c r="D304" s="1">
        <v>21</v>
      </c>
      <c r="E304" s="1" t="s">
        <v>12</v>
      </c>
      <c r="F304" t="str">
        <f t="shared" si="12"/>
        <v>červen</v>
      </c>
      <c r="G304" t="str">
        <f t="shared" si="13"/>
        <v>čtvrtek</v>
      </c>
      <c r="H304">
        <f>IFERROR(VLOOKUP(C304,Table1[],2,0),"error")</f>
        <v>200</v>
      </c>
      <c r="I304" s="10">
        <f t="shared" si="14"/>
        <v>4200</v>
      </c>
    </row>
    <row r="305" spans="1:9" x14ac:dyDescent="0.2">
      <c r="A305" s="1">
        <v>2024100303</v>
      </c>
      <c r="B305" s="3">
        <v>45470</v>
      </c>
      <c r="C305" s="1" t="s">
        <v>5</v>
      </c>
      <c r="D305" s="1">
        <v>11</v>
      </c>
      <c r="E305" s="1" t="s">
        <v>6</v>
      </c>
      <c r="F305" t="str">
        <f t="shared" si="12"/>
        <v>červen</v>
      </c>
      <c r="G305" t="str">
        <f t="shared" si="13"/>
        <v>čtvrtek</v>
      </c>
      <c r="H305">
        <f>IFERROR(VLOOKUP(C305,Table1[],2,0),"error")</f>
        <v>250</v>
      </c>
      <c r="I305" s="10">
        <f t="shared" si="14"/>
        <v>2750</v>
      </c>
    </row>
    <row r="306" spans="1:9" x14ac:dyDescent="0.2">
      <c r="A306" s="1">
        <v>2024100304</v>
      </c>
      <c r="B306" s="3">
        <v>45470</v>
      </c>
      <c r="C306" s="1" t="s">
        <v>11</v>
      </c>
      <c r="D306" s="1">
        <v>18</v>
      </c>
      <c r="E306" s="1" t="s">
        <v>14</v>
      </c>
      <c r="F306" t="str">
        <f t="shared" si="12"/>
        <v>červen</v>
      </c>
      <c r="G306" t="str">
        <f t="shared" si="13"/>
        <v>čtvrtek</v>
      </c>
      <c r="H306">
        <f>IFERROR(VLOOKUP(C306,Table1[],2,0),"error")</f>
        <v>150</v>
      </c>
      <c r="I306" s="10">
        <f t="shared" si="14"/>
        <v>2700</v>
      </c>
    </row>
    <row r="307" spans="1:9" x14ac:dyDescent="0.2">
      <c r="A307" s="1">
        <v>2024100305</v>
      </c>
      <c r="B307" s="3">
        <v>45470</v>
      </c>
      <c r="C307" s="1" t="s">
        <v>13</v>
      </c>
      <c r="D307" s="1">
        <v>16</v>
      </c>
      <c r="E307" s="1" t="s">
        <v>15</v>
      </c>
      <c r="F307" t="str">
        <f t="shared" si="12"/>
        <v>červen</v>
      </c>
      <c r="G307" t="str">
        <f t="shared" si="13"/>
        <v>čtvrtek</v>
      </c>
      <c r="H307">
        <f>IFERROR(VLOOKUP(C307,Table1[],2,0),"error")</f>
        <v>225</v>
      </c>
      <c r="I307" s="10">
        <f t="shared" si="14"/>
        <v>3600</v>
      </c>
    </row>
    <row r="308" spans="1:9" x14ac:dyDescent="0.2">
      <c r="A308" s="1">
        <v>2024100306</v>
      </c>
      <c r="B308" s="3">
        <v>45471</v>
      </c>
      <c r="C308" s="1" t="s">
        <v>13</v>
      </c>
      <c r="D308" s="1">
        <v>14</v>
      </c>
      <c r="E308" s="1" t="s">
        <v>16</v>
      </c>
      <c r="F308" t="str">
        <f t="shared" si="12"/>
        <v>červen</v>
      </c>
      <c r="G308" t="str">
        <f t="shared" si="13"/>
        <v>pátek</v>
      </c>
      <c r="H308">
        <f>IFERROR(VLOOKUP(C308,Table1[],2,0),"error")</f>
        <v>225</v>
      </c>
      <c r="I308" s="10">
        <f t="shared" si="14"/>
        <v>3150</v>
      </c>
    </row>
    <row r="309" spans="1:9" x14ac:dyDescent="0.2">
      <c r="A309" s="1">
        <v>2024100307</v>
      </c>
      <c r="B309" s="3">
        <v>45471</v>
      </c>
      <c r="C309" s="1" t="s">
        <v>11</v>
      </c>
      <c r="D309" s="1">
        <v>13</v>
      </c>
      <c r="E309" s="1" t="s">
        <v>6</v>
      </c>
      <c r="F309" t="str">
        <f t="shared" si="12"/>
        <v>červen</v>
      </c>
      <c r="G309" t="str">
        <f t="shared" si="13"/>
        <v>pátek</v>
      </c>
      <c r="H309">
        <f>IFERROR(VLOOKUP(C309,Table1[],2,0),"error")</f>
        <v>150</v>
      </c>
      <c r="I309" s="10">
        <f t="shared" si="14"/>
        <v>1950</v>
      </c>
    </row>
    <row r="310" spans="1:9" x14ac:dyDescent="0.2">
      <c r="A310" s="1">
        <v>2024100308</v>
      </c>
      <c r="B310" s="3">
        <v>45474</v>
      </c>
      <c r="C310" s="1" t="s">
        <v>8</v>
      </c>
      <c r="D310" s="1">
        <v>21</v>
      </c>
      <c r="E310" s="1" t="s">
        <v>14</v>
      </c>
      <c r="F310" t="str">
        <f t="shared" si="12"/>
        <v>červenec</v>
      </c>
      <c r="G310" t="str">
        <f t="shared" si="13"/>
        <v>pondělí</v>
      </c>
      <c r="H310">
        <f>IFERROR(VLOOKUP(C310,Table1[],2,0),"error")</f>
        <v>200</v>
      </c>
      <c r="I310" s="10">
        <f t="shared" si="14"/>
        <v>4200</v>
      </c>
    </row>
    <row r="311" spans="1:9" x14ac:dyDescent="0.2">
      <c r="A311" s="1">
        <v>2024100309</v>
      </c>
      <c r="B311" s="3">
        <v>45474</v>
      </c>
      <c r="C311" s="1" t="s">
        <v>8</v>
      </c>
      <c r="D311" s="1">
        <v>16</v>
      </c>
      <c r="E311" s="1" t="s">
        <v>15</v>
      </c>
      <c r="F311" t="str">
        <f t="shared" si="12"/>
        <v>červenec</v>
      </c>
      <c r="G311" t="str">
        <f t="shared" si="13"/>
        <v>pondělí</v>
      </c>
      <c r="H311">
        <f>IFERROR(VLOOKUP(C311,Table1[],2,0),"error")</f>
        <v>200</v>
      </c>
      <c r="I311" s="10">
        <f t="shared" si="14"/>
        <v>3200</v>
      </c>
    </row>
    <row r="312" spans="1:9" x14ac:dyDescent="0.2">
      <c r="A312" s="1">
        <v>2024100310</v>
      </c>
      <c r="B312" s="3">
        <v>45474</v>
      </c>
      <c r="C312" s="1" t="s">
        <v>11</v>
      </c>
      <c r="D312" s="1">
        <v>17</v>
      </c>
      <c r="E312" s="1" t="s">
        <v>7</v>
      </c>
      <c r="F312" t="str">
        <f t="shared" si="12"/>
        <v>červenec</v>
      </c>
      <c r="G312" t="str">
        <f t="shared" si="13"/>
        <v>pondělí</v>
      </c>
      <c r="H312">
        <f>IFERROR(VLOOKUP(C312,Table1[],2,0),"error")</f>
        <v>150</v>
      </c>
      <c r="I312" s="10">
        <f t="shared" si="14"/>
        <v>2550</v>
      </c>
    </row>
    <row r="313" spans="1:9" x14ac:dyDescent="0.2">
      <c r="A313" s="1">
        <v>2024100311</v>
      </c>
      <c r="B313" s="3">
        <v>45475</v>
      </c>
      <c r="C313" s="1" t="s">
        <v>5</v>
      </c>
      <c r="D313" s="1">
        <v>15</v>
      </c>
      <c r="E313" s="1" t="s">
        <v>9</v>
      </c>
      <c r="F313" t="str">
        <f t="shared" si="12"/>
        <v>červenec</v>
      </c>
      <c r="G313" t="str">
        <f t="shared" si="13"/>
        <v>úterý</v>
      </c>
      <c r="H313">
        <f>IFERROR(VLOOKUP(C313,Table1[],2,0),"error")</f>
        <v>250</v>
      </c>
      <c r="I313" s="10">
        <f t="shared" si="14"/>
        <v>3750</v>
      </c>
    </row>
    <row r="314" spans="1:9" x14ac:dyDescent="0.2">
      <c r="A314" s="1">
        <v>2024100312</v>
      </c>
      <c r="B314" s="3">
        <v>45475</v>
      </c>
      <c r="C314" s="1" t="s">
        <v>8</v>
      </c>
      <c r="D314" s="1">
        <v>12</v>
      </c>
      <c r="E314" s="1" t="s">
        <v>7</v>
      </c>
      <c r="F314" t="str">
        <f t="shared" si="12"/>
        <v>červenec</v>
      </c>
      <c r="G314" t="str">
        <f t="shared" si="13"/>
        <v>úterý</v>
      </c>
      <c r="H314">
        <f>IFERROR(VLOOKUP(C314,Table1[],2,0),"error")</f>
        <v>200</v>
      </c>
      <c r="I314" s="10">
        <f t="shared" si="14"/>
        <v>2400</v>
      </c>
    </row>
    <row r="315" spans="1:9" x14ac:dyDescent="0.2">
      <c r="A315" s="1">
        <v>2024100313</v>
      </c>
      <c r="B315" s="3">
        <v>45476</v>
      </c>
      <c r="C315" s="1" t="s">
        <v>5</v>
      </c>
      <c r="D315" s="1">
        <v>17</v>
      </c>
      <c r="E315" s="1" t="s">
        <v>9</v>
      </c>
      <c r="F315" t="str">
        <f t="shared" si="12"/>
        <v>červenec</v>
      </c>
      <c r="G315" t="str">
        <f t="shared" si="13"/>
        <v>středa</v>
      </c>
      <c r="H315">
        <f>IFERROR(VLOOKUP(C315,Table1[],2,0),"error")</f>
        <v>250</v>
      </c>
      <c r="I315" s="10">
        <f t="shared" si="14"/>
        <v>4250</v>
      </c>
    </row>
    <row r="316" spans="1:9" x14ac:dyDescent="0.2">
      <c r="A316" s="1">
        <v>2024100314</v>
      </c>
      <c r="B316" s="3">
        <v>45476</v>
      </c>
      <c r="C316" s="1" t="s">
        <v>11</v>
      </c>
      <c r="D316" s="1">
        <v>22</v>
      </c>
      <c r="E316" s="1" t="s">
        <v>10</v>
      </c>
      <c r="F316" t="str">
        <f t="shared" si="12"/>
        <v>červenec</v>
      </c>
      <c r="G316" t="str">
        <f t="shared" si="13"/>
        <v>středa</v>
      </c>
      <c r="H316">
        <f>IFERROR(VLOOKUP(C316,Table1[],2,0),"error")</f>
        <v>150</v>
      </c>
      <c r="I316" s="10">
        <f t="shared" si="14"/>
        <v>3300</v>
      </c>
    </row>
    <row r="317" spans="1:9" x14ac:dyDescent="0.2">
      <c r="A317" s="1">
        <v>2024100315</v>
      </c>
      <c r="B317" s="3">
        <v>45477</v>
      </c>
      <c r="C317" s="1" t="s">
        <v>13</v>
      </c>
      <c r="D317" s="1">
        <v>15</v>
      </c>
      <c r="E317" s="1" t="s">
        <v>12</v>
      </c>
      <c r="F317" t="str">
        <f t="shared" si="12"/>
        <v>červenec</v>
      </c>
      <c r="G317" t="str">
        <f t="shared" si="13"/>
        <v>čtvrtek</v>
      </c>
      <c r="H317">
        <f>IFERROR(VLOOKUP(C317,Table1[],2,0),"error")</f>
        <v>225</v>
      </c>
      <c r="I317" s="10">
        <f t="shared" si="14"/>
        <v>3375</v>
      </c>
    </row>
    <row r="318" spans="1:9" x14ac:dyDescent="0.2">
      <c r="A318" s="1">
        <v>2024100316</v>
      </c>
      <c r="B318" s="3">
        <v>45477</v>
      </c>
      <c r="C318" s="1" t="s">
        <v>11</v>
      </c>
      <c r="D318" s="1">
        <v>13</v>
      </c>
      <c r="E318" s="1" t="s">
        <v>6</v>
      </c>
      <c r="F318" t="str">
        <f t="shared" si="12"/>
        <v>červenec</v>
      </c>
      <c r="G318" t="str">
        <f t="shared" si="13"/>
        <v>čtvrtek</v>
      </c>
      <c r="H318">
        <f>IFERROR(VLOOKUP(C318,Table1[],2,0),"error")</f>
        <v>150</v>
      </c>
      <c r="I318" s="10">
        <f t="shared" si="14"/>
        <v>1950</v>
      </c>
    </row>
    <row r="319" spans="1:9" x14ac:dyDescent="0.2">
      <c r="A319" s="1">
        <v>2024100317</v>
      </c>
      <c r="B319" s="3">
        <v>45481</v>
      </c>
      <c r="C319" s="1" t="s">
        <v>8</v>
      </c>
      <c r="D319" s="1">
        <v>10</v>
      </c>
      <c r="E319" s="1" t="s">
        <v>14</v>
      </c>
      <c r="F319" t="str">
        <f t="shared" si="12"/>
        <v>červenec</v>
      </c>
      <c r="G319" t="str">
        <f t="shared" si="13"/>
        <v>pondělí</v>
      </c>
      <c r="H319">
        <f>IFERROR(VLOOKUP(C319,Table1[],2,0),"error")</f>
        <v>200</v>
      </c>
      <c r="I319" s="10">
        <f t="shared" si="14"/>
        <v>2000</v>
      </c>
    </row>
    <row r="320" spans="1:9" x14ac:dyDescent="0.2">
      <c r="A320" s="1">
        <v>2024100318</v>
      </c>
      <c r="B320" s="3">
        <v>45481</v>
      </c>
      <c r="C320" s="1" t="s">
        <v>8</v>
      </c>
      <c r="D320" s="1">
        <v>15</v>
      </c>
      <c r="E320" s="1" t="s">
        <v>15</v>
      </c>
      <c r="F320" t="str">
        <f t="shared" si="12"/>
        <v>červenec</v>
      </c>
      <c r="G320" t="str">
        <f t="shared" si="13"/>
        <v>pondělí</v>
      </c>
      <c r="H320">
        <f>IFERROR(VLOOKUP(C320,Table1[],2,0),"error")</f>
        <v>200</v>
      </c>
      <c r="I320" s="10">
        <f t="shared" si="14"/>
        <v>3000</v>
      </c>
    </row>
    <row r="321" spans="1:9" x14ac:dyDescent="0.2">
      <c r="A321" s="1">
        <v>2024100319</v>
      </c>
      <c r="B321" s="3">
        <v>45482</v>
      </c>
      <c r="C321" s="1" t="s">
        <v>11</v>
      </c>
      <c r="D321" s="1">
        <v>20</v>
      </c>
      <c r="E321" s="1" t="s">
        <v>16</v>
      </c>
      <c r="F321" t="str">
        <f t="shared" si="12"/>
        <v>červenec</v>
      </c>
      <c r="G321" t="str">
        <f t="shared" si="13"/>
        <v>úterý</v>
      </c>
      <c r="H321">
        <f>IFERROR(VLOOKUP(C321,Table1[],2,0),"error")</f>
        <v>150</v>
      </c>
      <c r="I321" s="10">
        <f t="shared" si="14"/>
        <v>3000</v>
      </c>
    </row>
    <row r="322" spans="1:9" x14ac:dyDescent="0.2">
      <c r="A322" s="1">
        <v>2024100320</v>
      </c>
      <c r="B322" s="3">
        <v>45483</v>
      </c>
      <c r="C322" s="1" t="s">
        <v>5</v>
      </c>
      <c r="D322" s="1">
        <v>10</v>
      </c>
      <c r="E322" s="1" t="s">
        <v>10</v>
      </c>
      <c r="F322" t="str">
        <f t="shared" si="12"/>
        <v>červenec</v>
      </c>
      <c r="G322" t="str">
        <f t="shared" si="13"/>
        <v>středa</v>
      </c>
      <c r="H322">
        <f>IFERROR(VLOOKUP(C322,Table1[],2,0),"error")</f>
        <v>250</v>
      </c>
      <c r="I322" s="10">
        <f t="shared" si="14"/>
        <v>2500</v>
      </c>
    </row>
    <row r="323" spans="1:9" x14ac:dyDescent="0.2">
      <c r="A323" s="1">
        <v>2024100321</v>
      </c>
      <c r="B323" s="3">
        <v>45483</v>
      </c>
      <c r="C323" s="1" t="s">
        <v>8</v>
      </c>
      <c r="D323" s="1">
        <v>17</v>
      </c>
      <c r="E323" s="1" t="s">
        <v>12</v>
      </c>
      <c r="F323" t="str">
        <f t="shared" ref="F323:F386" si="15">TEXT(B323,"mmmm")</f>
        <v>červenec</v>
      </c>
      <c r="G323" t="str">
        <f t="shared" ref="G323:G386" si="16">TEXT(B323,"dddd")</f>
        <v>středa</v>
      </c>
      <c r="H323">
        <f>IFERROR(VLOOKUP(C323,Table1[],2,0),"error")</f>
        <v>200</v>
      </c>
      <c r="I323" s="10">
        <f t="shared" ref="I323:I386" si="17">H323*D323</f>
        <v>3400</v>
      </c>
    </row>
    <row r="324" spans="1:9" x14ac:dyDescent="0.2">
      <c r="A324" s="1">
        <v>2024100322</v>
      </c>
      <c r="B324" s="3">
        <v>45484</v>
      </c>
      <c r="C324" s="1" t="s">
        <v>5</v>
      </c>
      <c r="D324" s="1">
        <v>15</v>
      </c>
      <c r="E324" s="1" t="s">
        <v>6</v>
      </c>
      <c r="F324" t="str">
        <f t="shared" si="15"/>
        <v>červenec</v>
      </c>
      <c r="G324" t="str">
        <f t="shared" si="16"/>
        <v>čtvrtek</v>
      </c>
      <c r="H324">
        <f>IFERROR(VLOOKUP(C324,Table1[],2,0),"error")</f>
        <v>250</v>
      </c>
      <c r="I324" s="10">
        <f t="shared" si="17"/>
        <v>3750</v>
      </c>
    </row>
    <row r="325" spans="1:9" x14ac:dyDescent="0.2">
      <c r="A325" s="1">
        <v>2024100323</v>
      </c>
      <c r="B325" s="3">
        <v>45484</v>
      </c>
      <c r="C325" s="1" t="s">
        <v>11</v>
      </c>
      <c r="D325" s="1">
        <v>13</v>
      </c>
      <c r="E325" s="1" t="s">
        <v>14</v>
      </c>
      <c r="F325" t="str">
        <f t="shared" si="15"/>
        <v>červenec</v>
      </c>
      <c r="G325" t="str">
        <f t="shared" si="16"/>
        <v>čtvrtek</v>
      </c>
      <c r="H325">
        <f>IFERROR(VLOOKUP(C325,Table1[],2,0),"error")</f>
        <v>150</v>
      </c>
      <c r="I325" s="10">
        <f t="shared" si="17"/>
        <v>1950</v>
      </c>
    </row>
    <row r="326" spans="1:9" x14ac:dyDescent="0.2">
      <c r="A326" s="1">
        <v>2024100324</v>
      </c>
      <c r="B326" s="3">
        <v>45485</v>
      </c>
      <c r="C326" s="1" t="s">
        <v>13</v>
      </c>
      <c r="D326" s="1">
        <v>12</v>
      </c>
      <c r="E326" s="1" t="s">
        <v>15</v>
      </c>
      <c r="F326" t="str">
        <f t="shared" si="15"/>
        <v>červenec</v>
      </c>
      <c r="G326" t="str">
        <f t="shared" si="16"/>
        <v>pátek</v>
      </c>
      <c r="H326">
        <f>IFERROR(VLOOKUP(C326,Table1[],2,0),"error")</f>
        <v>225</v>
      </c>
      <c r="I326" s="10">
        <f t="shared" si="17"/>
        <v>2700</v>
      </c>
    </row>
    <row r="327" spans="1:9" x14ac:dyDescent="0.2">
      <c r="A327" s="1">
        <v>2024100325</v>
      </c>
      <c r="B327" s="3">
        <v>45485</v>
      </c>
      <c r="C327" s="1" t="s">
        <v>8</v>
      </c>
      <c r="D327" s="1">
        <v>20</v>
      </c>
      <c r="E327" s="1" t="s">
        <v>16</v>
      </c>
      <c r="F327" t="str">
        <f t="shared" si="15"/>
        <v>červenec</v>
      </c>
      <c r="G327" t="str">
        <f t="shared" si="16"/>
        <v>pátek</v>
      </c>
      <c r="H327">
        <f>IFERROR(VLOOKUP(C327,Table1[],2,0),"error")</f>
        <v>200</v>
      </c>
      <c r="I327" s="10">
        <f t="shared" si="17"/>
        <v>4000</v>
      </c>
    </row>
    <row r="328" spans="1:9" x14ac:dyDescent="0.2">
      <c r="A328" s="1">
        <v>2024100326</v>
      </c>
      <c r="B328" s="3">
        <v>45488</v>
      </c>
      <c r="C328" s="1" t="s">
        <v>5</v>
      </c>
      <c r="D328" s="1">
        <v>15</v>
      </c>
      <c r="E328" s="1" t="s">
        <v>7</v>
      </c>
      <c r="F328" t="str">
        <f t="shared" si="15"/>
        <v>červenec</v>
      </c>
      <c r="G328" t="str">
        <f t="shared" si="16"/>
        <v>pondělí</v>
      </c>
      <c r="H328">
        <f>IFERROR(VLOOKUP(C328,Table1[],2,0),"error")</f>
        <v>250</v>
      </c>
      <c r="I328" s="10">
        <f t="shared" si="17"/>
        <v>3750</v>
      </c>
    </row>
    <row r="329" spans="1:9" x14ac:dyDescent="0.2">
      <c r="A329" s="1">
        <v>2024100327</v>
      </c>
      <c r="B329" s="3">
        <v>45488</v>
      </c>
      <c r="C329" s="1" t="s">
        <v>11</v>
      </c>
      <c r="D329" s="1">
        <v>16</v>
      </c>
      <c r="E329" s="1" t="s">
        <v>9</v>
      </c>
      <c r="F329" t="str">
        <f t="shared" si="15"/>
        <v>červenec</v>
      </c>
      <c r="G329" t="str">
        <f t="shared" si="16"/>
        <v>pondělí</v>
      </c>
      <c r="H329">
        <f>IFERROR(VLOOKUP(C329,Table1[],2,0),"error")</f>
        <v>150</v>
      </c>
      <c r="I329" s="10">
        <f t="shared" si="17"/>
        <v>2400</v>
      </c>
    </row>
    <row r="330" spans="1:9" x14ac:dyDescent="0.2">
      <c r="A330" s="1">
        <v>2024100328</v>
      </c>
      <c r="B330" s="3">
        <v>45489</v>
      </c>
      <c r="C330" s="1" t="s">
        <v>13</v>
      </c>
      <c r="D330" s="1">
        <v>14</v>
      </c>
      <c r="E330" s="1" t="s">
        <v>10</v>
      </c>
      <c r="F330" t="str">
        <f t="shared" si="15"/>
        <v>červenec</v>
      </c>
      <c r="G330" t="str">
        <f t="shared" si="16"/>
        <v>úterý</v>
      </c>
      <c r="H330">
        <f>IFERROR(VLOOKUP(C330,Table1[],2,0),"error")</f>
        <v>225</v>
      </c>
      <c r="I330" s="10">
        <f t="shared" si="17"/>
        <v>3150</v>
      </c>
    </row>
    <row r="331" spans="1:9" x14ac:dyDescent="0.2">
      <c r="A331" s="1">
        <v>2024100329</v>
      </c>
      <c r="B331" s="3">
        <v>45490</v>
      </c>
      <c r="C331" s="1" t="s">
        <v>13</v>
      </c>
      <c r="D331" s="1">
        <v>11</v>
      </c>
      <c r="E331" s="1" t="s">
        <v>12</v>
      </c>
      <c r="F331" t="str">
        <f t="shared" si="15"/>
        <v>červenec</v>
      </c>
      <c r="G331" t="str">
        <f t="shared" si="16"/>
        <v>středa</v>
      </c>
      <c r="H331">
        <f>IFERROR(VLOOKUP(C331,Table1[],2,0),"error")</f>
        <v>225</v>
      </c>
      <c r="I331" s="10">
        <f t="shared" si="17"/>
        <v>2475</v>
      </c>
    </row>
    <row r="332" spans="1:9" x14ac:dyDescent="0.2">
      <c r="A332" s="1">
        <v>2024100330</v>
      </c>
      <c r="B332" s="3">
        <v>45490</v>
      </c>
      <c r="C332" s="1" t="s">
        <v>5</v>
      </c>
      <c r="D332" s="1">
        <v>16</v>
      </c>
      <c r="E332" s="1" t="s">
        <v>6</v>
      </c>
      <c r="F332" t="str">
        <f t="shared" si="15"/>
        <v>červenec</v>
      </c>
      <c r="G332" t="str">
        <f t="shared" si="16"/>
        <v>středa</v>
      </c>
      <c r="H332">
        <f>IFERROR(VLOOKUP(C332,Table1[],2,0),"error")</f>
        <v>250</v>
      </c>
      <c r="I332" s="10">
        <f t="shared" si="17"/>
        <v>4000</v>
      </c>
    </row>
    <row r="333" spans="1:9" x14ac:dyDescent="0.2">
      <c r="A333" s="1">
        <v>2024100331</v>
      </c>
      <c r="B333" s="3">
        <v>45491</v>
      </c>
      <c r="C333" s="1" t="s">
        <v>8</v>
      </c>
      <c r="D333" s="1">
        <v>21</v>
      </c>
      <c r="E333" s="1" t="s">
        <v>14</v>
      </c>
      <c r="F333" t="str">
        <f t="shared" si="15"/>
        <v>červenec</v>
      </c>
      <c r="G333" t="str">
        <f t="shared" si="16"/>
        <v>čtvrtek</v>
      </c>
      <c r="H333">
        <f>IFERROR(VLOOKUP(C333,Table1[],2,0),"error")</f>
        <v>200</v>
      </c>
      <c r="I333" s="10">
        <f t="shared" si="17"/>
        <v>4200</v>
      </c>
    </row>
    <row r="334" spans="1:9" x14ac:dyDescent="0.2">
      <c r="A334" s="1">
        <v>2024100332</v>
      </c>
      <c r="B334" s="3">
        <v>45492</v>
      </c>
      <c r="C334" s="1" t="s">
        <v>5</v>
      </c>
      <c r="D334" s="1">
        <v>11</v>
      </c>
      <c r="E334" s="1" t="s">
        <v>15</v>
      </c>
      <c r="F334" t="str">
        <f t="shared" si="15"/>
        <v>červenec</v>
      </c>
      <c r="G334" t="str">
        <f t="shared" si="16"/>
        <v>pátek</v>
      </c>
      <c r="H334">
        <f>IFERROR(VLOOKUP(C334,Table1[],2,0),"error")</f>
        <v>250</v>
      </c>
      <c r="I334" s="10">
        <f t="shared" si="17"/>
        <v>2750</v>
      </c>
    </row>
    <row r="335" spans="1:9" x14ac:dyDescent="0.2">
      <c r="A335" s="1">
        <v>2024100333</v>
      </c>
      <c r="B335" s="3">
        <v>45492</v>
      </c>
      <c r="C335" s="1" t="s">
        <v>11</v>
      </c>
      <c r="D335" s="1">
        <v>18</v>
      </c>
      <c r="E335" s="1" t="s">
        <v>16</v>
      </c>
      <c r="F335" t="str">
        <f t="shared" si="15"/>
        <v>červenec</v>
      </c>
      <c r="G335" t="str">
        <f t="shared" si="16"/>
        <v>pátek</v>
      </c>
      <c r="H335">
        <f>IFERROR(VLOOKUP(C335,Table1[],2,0),"error")</f>
        <v>150</v>
      </c>
      <c r="I335" s="10">
        <f t="shared" si="17"/>
        <v>2700</v>
      </c>
    </row>
    <row r="336" spans="1:9" x14ac:dyDescent="0.2">
      <c r="A336" s="1">
        <v>2024100334</v>
      </c>
      <c r="B336" s="3">
        <v>45492</v>
      </c>
      <c r="C336" s="1" t="s">
        <v>13</v>
      </c>
      <c r="D336" s="1">
        <v>16</v>
      </c>
      <c r="E336" s="1" t="s">
        <v>6</v>
      </c>
      <c r="F336" t="str">
        <f t="shared" si="15"/>
        <v>červenec</v>
      </c>
      <c r="G336" t="str">
        <f t="shared" si="16"/>
        <v>pátek</v>
      </c>
      <c r="H336">
        <f>IFERROR(VLOOKUP(C336,Table1[],2,0),"error")</f>
        <v>225</v>
      </c>
      <c r="I336" s="10">
        <f t="shared" si="17"/>
        <v>3600</v>
      </c>
    </row>
    <row r="337" spans="1:9" x14ac:dyDescent="0.2">
      <c r="A337" s="1">
        <v>2024100335</v>
      </c>
      <c r="B337" s="3">
        <v>45495</v>
      </c>
      <c r="C337" s="1" t="s">
        <v>13</v>
      </c>
      <c r="D337" s="1">
        <v>14</v>
      </c>
      <c r="E337" s="1" t="s">
        <v>14</v>
      </c>
      <c r="F337" t="str">
        <f t="shared" si="15"/>
        <v>červenec</v>
      </c>
      <c r="G337" t="str">
        <f t="shared" si="16"/>
        <v>pondělí</v>
      </c>
      <c r="H337">
        <f>IFERROR(VLOOKUP(C337,Table1[],2,0),"error")</f>
        <v>225</v>
      </c>
      <c r="I337" s="10">
        <f t="shared" si="17"/>
        <v>3150</v>
      </c>
    </row>
    <row r="338" spans="1:9" x14ac:dyDescent="0.2">
      <c r="A338" s="1">
        <v>2024100336</v>
      </c>
      <c r="B338" s="3">
        <v>45495</v>
      </c>
      <c r="C338" s="1" t="s">
        <v>11</v>
      </c>
      <c r="D338" s="1">
        <v>13</v>
      </c>
      <c r="E338" s="1" t="s">
        <v>15</v>
      </c>
      <c r="F338" t="str">
        <f t="shared" si="15"/>
        <v>červenec</v>
      </c>
      <c r="G338" t="str">
        <f t="shared" si="16"/>
        <v>pondělí</v>
      </c>
      <c r="H338">
        <f>IFERROR(VLOOKUP(C338,Table1[],2,0),"error")</f>
        <v>150</v>
      </c>
      <c r="I338" s="10">
        <f t="shared" si="17"/>
        <v>1950</v>
      </c>
    </row>
    <row r="339" spans="1:9" x14ac:dyDescent="0.2">
      <c r="A339" s="1">
        <v>2024100337</v>
      </c>
      <c r="B339" s="3">
        <v>45495</v>
      </c>
      <c r="C339" s="1" t="s">
        <v>8</v>
      </c>
      <c r="D339" s="1">
        <v>21</v>
      </c>
      <c r="E339" s="1" t="s">
        <v>7</v>
      </c>
      <c r="F339" t="str">
        <f t="shared" si="15"/>
        <v>červenec</v>
      </c>
      <c r="G339" t="str">
        <f t="shared" si="16"/>
        <v>pondělí</v>
      </c>
      <c r="H339">
        <f>IFERROR(VLOOKUP(C339,Table1[],2,0),"error")</f>
        <v>200</v>
      </c>
      <c r="I339" s="10">
        <f t="shared" si="17"/>
        <v>4200</v>
      </c>
    </row>
    <row r="340" spans="1:9" x14ac:dyDescent="0.2">
      <c r="A340" s="1">
        <v>2024100338</v>
      </c>
      <c r="B340" s="3">
        <v>45496</v>
      </c>
      <c r="C340" s="1" t="s">
        <v>8</v>
      </c>
      <c r="D340" s="1">
        <v>16</v>
      </c>
      <c r="E340" s="1" t="s">
        <v>17</v>
      </c>
      <c r="F340" t="str">
        <f t="shared" si="15"/>
        <v>červenec</v>
      </c>
      <c r="G340" t="str">
        <f t="shared" si="16"/>
        <v>úterý</v>
      </c>
      <c r="H340">
        <f>IFERROR(VLOOKUP(C340,Table1[],2,0),"error")</f>
        <v>200</v>
      </c>
      <c r="I340" s="10">
        <f t="shared" si="17"/>
        <v>3200</v>
      </c>
    </row>
    <row r="341" spans="1:9" x14ac:dyDescent="0.2">
      <c r="A341" s="1">
        <v>2024100339</v>
      </c>
      <c r="B341" s="3">
        <v>45496</v>
      </c>
      <c r="C341" s="1" t="s">
        <v>11</v>
      </c>
      <c r="D341" s="1">
        <v>15</v>
      </c>
      <c r="E341" s="1" t="s">
        <v>15</v>
      </c>
      <c r="F341" t="str">
        <f t="shared" si="15"/>
        <v>červenec</v>
      </c>
      <c r="G341" t="str">
        <f t="shared" si="16"/>
        <v>úterý</v>
      </c>
      <c r="H341">
        <f>IFERROR(VLOOKUP(C341,Table1[],2,0),"error")</f>
        <v>150</v>
      </c>
      <c r="I341" s="10">
        <f t="shared" si="17"/>
        <v>2250</v>
      </c>
    </row>
    <row r="342" spans="1:9" x14ac:dyDescent="0.2">
      <c r="A342" s="1">
        <v>2024100340</v>
      </c>
      <c r="B342" s="3">
        <v>45497</v>
      </c>
      <c r="C342" s="1" t="s">
        <v>5</v>
      </c>
      <c r="D342" s="1">
        <v>13</v>
      </c>
      <c r="E342" s="1" t="s">
        <v>16</v>
      </c>
      <c r="F342" t="str">
        <f t="shared" si="15"/>
        <v>červenec</v>
      </c>
      <c r="G342" t="str">
        <f t="shared" si="16"/>
        <v>středa</v>
      </c>
      <c r="H342">
        <f>IFERROR(VLOOKUP(C342,Table1[],2,0),"error")</f>
        <v>250</v>
      </c>
      <c r="I342" s="10">
        <f t="shared" si="17"/>
        <v>3250</v>
      </c>
    </row>
    <row r="343" spans="1:9" x14ac:dyDescent="0.2">
      <c r="A343" s="1">
        <v>2024100341</v>
      </c>
      <c r="B343" s="3">
        <v>45498</v>
      </c>
      <c r="C343" s="1" t="s">
        <v>8</v>
      </c>
      <c r="D343" s="1">
        <v>10</v>
      </c>
      <c r="E343" s="1" t="s">
        <v>6</v>
      </c>
      <c r="F343" t="str">
        <f t="shared" si="15"/>
        <v>červenec</v>
      </c>
      <c r="G343" t="str">
        <f t="shared" si="16"/>
        <v>čtvrtek</v>
      </c>
      <c r="H343">
        <f>IFERROR(VLOOKUP(C343,Table1[],2,0),"error")</f>
        <v>200</v>
      </c>
      <c r="I343" s="10">
        <f t="shared" si="17"/>
        <v>2000</v>
      </c>
    </row>
    <row r="344" spans="1:9" x14ac:dyDescent="0.2">
      <c r="A344" s="1">
        <v>2024100342</v>
      </c>
      <c r="B344" s="3">
        <v>45498</v>
      </c>
      <c r="C344" s="1" t="s">
        <v>5</v>
      </c>
      <c r="D344" s="1">
        <v>15</v>
      </c>
      <c r="E344" s="1" t="s">
        <v>14</v>
      </c>
      <c r="F344" t="str">
        <f t="shared" si="15"/>
        <v>červenec</v>
      </c>
      <c r="G344" t="str">
        <f t="shared" si="16"/>
        <v>čtvrtek</v>
      </c>
      <c r="H344">
        <f>IFERROR(VLOOKUP(C344,Table1[],2,0),"error")</f>
        <v>250</v>
      </c>
      <c r="I344" s="10">
        <f t="shared" si="17"/>
        <v>3750</v>
      </c>
    </row>
    <row r="345" spans="1:9" x14ac:dyDescent="0.2">
      <c r="A345" s="1">
        <v>2024100343</v>
      </c>
      <c r="B345" s="3">
        <v>45499</v>
      </c>
      <c r="C345" s="1" t="s">
        <v>11</v>
      </c>
      <c r="D345" s="1">
        <v>20</v>
      </c>
      <c r="E345" s="1" t="s">
        <v>15</v>
      </c>
      <c r="F345" t="str">
        <f t="shared" si="15"/>
        <v>červenec</v>
      </c>
      <c r="G345" t="str">
        <f t="shared" si="16"/>
        <v>pátek</v>
      </c>
      <c r="H345">
        <f>IFERROR(VLOOKUP(C345,Table1[],2,0),"error")</f>
        <v>150</v>
      </c>
      <c r="I345" s="10">
        <f t="shared" si="17"/>
        <v>3000</v>
      </c>
    </row>
    <row r="346" spans="1:9" x14ac:dyDescent="0.2">
      <c r="A346" s="1">
        <v>2024100344</v>
      </c>
      <c r="B346" s="3">
        <v>45499</v>
      </c>
      <c r="C346" s="1" t="s">
        <v>13</v>
      </c>
      <c r="D346" s="1">
        <v>10</v>
      </c>
      <c r="E346" s="1" t="s">
        <v>7</v>
      </c>
      <c r="F346" t="str">
        <f t="shared" si="15"/>
        <v>červenec</v>
      </c>
      <c r="G346" t="str">
        <f t="shared" si="16"/>
        <v>pátek</v>
      </c>
      <c r="H346">
        <f>IFERROR(VLOOKUP(C346,Table1[],2,0),"error")</f>
        <v>225</v>
      </c>
      <c r="I346" s="10">
        <f t="shared" si="17"/>
        <v>2250</v>
      </c>
    </row>
    <row r="347" spans="1:9" x14ac:dyDescent="0.2">
      <c r="A347" s="1">
        <v>2024100345</v>
      </c>
      <c r="B347" s="3">
        <v>45502</v>
      </c>
      <c r="C347" s="1" t="s">
        <v>5</v>
      </c>
      <c r="D347" s="1">
        <v>17</v>
      </c>
      <c r="E347" s="1" t="s">
        <v>17</v>
      </c>
      <c r="F347" t="str">
        <f t="shared" si="15"/>
        <v>červenec</v>
      </c>
      <c r="G347" t="str">
        <f t="shared" si="16"/>
        <v>pondělí</v>
      </c>
      <c r="H347">
        <f>IFERROR(VLOOKUP(C347,Table1[],2,0),"error")</f>
        <v>250</v>
      </c>
      <c r="I347" s="10">
        <f t="shared" si="17"/>
        <v>4250</v>
      </c>
    </row>
    <row r="348" spans="1:9" x14ac:dyDescent="0.2">
      <c r="A348" s="1">
        <v>2024100346</v>
      </c>
      <c r="B348" s="3">
        <v>45502</v>
      </c>
      <c r="C348" s="1" t="s">
        <v>8</v>
      </c>
      <c r="D348" s="1">
        <v>15</v>
      </c>
      <c r="E348" s="1" t="s">
        <v>6</v>
      </c>
      <c r="F348" t="str">
        <f t="shared" si="15"/>
        <v>červenec</v>
      </c>
      <c r="G348" t="str">
        <f t="shared" si="16"/>
        <v>pondělí</v>
      </c>
      <c r="H348">
        <f>IFERROR(VLOOKUP(C348,Table1[],2,0),"error")</f>
        <v>200</v>
      </c>
      <c r="I348" s="10">
        <f t="shared" si="17"/>
        <v>3000</v>
      </c>
    </row>
    <row r="349" spans="1:9" x14ac:dyDescent="0.2">
      <c r="A349" s="1">
        <v>2024100347</v>
      </c>
      <c r="B349" s="3">
        <v>45503</v>
      </c>
      <c r="C349" s="1" t="s">
        <v>5</v>
      </c>
      <c r="D349" s="1">
        <v>13</v>
      </c>
      <c r="E349" s="1" t="s">
        <v>14</v>
      </c>
      <c r="F349" t="str">
        <f t="shared" si="15"/>
        <v>červenec</v>
      </c>
      <c r="G349" t="str">
        <f t="shared" si="16"/>
        <v>úterý</v>
      </c>
      <c r="H349">
        <f>IFERROR(VLOOKUP(C349,Table1[],2,0),"error")</f>
        <v>250</v>
      </c>
      <c r="I349" s="10">
        <f t="shared" si="17"/>
        <v>3250</v>
      </c>
    </row>
    <row r="350" spans="1:9" x14ac:dyDescent="0.2">
      <c r="A350" s="1">
        <v>2024100348</v>
      </c>
      <c r="B350" s="3">
        <v>45503</v>
      </c>
      <c r="C350" s="1" t="s">
        <v>8</v>
      </c>
      <c r="D350" s="1">
        <v>12</v>
      </c>
      <c r="E350" s="1" t="s">
        <v>15</v>
      </c>
      <c r="F350" t="str">
        <f t="shared" si="15"/>
        <v>červenec</v>
      </c>
      <c r="G350" t="str">
        <f t="shared" si="16"/>
        <v>úterý</v>
      </c>
      <c r="H350">
        <f>IFERROR(VLOOKUP(C350,Table1[],2,0),"error")</f>
        <v>200</v>
      </c>
      <c r="I350" s="10">
        <f t="shared" si="17"/>
        <v>2400</v>
      </c>
    </row>
    <row r="351" spans="1:9" x14ac:dyDescent="0.2">
      <c r="A351" s="1">
        <v>2024100349</v>
      </c>
      <c r="B351" s="3">
        <v>45503</v>
      </c>
      <c r="C351" s="1" t="s">
        <v>5</v>
      </c>
      <c r="D351" s="1">
        <v>20</v>
      </c>
      <c r="E351" s="1" t="s">
        <v>16</v>
      </c>
      <c r="F351" t="str">
        <f t="shared" si="15"/>
        <v>červenec</v>
      </c>
      <c r="G351" t="str">
        <f t="shared" si="16"/>
        <v>úterý</v>
      </c>
      <c r="H351">
        <f>IFERROR(VLOOKUP(C351,Table1[],2,0),"error")</f>
        <v>250</v>
      </c>
      <c r="I351" s="10">
        <f t="shared" si="17"/>
        <v>5000</v>
      </c>
    </row>
    <row r="352" spans="1:9" x14ac:dyDescent="0.2">
      <c r="A352" s="1">
        <v>2024100350</v>
      </c>
      <c r="B352" s="3">
        <v>45504</v>
      </c>
      <c r="C352" s="1" t="s">
        <v>11</v>
      </c>
      <c r="D352" s="1">
        <v>15</v>
      </c>
      <c r="E352" s="1" t="s">
        <v>7</v>
      </c>
      <c r="F352" t="str">
        <f t="shared" si="15"/>
        <v>červenec</v>
      </c>
      <c r="G352" t="str">
        <f t="shared" si="16"/>
        <v>středa</v>
      </c>
      <c r="H352">
        <f>IFERROR(VLOOKUP(C352,Table1[],2,0),"error")</f>
        <v>150</v>
      </c>
      <c r="I352" s="10">
        <f t="shared" si="17"/>
        <v>2250</v>
      </c>
    </row>
    <row r="353" spans="1:9" x14ac:dyDescent="0.2">
      <c r="A353" s="1">
        <v>2024100351</v>
      </c>
      <c r="B353" s="3">
        <v>45505</v>
      </c>
      <c r="C353" s="1" t="s">
        <v>13</v>
      </c>
      <c r="D353" s="1">
        <v>16</v>
      </c>
      <c r="E353" s="1" t="s">
        <v>9</v>
      </c>
      <c r="F353" t="str">
        <f t="shared" si="15"/>
        <v>srpen</v>
      </c>
      <c r="G353" t="str">
        <f t="shared" si="16"/>
        <v>čtvrtek</v>
      </c>
      <c r="H353">
        <f>IFERROR(VLOOKUP(C353,Table1[],2,0),"error")</f>
        <v>225</v>
      </c>
      <c r="I353" s="10">
        <f t="shared" si="17"/>
        <v>3600</v>
      </c>
    </row>
    <row r="354" spans="1:9" x14ac:dyDescent="0.2">
      <c r="A354" s="1">
        <v>2024100352</v>
      </c>
      <c r="B354" s="3">
        <v>45505</v>
      </c>
      <c r="C354" s="1" t="s">
        <v>13</v>
      </c>
      <c r="D354" s="1">
        <v>14</v>
      </c>
      <c r="E354" s="1" t="s">
        <v>10</v>
      </c>
      <c r="F354" t="str">
        <f t="shared" si="15"/>
        <v>srpen</v>
      </c>
      <c r="G354" t="str">
        <f t="shared" si="16"/>
        <v>čtvrtek</v>
      </c>
      <c r="H354">
        <f>IFERROR(VLOOKUP(C354,Table1[],2,0),"error")</f>
        <v>225</v>
      </c>
      <c r="I354" s="10">
        <f t="shared" si="17"/>
        <v>3150</v>
      </c>
    </row>
    <row r="355" spans="1:9" x14ac:dyDescent="0.2">
      <c r="A355" s="1">
        <v>2024100353</v>
      </c>
      <c r="B355" s="3">
        <v>45506</v>
      </c>
      <c r="C355" s="1" t="s">
        <v>11</v>
      </c>
      <c r="D355" s="1">
        <v>11</v>
      </c>
      <c r="E355" s="1" t="s">
        <v>12</v>
      </c>
      <c r="F355" t="str">
        <f t="shared" si="15"/>
        <v>srpen</v>
      </c>
      <c r="G355" t="str">
        <f t="shared" si="16"/>
        <v>pátek</v>
      </c>
      <c r="H355">
        <f>IFERROR(VLOOKUP(C355,Table1[],2,0),"error")</f>
        <v>150</v>
      </c>
      <c r="I355" s="10">
        <f t="shared" si="17"/>
        <v>1650</v>
      </c>
    </row>
    <row r="356" spans="1:9" x14ac:dyDescent="0.2">
      <c r="A356" s="1">
        <v>2024100354</v>
      </c>
      <c r="B356" s="3">
        <v>45506</v>
      </c>
      <c r="C356" s="1" t="s">
        <v>8</v>
      </c>
      <c r="D356" s="1">
        <v>16</v>
      </c>
      <c r="E356" s="1" t="s">
        <v>6</v>
      </c>
      <c r="F356" t="str">
        <f t="shared" si="15"/>
        <v>srpen</v>
      </c>
      <c r="G356" t="str">
        <f t="shared" si="16"/>
        <v>pátek</v>
      </c>
      <c r="H356">
        <f>IFERROR(VLOOKUP(C356,Table1[],2,0),"error")</f>
        <v>200</v>
      </c>
      <c r="I356" s="10">
        <f t="shared" si="17"/>
        <v>3200</v>
      </c>
    </row>
    <row r="357" spans="1:9" x14ac:dyDescent="0.2">
      <c r="A357" s="1">
        <v>2024100355</v>
      </c>
      <c r="B357" s="3">
        <v>45509</v>
      </c>
      <c r="C357" s="1" t="s">
        <v>8</v>
      </c>
      <c r="D357" s="1">
        <v>21</v>
      </c>
      <c r="E357" s="1" t="s">
        <v>14</v>
      </c>
      <c r="F357" t="str">
        <f t="shared" si="15"/>
        <v>srpen</v>
      </c>
      <c r="G357" t="str">
        <f t="shared" si="16"/>
        <v>pondělí</v>
      </c>
      <c r="H357">
        <f>IFERROR(VLOOKUP(C357,Table1[],2,0),"error")</f>
        <v>200</v>
      </c>
      <c r="I357" s="10">
        <f t="shared" si="17"/>
        <v>4200</v>
      </c>
    </row>
    <row r="358" spans="1:9" x14ac:dyDescent="0.2">
      <c r="A358" s="1">
        <v>2024100356</v>
      </c>
      <c r="B358" s="3">
        <v>45509</v>
      </c>
      <c r="C358" s="1" t="s">
        <v>11</v>
      </c>
      <c r="D358" s="1">
        <v>16</v>
      </c>
      <c r="E358" s="1" t="s">
        <v>15</v>
      </c>
      <c r="F358" t="str">
        <f t="shared" si="15"/>
        <v>srpen</v>
      </c>
      <c r="G358" t="str">
        <f t="shared" si="16"/>
        <v>pondělí</v>
      </c>
      <c r="H358">
        <f>IFERROR(VLOOKUP(C358,Table1[],2,0),"error")</f>
        <v>150</v>
      </c>
      <c r="I358" s="10">
        <f t="shared" si="17"/>
        <v>2400</v>
      </c>
    </row>
    <row r="359" spans="1:9" x14ac:dyDescent="0.2">
      <c r="A359" s="1">
        <v>2024100357</v>
      </c>
      <c r="B359" s="3">
        <v>45510</v>
      </c>
      <c r="C359" s="1" t="s">
        <v>5</v>
      </c>
      <c r="D359" s="1">
        <v>14</v>
      </c>
      <c r="E359" s="1" t="s">
        <v>16</v>
      </c>
      <c r="F359" t="str">
        <f t="shared" si="15"/>
        <v>srpen</v>
      </c>
      <c r="G359" t="str">
        <f t="shared" si="16"/>
        <v>úterý</v>
      </c>
      <c r="H359">
        <f>IFERROR(VLOOKUP(C359,Table1[],2,0),"error")</f>
        <v>250</v>
      </c>
      <c r="I359" s="10">
        <f t="shared" si="17"/>
        <v>3500</v>
      </c>
    </row>
    <row r="360" spans="1:9" x14ac:dyDescent="0.2">
      <c r="A360" s="1">
        <v>2024100358</v>
      </c>
      <c r="B360" s="3">
        <v>45510</v>
      </c>
      <c r="C360" s="1" t="s">
        <v>8</v>
      </c>
      <c r="D360" s="1">
        <v>11</v>
      </c>
      <c r="E360" s="1" t="s">
        <v>6</v>
      </c>
      <c r="F360" t="str">
        <f t="shared" si="15"/>
        <v>srpen</v>
      </c>
      <c r="G360" t="str">
        <f t="shared" si="16"/>
        <v>úterý</v>
      </c>
      <c r="H360">
        <f>IFERROR(VLOOKUP(C360,Table1[],2,0),"error")</f>
        <v>200</v>
      </c>
      <c r="I360" s="10">
        <f t="shared" si="17"/>
        <v>2200</v>
      </c>
    </row>
    <row r="361" spans="1:9" x14ac:dyDescent="0.2">
      <c r="A361" s="1">
        <v>2024100359</v>
      </c>
      <c r="B361" s="3">
        <v>45511</v>
      </c>
      <c r="C361" s="1" t="s">
        <v>5</v>
      </c>
      <c r="D361" s="1">
        <v>16</v>
      </c>
      <c r="E361" s="1" t="s">
        <v>14</v>
      </c>
      <c r="F361" t="str">
        <f t="shared" si="15"/>
        <v>srpen</v>
      </c>
      <c r="G361" t="str">
        <f t="shared" si="16"/>
        <v>středa</v>
      </c>
      <c r="H361">
        <f>IFERROR(VLOOKUP(C361,Table1[],2,0),"error")</f>
        <v>250</v>
      </c>
      <c r="I361" s="10">
        <f t="shared" si="17"/>
        <v>4000</v>
      </c>
    </row>
    <row r="362" spans="1:9" x14ac:dyDescent="0.2">
      <c r="A362" s="1">
        <v>2024100360</v>
      </c>
      <c r="B362" s="3">
        <v>45511</v>
      </c>
      <c r="C362" s="1" t="s">
        <v>11</v>
      </c>
      <c r="D362" s="1">
        <v>21</v>
      </c>
      <c r="E362" s="1" t="s">
        <v>15</v>
      </c>
      <c r="F362" t="str">
        <f t="shared" si="15"/>
        <v>srpen</v>
      </c>
      <c r="G362" t="str">
        <f t="shared" si="16"/>
        <v>středa</v>
      </c>
      <c r="H362">
        <f>IFERROR(VLOOKUP(C362,Table1[],2,0),"error")</f>
        <v>150</v>
      </c>
      <c r="I362" s="10">
        <f t="shared" si="17"/>
        <v>3150</v>
      </c>
    </row>
    <row r="363" spans="1:9" x14ac:dyDescent="0.2">
      <c r="A363" s="1">
        <v>2024100361</v>
      </c>
      <c r="B363" s="3">
        <v>45511</v>
      </c>
      <c r="C363" s="1" t="s">
        <v>13</v>
      </c>
      <c r="D363" s="1">
        <v>11</v>
      </c>
      <c r="E363" s="1" t="s">
        <v>15</v>
      </c>
      <c r="F363" t="str">
        <f t="shared" si="15"/>
        <v>srpen</v>
      </c>
      <c r="G363" t="str">
        <f t="shared" si="16"/>
        <v>středa</v>
      </c>
      <c r="H363">
        <f>IFERROR(VLOOKUP(C363,Table1[],2,0),"error")</f>
        <v>225</v>
      </c>
      <c r="I363" s="10">
        <f t="shared" si="17"/>
        <v>2475</v>
      </c>
    </row>
    <row r="364" spans="1:9" x14ac:dyDescent="0.2">
      <c r="A364" s="1">
        <v>2024100362</v>
      </c>
      <c r="B364" s="3">
        <v>45512</v>
      </c>
      <c r="C364" s="1" t="s">
        <v>5</v>
      </c>
      <c r="D364" s="1">
        <v>18</v>
      </c>
      <c r="E364" s="1" t="s">
        <v>7</v>
      </c>
      <c r="F364" t="str">
        <f t="shared" si="15"/>
        <v>srpen</v>
      </c>
      <c r="G364" t="str">
        <f t="shared" si="16"/>
        <v>čtvrtek</v>
      </c>
      <c r="H364">
        <f>IFERROR(VLOOKUP(C364,Table1[],2,0),"error")</f>
        <v>250</v>
      </c>
      <c r="I364" s="10">
        <f t="shared" si="17"/>
        <v>4500</v>
      </c>
    </row>
    <row r="365" spans="1:9" x14ac:dyDescent="0.2">
      <c r="A365" s="1">
        <v>2024100363</v>
      </c>
      <c r="B365" s="3">
        <v>45512</v>
      </c>
      <c r="C365" s="1" t="s">
        <v>8</v>
      </c>
      <c r="D365" s="1">
        <v>16</v>
      </c>
      <c r="E365" s="1" t="s">
        <v>17</v>
      </c>
      <c r="F365" t="str">
        <f t="shared" si="15"/>
        <v>srpen</v>
      </c>
      <c r="G365" t="str">
        <f t="shared" si="16"/>
        <v>čtvrtek</v>
      </c>
      <c r="H365">
        <f>IFERROR(VLOOKUP(C365,Table1[],2,0),"error")</f>
        <v>200</v>
      </c>
      <c r="I365" s="10">
        <f t="shared" si="17"/>
        <v>3200</v>
      </c>
    </row>
    <row r="366" spans="1:9" x14ac:dyDescent="0.2">
      <c r="A366" s="1">
        <v>2024100364</v>
      </c>
      <c r="B366" s="3">
        <v>45512</v>
      </c>
      <c r="C366" s="1" t="s">
        <v>5</v>
      </c>
      <c r="D366" s="1">
        <v>14</v>
      </c>
      <c r="E366" s="1" t="s">
        <v>6</v>
      </c>
      <c r="F366" t="str">
        <f t="shared" si="15"/>
        <v>srpen</v>
      </c>
      <c r="G366" t="str">
        <f t="shared" si="16"/>
        <v>čtvrtek</v>
      </c>
      <c r="H366">
        <f>IFERROR(VLOOKUP(C366,Table1[],2,0),"error")</f>
        <v>250</v>
      </c>
      <c r="I366" s="10">
        <f t="shared" si="17"/>
        <v>3500</v>
      </c>
    </row>
    <row r="367" spans="1:9" x14ac:dyDescent="0.2">
      <c r="A367" s="1">
        <v>2024100365</v>
      </c>
      <c r="B367" s="3">
        <v>45513</v>
      </c>
      <c r="C367" s="1" t="s">
        <v>11</v>
      </c>
      <c r="D367" s="1">
        <v>13</v>
      </c>
      <c r="E367" s="1" t="s">
        <v>14</v>
      </c>
      <c r="F367" t="str">
        <f t="shared" si="15"/>
        <v>srpen</v>
      </c>
      <c r="G367" t="str">
        <f t="shared" si="16"/>
        <v>pátek</v>
      </c>
      <c r="H367">
        <f>IFERROR(VLOOKUP(C367,Table1[],2,0),"error")</f>
        <v>150</v>
      </c>
      <c r="I367" s="10">
        <f t="shared" si="17"/>
        <v>1950</v>
      </c>
    </row>
    <row r="368" spans="1:9" x14ac:dyDescent="0.2">
      <c r="A368" s="1">
        <v>2024100366</v>
      </c>
      <c r="B368" s="3">
        <v>45513</v>
      </c>
      <c r="C368" s="1" t="s">
        <v>13</v>
      </c>
      <c r="D368" s="1">
        <v>21</v>
      </c>
      <c r="E368" s="1" t="s">
        <v>15</v>
      </c>
      <c r="F368" t="str">
        <f t="shared" si="15"/>
        <v>srpen</v>
      </c>
      <c r="G368" t="str">
        <f t="shared" si="16"/>
        <v>pátek</v>
      </c>
      <c r="H368">
        <f>IFERROR(VLOOKUP(C368,Table1[],2,0),"error")</f>
        <v>225</v>
      </c>
      <c r="I368" s="10">
        <f t="shared" si="17"/>
        <v>4725</v>
      </c>
    </row>
    <row r="369" spans="1:9" x14ac:dyDescent="0.2">
      <c r="A369" s="1">
        <v>2024100367</v>
      </c>
      <c r="B369" s="3">
        <v>45513</v>
      </c>
      <c r="C369" s="1" t="s">
        <v>13</v>
      </c>
      <c r="D369" s="1">
        <v>16</v>
      </c>
      <c r="E369" s="1" t="s">
        <v>16</v>
      </c>
      <c r="F369" t="str">
        <f t="shared" si="15"/>
        <v>srpen</v>
      </c>
      <c r="G369" t="str">
        <f t="shared" si="16"/>
        <v>pátek</v>
      </c>
      <c r="H369">
        <f>IFERROR(VLOOKUP(C369,Table1[],2,0),"error")</f>
        <v>225</v>
      </c>
      <c r="I369" s="10">
        <f t="shared" si="17"/>
        <v>3600</v>
      </c>
    </row>
    <row r="370" spans="1:9" x14ac:dyDescent="0.2">
      <c r="A370" s="1">
        <v>2024100368</v>
      </c>
      <c r="B370" s="3">
        <v>45516</v>
      </c>
      <c r="C370" s="1" t="s">
        <v>11</v>
      </c>
      <c r="D370" s="1">
        <v>17</v>
      </c>
      <c r="E370" s="1" t="s">
        <v>7</v>
      </c>
      <c r="F370" t="str">
        <f t="shared" si="15"/>
        <v>srpen</v>
      </c>
      <c r="G370" t="str">
        <f t="shared" si="16"/>
        <v>pondělí</v>
      </c>
      <c r="H370">
        <f>IFERROR(VLOOKUP(C370,Table1[],2,0),"error")</f>
        <v>150</v>
      </c>
      <c r="I370" s="10">
        <f t="shared" si="17"/>
        <v>2550</v>
      </c>
    </row>
    <row r="371" spans="1:9" x14ac:dyDescent="0.2">
      <c r="A371" s="1">
        <v>2024100369</v>
      </c>
      <c r="B371" s="3">
        <v>45516</v>
      </c>
      <c r="C371" s="1" t="s">
        <v>8</v>
      </c>
      <c r="D371" s="1">
        <v>15</v>
      </c>
      <c r="E371" s="1" t="s">
        <v>9</v>
      </c>
      <c r="F371" t="str">
        <f t="shared" si="15"/>
        <v>srpen</v>
      </c>
      <c r="G371" t="str">
        <f t="shared" si="16"/>
        <v>pondělí</v>
      </c>
      <c r="H371">
        <f>IFERROR(VLOOKUP(C371,Table1[],2,0),"error")</f>
        <v>200</v>
      </c>
      <c r="I371" s="10">
        <f t="shared" si="17"/>
        <v>3000</v>
      </c>
    </row>
    <row r="372" spans="1:9" x14ac:dyDescent="0.2">
      <c r="A372" s="1">
        <v>2024100370</v>
      </c>
      <c r="B372" s="3">
        <v>45516</v>
      </c>
      <c r="C372" s="1" t="s">
        <v>8</v>
      </c>
      <c r="D372" s="1">
        <v>12</v>
      </c>
      <c r="E372" s="1" t="s">
        <v>10</v>
      </c>
      <c r="F372" t="str">
        <f t="shared" si="15"/>
        <v>srpen</v>
      </c>
      <c r="G372" t="str">
        <f t="shared" si="16"/>
        <v>pondělí</v>
      </c>
      <c r="H372">
        <f>IFERROR(VLOOKUP(C372,Table1[],2,0),"error")</f>
        <v>200</v>
      </c>
      <c r="I372" s="10">
        <f t="shared" si="17"/>
        <v>2400</v>
      </c>
    </row>
    <row r="373" spans="1:9" x14ac:dyDescent="0.2">
      <c r="A373" s="1">
        <v>2024100371</v>
      </c>
      <c r="B373" s="3">
        <v>45517</v>
      </c>
      <c r="C373" s="1" t="s">
        <v>11</v>
      </c>
      <c r="D373" s="1">
        <v>17</v>
      </c>
      <c r="E373" s="1" t="s">
        <v>12</v>
      </c>
      <c r="F373" t="str">
        <f t="shared" si="15"/>
        <v>srpen</v>
      </c>
      <c r="G373" t="str">
        <f t="shared" si="16"/>
        <v>úterý</v>
      </c>
      <c r="H373">
        <f>IFERROR(VLOOKUP(C373,Table1[],2,0),"error")</f>
        <v>150</v>
      </c>
      <c r="I373" s="10">
        <f t="shared" si="17"/>
        <v>2550</v>
      </c>
    </row>
    <row r="374" spans="1:9" x14ac:dyDescent="0.2">
      <c r="A374" s="1">
        <v>2024100372</v>
      </c>
      <c r="B374" s="3">
        <v>45517</v>
      </c>
      <c r="C374" s="1" t="s">
        <v>5</v>
      </c>
      <c r="D374" s="1">
        <v>22</v>
      </c>
      <c r="E374" s="1" t="s">
        <v>6</v>
      </c>
      <c r="F374" t="str">
        <f t="shared" si="15"/>
        <v>srpen</v>
      </c>
      <c r="G374" t="str">
        <f t="shared" si="16"/>
        <v>úterý</v>
      </c>
      <c r="H374">
        <f>IFERROR(VLOOKUP(C374,Table1[],2,0),"error")</f>
        <v>250</v>
      </c>
      <c r="I374" s="10">
        <f t="shared" si="17"/>
        <v>5500</v>
      </c>
    </row>
    <row r="375" spans="1:9" x14ac:dyDescent="0.2">
      <c r="A375" s="1">
        <v>2024100373</v>
      </c>
      <c r="B375" s="3">
        <v>45518</v>
      </c>
      <c r="C375" s="1" t="s">
        <v>5</v>
      </c>
      <c r="D375" s="1">
        <v>12</v>
      </c>
      <c r="E375" s="1" t="s">
        <v>14</v>
      </c>
      <c r="F375" t="str">
        <f t="shared" si="15"/>
        <v>srpen</v>
      </c>
      <c r="G375" t="str">
        <f t="shared" si="16"/>
        <v>středa</v>
      </c>
      <c r="H375">
        <f>IFERROR(VLOOKUP(C375,Table1[],2,0),"error")</f>
        <v>250</v>
      </c>
      <c r="I375" s="10">
        <f t="shared" si="17"/>
        <v>3000</v>
      </c>
    </row>
    <row r="376" spans="1:9" x14ac:dyDescent="0.2">
      <c r="A376" s="1">
        <v>2024100374</v>
      </c>
      <c r="B376" s="3">
        <v>45518</v>
      </c>
      <c r="C376" s="1" t="s">
        <v>11</v>
      </c>
      <c r="D376" s="1">
        <v>19</v>
      </c>
      <c r="E376" s="1" t="s">
        <v>15</v>
      </c>
      <c r="F376" t="str">
        <f t="shared" si="15"/>
        <v>srpen</v>
      </c>
      <c r="G376" t="str">
        <f t="shared" si="16"/>
        <v>středa</v>
      </c>
      <c r="H376">
        <f>IFERROR(VLOOKUP(C376,Table1[],2,0),"error")</f>
        <v>150</v>
      </c>
      <c r="I376" s="10">
        <f t="shared" si="17"/>
        <v>2850</v>
      </c>
    </row>
    <row r="377" spans="1:9" x14ac:dyDescent="0.2">
      <c r="A377" s="1">
        <v>2024100375</v>
      </c>
      <c r="B377" s="3">
        <v>45518</v>
      </c>
      <c r="C377" s="1" t="s">
        <v>13</v>
      </c>
      <c r="D377" s="1">
        <v>17</v>
      </c>
      <c r="E377" s="1" t="s">
        <v>16</v>
      </c>
      <c r="F377" t="str">
        <f t="shared" si="15"/>
        <v>srpen</v>
      </c>
      <c r="G377" t="str">
        <f t="shared" si="16"/>
        <v>středa</v>
      </c>
      <c r="H377">
        <f>IFERROR(VLOOKUP(C377,Table1[],2,0),"error")</f>
        <v>225</v>
      </c>
      <c r="I377" s="10">
        <f t="shared" si="17"/>
        <v>3825</v>
      </c>
    </row>
    <row r="378" spans="1:9" x14ac:dyDescent="0.2">
      <c r="A378" s="1">
        <v>2024100376</v>
      </c>
      <c r="B378" s="3">
        <v>45519</v>
      </c>
      <c r="C378" s="1" t="s">
        <v>13</v>
      </c>
      <c r="D378" s="1">
        <v>15</v>
      </c>
      <c r="E378" s="1" t="s">
        <v>6</v>
      </c>
      <c r="F378" t="str">
        <f t="shared" si="15"/>
        <v>srpen</v>
      </c>
      <c r="G378" t="str">
        <f t="shared" si="16"/>
        <v>čtvrtek</v>
      </c>
      <c r="H378">
        <f>IFERROR(VLOOKUP(C378,Table1[],2,0),"error")</f>
        <v>225</v>
      </c>
      <c r="I378" s="10">
        <f t="shared" si="17"/>
        <v>3375</v>
      </c>
    </row>
    <row r="379" spans="1:9" x14ac:dyDescent="0.2">
      <c r="A379" s="1">
        <v>2024100377</v>
      </c>
      <c r="B379" s="3">
        <v>45520</v>
      </c>
      <c r="C379" s="1" t="s">
        <v>11</v>
      </c>
      <c r="D379" s="1">
        <v>14</v>
      </c>
      <c r="E379" s="1" t="s">
        <v>14</v>
      </c>
      <c r="F379" t="str">
        <f t="shared" si="15"/>
        <v>srpen</v>
      </c>
      <c r="G379" t="str">
        <f t="shared" si="16"/>
        <v>pátek</v>
      </c>
      <c r="H379">
        <f>IFERROR(VLOOKUP(C379,Table1[],2,0),"error")</f>
        <v>150</v>
      </c>
      <c r="I379" s="10">
        <f t="shared" si="17"/>
        <v>2100</v>
      </c>
    </row>
    <row r="380" spans="1:9" x14ac:dyDescent="0.2">
      <c r="A380" s="1">
        <v>2024100378</v>
      </c>
      <c r="B380" s="3">
        <v>45520</v>
      </c>
      <c r="C380" s="1" t="s">
        <v>8</v>
      </c>
      <c r="D380" s="1">
        <v>22</v>
      </c>
      <c r="E380" s="1" t="s">
        <v>15</v>
      </c>
      <c r="F380" t="str">
        <f t="shared" si="15"/>
        <v>srpen</v>
      </c>
      <c r="G380" t="str">
        <f t="shared" si="16"/>
        <v>pátek</v>
      </c>
      <c r="H380">
        <f>IFERROR(VLOOKUP(C380,Table1[],2,0),"error")</f>
        <v>200</v>
      </c>
      <c r="I380" s="10">
        <f t="shared" si="17"/>
        <v>4400</v>
      </c>
    </row>
    <row r="381" spans="1:9" x14ac:dyDescent="0.2">
      <c r="A381" s="1">
        <v>2024100379</v>
      </c>
      <c r="B381" s="3">
        <v>45520</v>
      </c>
      <c r="C381" s="1" t="s">
        <v>8</v>
      </c>
      <c r="D381" s="1">
        <v>17</v>
      </c>
      <c r="E381" s="1" t="s">
        <v>7</v>
      </c>
      <c r="F381" t="str">
        <f t="shared" si="15"/>
        <v>srpen</v>
      </c>
      <c r="G381" t="str">
        <f t="shared" si="16"/>
        <v>pátek</v>
      </c>
      <c r="H381">
        <f>IFERROR(VLOOKUP(C381,Table1[],2,0),"error")</f>
        <v>200</v>
      </c>
      <c r="I381" s="10">
        <f t="shared" si="17"/>
        <v>3400</v>
      </c>
    </row>
    <row r="382" spans="1:9" x14ac:dyDescent="0.2">
      <c r="A382" s="1">
        <v>2024100380</v>
      </c>
      <c r="B382" s="3">
        <v>45520</v>
      </c>
      <c r="C382" s="1" t="s">
        <v>11</v>
      </c>
      <c r="D382" s="1">
        <v>16</v>
      </c>
      <c r="E382" s="1" t="s">
        <v>9</v>
      </c>
      <c r="F382" t="str">
        <f t="shared" si="15"/>
        <v>srpen</v>
      </c>
      <c r="G382" t="str">
        <f t="shared" si="16"/>
        <v>pátek</v>
      </c>
      <c r="H382">
        <f>IFERROR(VLOOKUP(C382,Table1[],2,0),"error")</f>
        <v>150</v>
      </c>
      <c r="I382" s="10">
        <f t="shared" si="17"/>
        <v>2400</v>
      </c>
    </row>
    <row r="383" spans="1:9" x14ac:dyDescent="0.2">
      <c r="A383" s="1">
        <v>2024100381</v>
      </c>
      <c r="B383" s="3">
        <v>45520</v>
      </c>
      <c r="C383" s="1" t="s">
        <v>5</v>
      </c>
      <c r="D383" s="1">
        <v>14</v>
      </c>
      <c r="E383" s="1" t="s">
        <v>10</v>
      </c>
      <c r="F383" t="str">
        <f t="shared" si="15"/>
        <v>srpen</v>
      </c>
      <c r="G383" t="str">
        <f t="shared" si="16"/>
        <v>pátek</v>
      </c>
      <c r="H383">
        <f>IFERROR(VLOOKUP(C383,Table1[],2,0),"error")</f>
        <v>250</v>
      </c>
      <c r="I383" s="10">
        <f t="shared" si="17"/>
        <v>3500</v>
      </c>
    </row>
    <row r="384" spans="1:9" x14ac:dyDescent="0.2">
      <c r="A384" s="1">
        <v>2024100382</v>
      </c>
      <c r="B384" s="3">
        <v>45520</v>
      </c>
      <c r="C384" s="1" t="s">
        <v>8</v>
      </c>
      <c r="D384" s="1">
        <v>11</v>
      </c>
      <c r="E384" s="1" t="s">
        <v>12</v>
      </c>
      <c r="F384" t="str">
        <f t="shared" si="15"/>
        <v>srpen</v>
      </c>
      <c r="G384" t="str">
        <f t="shared" si="16"/>
        <v>pátek</v>
      </c>
      <c r="H384">
        <f>IFERROR(VLOOKUP(C384,Table1[],2,0),"error")</f>
        <v>200</v>
      </c>
      <c r="I384" s="10">
        <f t="shared" si="17"/>
        <v>2200</v>
      </c>
    </row>
    <row r="385" spans="1:9" x14ac:dyDescent="0.2">
      <c r="A385" s="1">
        <v>2024100383</v>
      </c>
      <c r="B385" s="3">
        <v>45520</v>
      </c>
      <c r="C385" s="1" t="s">
        <v>5</v>
      </c>
      <c r="D385" s="1">
        <v>16</v>
      </c>
      <c r="E385" s="1" t="s">
        <v>6</v>
      </c>
      <c r="F385" t="str">
        <f t="shared" si="15"/>
        <v>srpen</v>
      </c>
      <c r="G385" t="str">
        <f t="shared" si="16"/>
        <v>pátek</v>
      </c>
      <c r="H385">
        <f>IFERROR(VLOOKUP(C385,Table1[],2,0),"error")</f>
        <v>250</v>
      </c>
      <c r="I385" s="10">
        <f t="shared" si="17"/>
        <v>4000</v>
      </c>
    </row>
    <row r="386" spans="1:9" x14ac:dyDescent="0.2">
      <c r="A386" s="1">
        <v>2024100384</v>
      </c>
      <c r="B386" s="3">
        <v>45520</v>
      </c>
      <c r="C386" s="1" t="s">
        <v>11</v>
      </c>
      <c r="D386" s="1">
        <v>21</v>
      </c>
      <c r="E386" s="1" t="s">
        <v>14</v>
      </c>
      <c r="F386" t="str">
        <f t="shared" si="15"/>
        <v>srpen</v>
      </c>
      <c r="G386" t="str">
        <f t="shared" si="16"/>
        <v>pátek</v>
      </c>
      <c r="H386">
        <f>IFERROR(VLOOKUP(C386,Table1[],2,0),"error")</f>
        <v>150</v>
      </c>
      <c r="I386" s="10">
        <f t="shared" si="17"/>
        <v>3150</v>
      </c>
    </row>
    <row r="387" spans="1:9" x14ac:dyDescent="0.2">
      <c r="A387" s="1">
        <v>2024100385</v>
      </c>
      <c r="B387" s="3">
        <v>45523</v>
      </c>
      <c r="C387" s="1" t="s">
        <v>13</v>
      </c>
      <c r="D387" s="1">
        <v>11</v>
      </c>
      <c r="E387" s="1" t="s">
        <v>15</v>
      </c>
      <c r="F387" t="str">
        <f t="shared" ref="F387:F450" si="18">TEXT(B387,"mmmm")</f>
        <v>srpen</v>
      </c>
      <c r="G387" t="str">
        <f t="shared" ref="G387:G450" si="19">TEXT(B387,"dddd")</f>
        <v>pondělí</v>
      </c>
      <c r="H387">
        <f>IFERROR(VLOOKUP(C387,Table1[],2,0),"error")</f>
        <v>225</v>
      </c>
      <c r="I387" s="10">
        <f t="shared" ref="I387:I450" si="20">H387*D387</f>
        <v>2475</v>
      </c>
    </row>
    <row r="388" spans="1:9" x14ac:dyDescent="0.2">
      <c r="A388" s="1">
        <v>2024100386</v>
      </c>
      <c r="B388" s="3">
        <v>45523</v>
      </c>
      <c r="C388" s="1" t="s">
        <v>11</v>
      </c>
      <c r="D388" s="1">
        <v>18</v>
      </c>
      <c r="E388" s="1" t="s">
        <v>16</v>
      </c>
      <c r="F388" t="str">
        <f t="shared" si="18"/>
        <v>srpen</v>
      </c>
      <c r="G388" t="str">
        <f t="shared" si="19"/>
        <v>pondělí</v>
      </c>
      <c r="H388">
        <f>IFERROR(VLOOKUP(C388,Table1[],2,0),"error")</f>
        <v>150</v>
      </c>
      <c r="I388" s="10">
        <f t="shared" si="20"/>
        <v>2700</v>
      </c>
    </row>
    <row r="389" spans="1:9" x14ac:dyDescent="0.2">
      <c r="A389" s="1">
        <v>2024100387</v>
      </c>
      <c r="B389" s="3">
        <v>45523</v>
      </c>
      <c r="C389" s="1" t="s">
        <v>8</v>
      </c>
      <c r="D389" s="1">
        <v>16</v>
      </c>
      <c r="E389" s="1" t="s">
        <v>14</v>
      </c>
      <c r="F389" t="str">
        <f t="shared" si="18"/>
        <v>srpen</v>
      </c>
      <c r="G389" t="str">
        <f t="shared" si="19"/>
        <v>pondělí</v>
      </c>
      <c r="H389">
        <f>IFERROR(VLOOKUP(C389,Table1[],2,0),"error")</f>
        <v>200</v>
      </c>
      <c r="I389" s="10">
        <f t="shared" si="20"/>
        <v>3200</v>
      </c>
    </row>
    <row r="390" spans="1:9" x14ac:dyDescent="0.2">
      <c r="A390" s="1">
        <v>2024100388</v>
      </c>
      <c r="B390" s="3">
        <v>45524</v>
      </c>
      <c r="C390" s="1" t="s">
        <v>8</v>
      </c>
      <c r="D390" s="1">
        <v>14</v>
      </c>
      <c r="E390" s="1" t="s">
        <v>15</v>
      </c>
      <c r="F390" t="str">
        <f t="shared" si="18"/>
        <v>srpen</v>
      </c>
      <c r="G390" t="str">
        <f t="shared" si="19"/>
        <v>úterý</v>
      </c>
      <c r="H390">
        <f>IFERROR(VLOOKUP(C390,Table1[],2,0),"error")</f>
        <v>200</v>
      </c>
      <c r="I390" s="10">
        <f t="shared" si="20"/>
        <v>2800</v>
      </c>
    </row>
    <row r="391" spans="1:9" x14ac:dyDescent="0.2">
      <c r="A391" s="1">
        <v>2024100389</v>
      </c>
      <c r="B391" s="3">
        <v>45524</v>
      </c>
      <c r="C391" s="1" t="s">
        <v>11</v>
      </c>
      <c r="D391" s="1">
        <v>13</v>
      </c>
      <c r="E391" s="1" t="s">
        <v>16</v>
      </c>
      <c r="F391" t="str">
        <f t="shared" si="18"/>
        <v>srpen</v>
      </c>
      <c r="G391" t="str">
        <f t="shared" si="19"/>
        <v>úterý</v>
      </c>
      <c r="H391">
        <f>IFERROR(VLOOKUP(C391,Table1[],2,0),"error")</f>
        <v>150</v>
      </c>
      <c r="I391" s="10">
        <f t="shared" si="20"/>
        <v>1950</v>
      </c>
    </row>
    <row r="392" spans="1:9" x14ac:dyDescent="0.2">
      <c r="A392" s="1">
        <v>2024100390</v>
      </c>
      <c r="B392" s="3">
        <v>45524</v>
      </c>
      <c r="C392" s="1" t="s">
        <v>5</v>
      </c>
      <c r="D392" s="1">
        <v>21</v>
      </c>
      <c r="E392" s="1" t="s">
        <v>7</v>
      </c>
      <c r="F392" t="str">
        <f t="shared" si="18"/>
        <v>srpen</v>
      </c>
      <c r="G392" t="str">
        <f t="shared" si="19"/>
        <v>úterý</v>
      </c>
      <c r="H392">
        <f>IFERROR(VLOOKUP(C392,Table1[],2,0),"error")</f>
        <v>250</v>
      </c>
      <c r="I392" s="10">
        <f t="shared" si="20"/>
        <v>5250</v>
      </c>
    </row>
    <row r="393" spans="1:9" x14ac:dyDescent="0.2">
      <c r="A393" s="1">
        <v>2024100391</v>
      </c>
      <c r="B393" s="3">
        <v>45524</v>
      </c>
      <c r="C393" s="1" t="s">
        <v>8</v>
      </c>
      <c r="D393" s="1">
        <v>16</v>
      </c>
      <c r="E393" s="1" t="s">
        <v>9</v>
      </c>
      <c r="F393" t="str">
        <f t="shared" si="18"/>
        <v>srpen</v>
      </c>
      <c r="G393" t="str">
        <f t="shared" si="19"/>
        <v>úterý</v>
      </c>
      <c r="H393">
        <f>IFERROR(VLOOKUP(C393,Table1[],2,0),"error")</f>
        <v>200</v>
      </c>
      <c r="I393" s="10">
        <f t="shared" si="20"/>
        <v>3200</v>
      </c>
    </row>
    <row r="394" spans="1:9" x14ac:dyDescent="0.2">
      <c r="A394" s="1">
        <v>2024100392</v>
      </c>
      <c r="B394" s="3">
        <v>45524</v>
      </c>
      <c r="C394" s="1" t="s">
        <v>5</v>
      </c>
      <c r="D394" s="1">
        <v>17</v>
      </c>
      <c r="E394" s="1" t="s">
        <v>10</v>
      </c>
      <c r="F394" t="str">
        <f t="shared" si="18"/>
        <v>srpen</v>
      </c>
      <c r="G394" t="str">
        <f t="shared" si="19"/>
        <v>úterý</v>
      </c>
      <c r="H394">
        <f>IFERROR(VLOOKUP(C394,Table1[],2,0),"error")</f>
        <v>250</v>
      </c>
      <c r="I394" s="10">
        <f t="shared" si="20"/>
        <v>4250</v>
      </c>
    </row>
    <row r="395" spans="1:9" x14ac:dyDescent="0.2">
      <c r="A395" s="1">
        <v>2024100393</v>
      </c>
      <c r="B395" s="3">
        <v>45525</v>
      </c>
      <c r="C395" s="1" t="s">
        <v>11</v>
      </c>
      <c r="D395" s="1">
        <v>15</v>
      </c>
      <c r="E395" s="1" t="s">
        <v>12</v>
      </c>
      <c r="F395" t="str">
        <f t="shared" si="18"/>
        <v>srpen</v>
      </c>
      <c r="G395" t="str">
        <f t="shared" si="19"/>
        <v>středa</v>
      </c>
      <c r="H395">
        <f>IFERROR(VLOOKUP(C395,Table1[],2,0),"error")</f>
        <v>150</v>
      </c>
      <c r="I395" s="10">
        <f t="shared" si="20"/>
        <v>2250</v>
      </c>
    </row>
    <row r="396" spans="1:9" x14ac:dyDescent="0.2">
      <c r="A396" s="1">
        <v>2024100394</v>
      </c>
      <c r="B396" s="3">
        <v>45525</v>
      </c>
      <c r="C396" s="1" t="s">
        <v>13</v>
      </c>
      <c r="D396" s="1">
        <v>12</v>
      </c>
      <c r="E396" s="1" t="s">
        <v>6</v>
      </c>
      <c r="F396" t="str">
        <f t="shared" si="18"/>
        <v>srpen</v>
      </c>
      <c r="G396" t="str">
        <f t="shared" si="19"/>
        <v>středa</v>
      </c>
      <c r="H396">
        <f>IFERROR(VLOOKUP(C396,Table1[],2,0),"error")</f>
        <v>225</v>
      </c>
      <c r="I396" s="10">
        <f t="shared" si="20"/>
        <v>2700</v>
      </c>
    </row>
    <row r="397" spans="1:9" x14ac:dyDescent="0.2">
      <c r="A397" s="1">
        <v>2024100395</v>
      </c>
      <c r="B397" s="3">
        <v>45525</v>
      </c>
      <c r="C397" s="1" t="s">
        <v>8</v>
      </c>
      <c r="D397" s="1">
        <v>17</v>
      </c>
      <c r="E397" s="1" t="s">
        <v>14</v>
      </c>
      <c r="F397" t="str">
        <f t="shared" si="18"/>
        <v>srpen</v>
      </c>
      <c r="G397" t="str">
        <f t="shared" si="19"/>
        <v>středa</v>
      </c>
      <c r="H397">
        <f>IFERROR(VLOOKUP(C397,Table1[],2,0),"error")</f>
        <v>200</v>
      </c>
      <c r="I397" s="10">
        <f t="shared" si="20"/>
        <v>3400</v>
      </c>
    </row>
    <row r="398" spans="1:9" x14ac:dyDescent="0.2">
      <c r="A398" s="1">
        <v>2024100396</v>
      </c>
      <c r="B398" s="3">
        <v>45525</v>
      </c>
      <c r="C398" s="1" t="s">
        <v>5</v>
      </c>
      <c r="D398" s="1">
        <v>22</v>
      </c>
      <c r="E398" s="1" t="s">
        <v>17</v>
      </c>
      <c r="F398" t="str">
        <f t="shared" si="18"/>
        <v>srpen</v>
      </c>
      <c r="G398" t="str">
        <f t="shared" si="19"/>
        <v>středa</v>
      </c>
      <c r="H398">
        <f>IFERROR(VLOOKUP(C398,Table1[],2,0),"error")</f>
        <v>250</v>
      </c>
      <c r="I398" s="10">
        <f t="shared" si="20"/>
        <v>5500</v>
      </c>
    </row>
    <row r="399" spans="1:9" x14ac:dyDescent="0.2">
      <c r="A399" s="1">
        <v>2024100397</v>
      </c>
      <c r="B399" s="3">
        <v>45526</v>
      </c>
      <c r="C399" s="1" t="s">
        <v>11</v>
      </c>
      <c r="D399" s="1">
        <v>14</v>
      </c>
      <c r="E399" s="1" t="s">
        <v>7</v>
      </c>
      <c r="F399" t="str">
        <f t="shared" si="18"/>
        <v>srpen</v>
      </c>
      <c r="G399" t="str">
        <f t="shared" si="19"/>
        <v>čtvrtek</v>
      </c>
      <c r="H399">
        <f>IFERROR(VLOOKUP(C399,Table1[],2,0),"error")</f>
        <v>150</v>
      </c>
      <c r="I399" s="10">
        <f t="shared" si="20"/>
        <v>2100</v>
      </c>
    </row>
    <row r="400" spans="1:9" x14ac:dyDescent="0.2">
      <c r="A400" s="1">
        <v>2024100398</v>
      </c>
      <c r="B400" s="3">
        <v>45526</v>
      </c>
      <c r="C400" s="1" t="s">
        <v>13</v>
      </c>
      <c r="D400" s="1">
        <v>13</v>
      </c>
      <c r="E400" s="1" t="s">
        <v>9</v>
      </c>
      <c r="F400" t="str">
        <f t="shared" si="18"/>
        <v>srpen</v>
      </c>
      <c r="G400" t="str">
        <f t="shared" si="19"/>
        <v>čtvrtek</v>
      </c>
      <c r="H400">
        <f>IFERROR(VLOOKUP(C400,Table1[],2,0),"error")</f>
        <v>225</v>
      </c>
      <c r="I400" s="10">
        <f t="shared" si="20"/>
        <v>2925</v>
      </c>
    </row>
    <row r="401" spans="1:9" x14ac:dyDescent="0.2">
      <c r="A401" s="1">
        <v>2024100399</v>
      </c>
      <c r="B401" s="3">
        <v>45527</v>
      </c>
      <c r="C401" s="1" t="s">
        <v>13</v>
      </c>
      <c r="D401" s="1">
        <v>21</v>
      </c>
      <c r="E401" s="1" t="s">
        <v>10</v>
      </c>
      <c r="F401" t="str">
        <f t="shared" si="18"/>
        <v>srpen</v>
      </c>
      <c r="G401" t="str">
        <f t="shared" si="19"/>
        <v>pátek</v>
      </c>
      <c r="H401">
        <f>IFERROR(VLOOKUP(C401,Table1[],2,0),"error")</f>
        <v>225</v>
      </c>
      <c r="I401" s="10">
        <f t="shared" si="20"/>
        <v>4725</v>
      </c>
    </row>
    <row r="402" spans="1:9" x14ac:dyDescent="0.2">
      <c r="A402" s="1">
        <v>2024100400</v>
      </c>
      <c r="B402" s="3">
        <v>45527</v>
      </c>
      <c r="C402" s="1" t="s">
        <v>5</v>
      </c>
      <c r="D402" s="1">
        <v>16</v>
      </c>
      <c r="E402" s="1" t="s">
        <v>12</v>
      </c>
      <c r="F402" t="str">
        <f t="shared" si="18"/>
        <v>srpen</v>
      </c>
      <c r="G402" t="str">
        <f t="shared" si="19"/>
        <v>pátek</v>
      </c>
      <c r="H402">
        <f>IFERROR(VLOOKUP(C402,Table1[],2,0),"error")</f>
        <v>250</v>
      </c>
      <c r="I402" s="10">
        <f t="shared" si="20"/>
        <v>4000</v>
      </c>
    </row>
    <row r="403" spans="1:9" x14ac:dyDescent="0.2">
      <c r="A403" s="1">
        <v>2024100401</v>
      </c>
      <c r="B403" s="3">
        <v>45530</v>
      </c>
      <c r="C403" s="1" t="s">
        <v>8</v>
      </c>
      <c r="D403" s="1">
        <v>15</v>
      </c>
      <c r="E403" s="1" t="s">
        <v>6</v>
      </c>
      <c r="F403" t="str">
        <f t="shared" si="18"/>
        <v>srpen</v>
      </c>
      <c r="G403" t="str">
        <f t="shared" si="19"/>
        <v>pondělí</v>
      </c>
      <c r="H403">
        <f>IFERROR(VLOOKUP(C403,Table1[],2,0),"error")</f>
        <v>200</v>
      </c>
      <c r="I403" s="10">
        <f t="shared" si="20"/>
        <v>3000</v>
      </c>
    </row>
    <row r="404" spans="1:9" x14ac:dyDescent="0.2">
      <c r="A404" s="1">
        <v>2024100402</v>
      </c>
      <c r="B404" s="3">
        <v>45530</v>
      </c>
      <c r="C404" s="1" t="s">
        <v>5</v>
      </c>
      <c r="D404" s="1">
        <v>13</v>
      </c>
      <c r="E404" s="1" t="s">
        <v>14</v>
      </c>
      <c r="F404" t="str">
        <f t="shared" si="18"/>
        <v>srpen</v>
      </c>
      <c r="G404" t="str">
        <f t="shared" si="19"/>
        <v>pondělí</v>
      </c>
      <c r="H404">
        <f>IFERROR(VLOOKUP(C404,Table1[],2,0),"error")</f>
        <v>250</v>
      </c>
      <c r="I404" s="10">
        <f t="shared" si="20"/>
        <v>3250</v>
      </c>
    </row>
    <row r="405" spans="1:9" x14ac:dyDescent="0.2">
      <c r="A405" s="1">
        <v>2024100403</v>
      </c>
      <c r="B405" s="3">
        <v>45530</v>
      </c>
      <c r="C405" s="1" t="s">
        <v>11</v>
      </c>
      <c r="D405" s="1">
        <v>10</v>
      </c>
      <c r="E405" s="1" t="s">
        <v>15</v>
      </c>
      <c r="F405" t="str">
        <f t="shared" si="18"/>
        <v>srpen</v>
      </c>
      <c r="G405" t="str">
        <f t="shared" si="19"/>
        <v>pondělí</v>
      </c>
      <c r="H405">
        <f>IFERROR(VLOOKUP(C405,Table1[],2,0),"error")</f>
        <v>150</v>
      </c>
      <c r="I405" s="10">
        <f t="shared" si="20"/>
        <v>1500</v>
      </c>
    </row>
    <row r="406" spans="1:9" x14ac:dyDescent="0.2">
      <c r="A406" s="1">
        <v>2024100404</v>
      </c>
      <c r="B406" s="3">
        <v>45531</v>
      </c>
      <c r="C406" s="1" t="s">
        <v>13</v>
      </c>
      <c r="D406" s="1">
        <v>15</v>
      </c>
      <c r="E406" s="1" t="s">
        <v>16</v>
      </c>
      <c r="F406" t="str">
        <f t="shared" si="18"/>
        <v>srpen</v>
      </c>
      <c r="G406" t="str">
        <f t="shared" si="19"/>
        <v>úterý</v>
      </c>
      <c r="H406">
        <f>IFERROR(VLOOKUP(C406,Table1[],2,0),"error")</f>
        <v>225</v>
      </c>
      <c r="I406" s="10">
        <f t="shared" si="20"/>
        <v>3375</v>
      </c>
    </row>
    <row r="407" spans="1:9" x14ac:dyDescent="0.2">
      <c r="A407" s="1">
        <v>2024100405</v>
      </c>
      <c r="B407" s="3">
        <v>45531</v>
      </c>
      <c r="C407" s="1" t="s">
        <v>13</v>
      </c>
      <c r="D407" s="1">
        <v>20</v>
      </c>
      <c r="E407" s="1" t="s">
        <v>6</v>
      </c>
      <c r="F407" t="str">
        <f t="shared" si="18"/>
        <v>srpen</v>
      </c>
      <c r="G407" t="str">
        <f t="shared" si="19"/>
        <v>úterý</v>
      </c>
      <c r="H407">
        <f>IFERROR(VLOOKUP(C407,Table1[],2,0),"error")</f>
        <v>225</v>
      </c>
      <c r="I407" s="10">
        <f t="shared" si="20"/>
        <v>4500</v>
      </c>
    </row>
    <row r="408" spans="1:9" x14ac:dyDescent="0.2">
      <c r="A408" s="1">
        <v>2024100406</v>
      </c>
      <c r="B408" s="3">
        <v>45531</v>
      </c>
      <c r="C408" s="1" t="s">
        <v>11</v>
      </c>
      <c r="D408" s="1">
        <v>10</v>
      </c>
      <c r="E408" s="1" t="s">
        <v>14</v>
      </c>
      <c r="F408" t="str">
        <f t="shared" si="18"/>
        <v>srpen</v>
      </c>
      <c r="G408" t="str">
        <f t="shared" si="19"/>
        <v>úterý</v>
      </c>
      <c r="H408">
        <f>IFERROR(VLOOKUP(C408,Table1[],2,0),"error")</f>
        <v>150</v>
      </c>
      <c r="I408" s="10">
        <f t="shared" si="20"/>
        <v>1500</v>
      </c>
    </row>
    <row r="409" spans="1:9" x14ac:dyDescent="0.2">
      <c r="A409" s="1">
        <v>2024100407</v>
      </c>
      <c r="B409" s="3">
        <v>45531</v>
      </c>
      <c r="C409" s="1" t="s">
        <v>8</v>
      </c>
      <c r="D409" s="1">
        <v>17</v>
      </c>
      <c r="E409" s="1" t="s">
        <v>15</v>
      </c>
      <c r="F409" t="str">
        <f t="shared" si="18"/>
        <v>srpen</v>
      </c>
      <c r="G409" t="str">
        <f t="shared" si="19"/>
        <v>úterý</v>
      </c>
      <c r="H409">
        <f>IFERROR(VLOOKUP(C409,Table1[],2,0),"error")</f>
        <v>200</v>
      </c>
      <c r="I409" s="10">
        <f t="shared" si="20"/>
        <v>3400</v>
      </c>
    </row>
    <row r="410" spans="1:9" x14ac:dyDescent="0.2">
      <c r="A410" s="1">
        <v>2024100408</v>
      </c>
      <c r="B410" s="3">
        <v>45531</v>
      </c>
      <c r="C410" s="1" t="s">
        <v>8</v>
      </c>
      <c r="D410" s="1">
        <v>15</v>
      </c>
      <c r="E410" s="1" t="s">
        <v>7</v>
      </c>
      <c r="F410" t="str">
        <f t="shared" si="18"/>
        <v>srpen</v>
      </c>
      <c r="G410" t="str">
        <f t="shared" si="19"/>
        <v>úterý</v>
      </c>
      <c r="H410">
        <f>IFERROR(VLOOKUP(C410,Table1[],2,0),"error")</f>
        <v>200</v>
      </c>
      <c r="I410" s="10">
        <f t="shared" si="20"/>
        <v>3000</v>
      </c>
    </row>
    <row r="411" spans="1:9" x14ac:dyDescent="0.2">
      <c r="A411" s="1">
        <v>2024100409</v>
      </c>
      <c r="B411" s="3">
        <v>45531</v>
      </c>
      <c r="C411" s="1" t="s">
        <v>11</v>
      </c>
      <c r="D411" s="1">
        <v>13</v>
      </c>
      <c r="E411" s="1" t="s">
        <v>9</v>
      </c>
      <c r="F411" t="str">
        <f t="shared" si="18"/>
        <v>srpen</v>
      </c>
      <c r="G411" t="str">
        <f t="shared" si="19"/>
        <v>úterý</v>
      </c>
      <c r="H411">
        <f>IFERROR(VLOOKUP(C411,Table1[],2,0),"error")</f>
        <v>150</v>
      </c>
      <c r="I411" s="10">
        <f t="shared" si="20"/>
        <v>1950</v>
      </c>
    </row>
    <row r="412" spans="1:9" x14ac:dyDescent="0.2">
      <c r="A412" s="1">
        <v>2024100410</v>
      </c>
      <c r="B412" s="3">
        <v>45532</v>
      </c>
      <c r="C412" s="1" t="s">
        <v>5</v>
      </c>
      <c r="D412" s="1">
        <v>12</v>
      </c>
      <c r="E412" s="1" t="s">
        <v>7</v>
      </c>
      <c r="F412" t="str">
        <f t="shared" si="18"/>
        <v>srpen</v>
      </c>
      <c r="G412" t="str">
        <f t="shared" si="19"/>
        <v>středa</v>
      </c>
      <c r="H412">
        <f>IFERROR(VLOOKUP(C412,Table1[],2,0),"error")</f>
        <v>250</v>
      </c>
      <c r="I412" s="10">
        <f t="shared" si="20"/>
        <v>3000</v>
      </c>
    </row>
    <row r="413" spans="1:9" x14ac:dyDescent="0.2">
      <c r="A413" s="1">
        <v>2024100411</v>
      </c>
      <c r="B413" s="3">
        <v>45532</v>
      </c>
      <c r="C413" s="1" t="s">
        <v>8</v>
      </c>
      <c r="D413" s="1">
        <v>20</v>
      </c>
      <c r="E413" s="1" t="s">
        <v>9</v>
      </c>
      <c r="F413" t="str">
        <f t="shared" si="18"/>
        <v>srpen</v>
      </c>
      <c r="G413" t="str">
        <f t="shared" si="19"/>
        <v>středa</v>
      </c>
      <c r="H413">
        <f>IFERROR(VLOOKUP(C413,Table1[],2,0),"error")</f>
        <v>200</v>
      </c>
      <c r="I413" s="10">
        <f t="shared" si="20"/>
        <v>4000</v>
      </c>
    </row>
    <row r="414" spans="1:9" x14ac:dyDescent="0.2">
      <c r="A414" s="1">
        <v>2024100412</v>
      </c>
      <c r="B414" s="3">
        <v>45532</v>
      </c>
      <c r="C414" s="1" t="s">
        <v>5</v>
      </c>
      <c r="D414" s="1">
        <v>15</v>
      </c>
      <c r="E414" s="1" t="s">
        <v>10</v>
      </c>
      <c r="F414" t="str">
        <f t="shared" si="18"/>
        <v>srpen</v>
      </c>
      <c r="G414" t="str">
        <f t="shared" si="19"/>
        <v>středa</v>
      </c>
      <c r="H414">
        <f>IFERROR(VLOOKUP(C414,Table1[],2,0),"error")</f>
        <v>250</v>
      </c>
      <c r="I414" s="10">
        <f t="shared" si="20"/>
        <v>3750</v>
      </c>
    </row>
    <row r="415" spans="1:9" x14ac:dyDescent="0.2">
      <c r="A415" s="1">
        <v>2024100413</v>
      </c>
      <c r="B415" s="3">
        <v>45533</v>
      </c>
      <c r="C415" s="1" t="s">
        <v>11</v>
      </c>
      <c r="D415" s="1">
        <v>16</v>
      </c>
      <c r="E415" s="1" t="s">
        <v>12</v>
      </c>
      <c r="F415" t="str">
        <f t="shared" si="18"/>
        <v>srpen</v>
      </c>
      <c r="G415" t="str">
        <f t="shared" si="19"/>
        <v>čtvrtek</v>
      </c>
      <c r="H415">
        <f>IFERROR(VLOOKUP(C415,Table1[],2,0),"error")</f>
        <v>150</v>
      </c>
      <c r="I415" s="10">
        <f t="shared" si="20"/>
        <v>2400</v>
      </c>
    </row>
    <row r="416" spans="1:9" x14ac:dyDescent="0.2">
      <c r="A416" s="1">
        <v>2024100414</v>
      </c>
      <c r="B416" s="3">
        <v>45533</v>
      </c>
      <c r="C416" s="1" t="s">
        <v>13</v>
      </c>
      <c r="D416" s="1">
        <v>14</v>
      </c>
      <c r="E416" s="1" t="s">
        <v>6</v>
      </c>
      <c r="F416" t="str">
        <f t="shared" si="18"/>
        <v>srpen</v>
      </c>
      <c r="G416" t="str">
        <f t="shared" si="19"/>
        <v>čtvrtek</v>
      </c>
      <c r="H416">
        <f>IFERROR(VLOOKUP(C416,Table1[],2,0),"error")</f>
        <v>225</v>
      </c>
      <c r="I416" s="10">
        <f t="shared" si="20"/>
        <v>3150</v>
      </c>
    </row>
    <row r="417" spans="1:9" x14ac:dyDescent="0.2">
      <c r="A417" s="1">
        <v>2024100415</v>
      </c>
      <c r="B417" s="3">
        <v>45534</v>
      </c>
      <c r="C417" s="1" t="s">
        <v>5</v>
      </c>
      <c r="D417" s="1">
        <v>11</v>
      </c>
      <c r="E417" s="1" t="s">
        <v>14</v>
      </c>
      <c r="F417" t="str">
        <f t="shared" si="18"/>
        <v>srpen</v>
      </c>
      <c r="G417" t="str">
        <f t="shared" si="19"/>
        <v>pátek</v>
      </c>
      <c r="H417">
        <f>IFERROR(VLOOKUP(C417,Table1[],2,0),"error")</f>
        <v>250</v>
      </c>
      <c r="I417" s="10">
        <f t="shared" si="20"/>
        <v>2750</v>
      </c>
    </row>
    <row r="418" spans="1:9" x14ac:dyDescent="0.2">
      <c r="A418" s="1">
        <v>2024100416</v>
      </c>
      <c r="B418" s="3">
        <v>45534</v>
      </c>
      <c r="C418" s="1" t="s">
        <v>8</v>
      </c>
      <c r="D418" s="1">
        <v>16</v>
      </c>
      <c r="E418" s="1" t="s">
        <v>15</v>
      </c>
      <c r="F418" t="str">
        <f t="shared" si="18"/>
        <v>srpen</v>
      </c>
      <c r="G418" t="str">
        <f t="shared" si="19"/>
        <v>pátek</v>
      </c>
      <c r="H418">
        <f>IFERROR(VLOOKUP(C418,Table1[],2,0),"error")</f>
        <v>200</v>
      </c>
      <c r="I418" s="10">
        <f t="shared" si="20"/>
        <v>3200</v>
      </c>
    </row>
    <row r="419" spans="1:9" x14ac:dyDescent="0.2">
      <c r="A419" s="1">
        <v>2024100417</v>
      </c>
      <c r="B419" s="3">
        <v>45537</v>
      </c>
      <c r="C419" s="1" t="s">
        <v>5</v>
      </c>
      <c r="D419" s="1">
        <v>21</v>
      </c>
      <c r="E419" s="1" t="s">
        <v>16</v>
      </c>
      <c r="F419" t="str">
        <f t="shared" si="18"/>
        <v>září</v>
      </c>
      <c r="G419" t="str">
        <f t="shared" si="19"/>
        <v>pondělí</v>
      </c>
      <c r="H419">
        <f>IFERROR(VLOOKUP(C419,Table1[],2,0),"error")</f>
        <v>250</v>
      </c>
      <c r="I419" s="10">
        <f t="shared" si="20"/>
        <v>5250</v>
      </c>
    </row>
    <row r="420" spans="1:9" x14ac:dyDescent="0.2">
      <c r="A420" s="1">
        <v>2024100418</v>
      </c>
      <c r="B420" s="3">
        <v>45537</v>
      </c>
      <c r="C420" s="1" t="s">
        <v>8</v>
      </c>
      <c r="D420" s="1">
        <v>16</v>
      </c>
      <c r="E420" s="1" t="s">
        <v>7</v>
      </c>
      <c r="F420" t="str">
        <f t="shared" si="18"/>
        <v>září</v>
      </c>
      <c r="G420" t="str">
        <f t="shared" si="19"/>
        <v>pondělí</v>
      </c>
      <c r="H420">
        <f>IFERROR(VLOOKUP(C420,Table1[],2,0),"error")</f>
        <v>200</v>
      </c>
      <c r="I420" s="10">
        <f t="shared" si="20"/>
        <v>3200</v>
      </c>
    </row>
    <row r="421" spans="1:9" x14ac:dyDescent="0.2">
      <c r="A421" s="1">
        <v>2024100419</v>
      </c>
      <c r="B421" s="3">
        <v>45537</v>
      </c>
      <c r="C421" s="1" t="s">
        <v>5</v>
      </c>
      <c r="D421" s="1">
        <v>14</v>
      </c>
      <c r="E421" s="1" t="s">
        <v>9</v>
      </c>
      <c r="F421" t="str">
        <f t="shared" si="18"/>
        <v>září</v>
      </c>
      <c r="G421" t="str">
        <f t="shared" si="19"/>
        <v>pondělí</v>
      </c>
      <c r="H421">
        <f>IFERROR(VLOOKUP(C421,Table1[],2,0),"error")</f>
        <v>250</v>
      </c>
      <c r="I421" s="10">
        <f t="shared" si="20"/>
        <v>3500</v>
      </c>
    </row>
    <row r="422" spans="1:9" x14ac:dyDescent="0.2">
      <c r="A422" s="1">
        <v>2024100420</v>
      </c>
      <c r="B422" s="3">
        <v>45538</v>
      </c>
      <c r="C422" s="1" t="s">
        <v>11</v>
      </c>
      <c r="D422" s="1">
        <v>11</v>
      </c>
      <c r="E422" s="1" t="s">
        <v>10</v>
      </c>
      <c r="F422" t="str">
        <f t="shared" si="18"/>
        <v>září</v>
      </c>
      <c r="G422" t="str">
        <f t="shared" si="19"/>
        <v>úterý</v>
      </c>
      <c r="H422">
        <f>IFERROR(VLOOKUP(C422,Table1[],2,0),"error")</f>
        <v>150</v>
      </c>
      <c r="I422" s="10">
        <f t="shared" si="20"/>
        <v>1650</v>
      </c>
    </row>
    <row r="423" spans="1:9" x14ac:dyDescent="0.2">
      <c r="A423" s="1">
        <v>2024100421</v>
      </c>
      <c r="B423" s="3">
        <v>45538</v>
      </c>
      <c r="C423" s="1" t="s">
        <v>13</v>
      </c>
      <c r="D423" s="1">
        <v>17</v>
      </c>
      <c r="E423" s="1" t="s">
        <v>12</v>
      </c>
      <c r="F423" t="str">
        <f t="shared" si="18"/>
        <v>září</v>
      </c>
      <c r="G423" t="str">
        <f t="shared" si="19"/>
        <v>úterý</v>
      </c>
      <c r="H423">
        <f>IFERROR(VLOOKUP(C423,Table1[],2,0),"error")</f>
        <v>225</v>
      </c>
      <c r="I423" s="10">
        <f t="shared" si="20"/>
        <v>3825</v>
      </c>
    </row>
    <row r="424" spans="1:9" x14ac:dyDescent="0.2">
      <c r="A424" s="1">
        <v>2024100422</v>
      </c>
      <c r="B424" s="3">
        <v>45539</v>
      </c>
      <c r="C424" s="1" t="s">
        <v>13</v>
      </c>
      <c r="D424" s="1">
        <v>15</v>
      </c>
      <c r="E424" s="1" t="s">
        <v>6</v>
      </c>
      <c r="F424" t="str">
        <f t="shared" si="18"/>
        <v>září</v>
      </c>
      <c r="G424" t="str">
        <f t="shared" si="19"/>
        <v>středa</v>
      </c>
      <c r="H424">
        <f>IFERROR(VLOOKUP(C424,Table1[],2,0),"error")</f>
        <v>225</v>
      </c>
      <c r="I424" s="10">
        <f t="shared" si="20"/>
        <v>3375</v>
      </c>
    </row>
    <row r="425" spans="1:9" x14ac:dyDescent="0.2">
      <c r="A425" s="1">
        <v>2024100423</v>
      </c>
      <c r="B425" s="3">
        <v>45539</v>
      </c>
      <c r="C425" s="1" t="s">
        <v>11</v>
      </c>
      <c r="D425" s="1">
        <v>12</v>
      </c>
      <c r="E425" s="1" t="s">
        <v>14</v>
      </c>
      <c r="F425" t="str">
        <f t="shared" si="18"/>
        <v>září</v>
      </c>
      <c r="G425" t="str">
        <f t="shared" si="19"/>
        <v>středa</v>
      </c>
      <c r="H425">
        <f>IFERROR(VLOOKUP(C425,Table1[],2,0),"error")</f>
        <v>150</v>
      </c>
      <c r="I425" s="10">
        <f t="shared" si="20"/>
        <v>1800</v>
      </c>
    </row>
    <row r="426" spans="1:9" x14ac:dyDescent="0.2">
      <c r="A426" s="1">
        <v>2024100424</v>
      </c>
      <c r="B426" s="3">
        <v>45539</v>
      </c>
      <c r="C426" s="1" t="s">
        <v>8</v>
      </c>
      <c r="D426" s="1">
        <v>17</v>
      </c>
      <c r="E426" s="1" t="s">
        <v>15</v>
      </c>
      <c r="F426" t="str">
        <f t="shared" si="18"/>
        <v>září</v>
      </c>
      <c r="G426" t="str">
        <f t="shared" si="19"/>
        <v>středa</v>
      </c>
      <c r="H426">
        <f>IFERROR(VLOOKUP(C426,Table1[],2,0),"error")</f>
        <v>200</v>
      </c>
      <c r="I426" s="10">
        <f t="shared" si="20"/>
        <v>3400</v>
      </c>
    </row>
    <row r="427" spans="1:9" x14ac:dyDescent="0.2">
      <c r="A427" s="1">
        <v>2024100425</v>
      </c>
      <c r="B427" s="3">
        <v>45540</v>
      </c>
      <c r="C427" s="1" t="s">
        <v>8</v>
      </c>
      <c r="D427" s="1">
        <v>22</v>
      </c>
      <c r="E427" s="1" t="s">
        <v>16</v>
      </c>
      <c r="F427" t="str">
        <f t="shared" si="18"/>
        <v>září</v>
      </c>
      <c r="G427" t="str">
        <f t="shared" si="19"/>
        <v>čtvrtek</v>
      </c>
      <c r="H427">
        <f>IFERROR(VLOOKUP(C427,Table1[],2,0),"error")</f>
        <v>200</v>
      </c>
      <c r="I427" s="10">
        <f t="shared" si="20"/>
        <v>4400</v>
      </c>
    </row>
    <row r="428" spans="1:9" x14ac:dyDescent="0.2">
      <c r="A428" s="1">
        <v>2024100426</v>
      </c>
      <c r="B428" s="3">
        <v>45540</v>
      </c>
      <c r="C428" s="1" t="s">
        <v>11</v>
      </c>
      <c r="D428" s="1">
        <v>12</v>
      </c>
      <c r="E428" s="1" t="s">
        <v>6</v>
      </c>
      <c r="F428" t="str">
        <f t="shared" si="18"/>
        <v>září</v>
      </c>
      <c r="G428" t="str">
        <f t="shared" si="19"/>
        <v>čtvrtek</v>
      </c>
      <c r="H428">
        <f>IFERROR(VLOOKUP(C428,Table1[],2,0),"error")</f>
        <v>150</v>
      </c>
      <c r="I428" s="10">
        <f t="shared" si="20"/>
        <v>1800</v>
      </c>
    </row>
    <row r="429" spans="1:9" x14ac:dyDescent="0.2">
      <c r="A429" s="1">
        <v>2024100427</v>
      </c>
      <c r="B429" s="3">
        <v>45540</v>
      </c>
      <c r="C429" s="1" t="s">
        <v>5</v>
      </c>
      <c r="D429" s="1">
        <v>19</v>
      </c>
      <c r="E429" s="1" t="s">
        <v>14</v>
      </c>
      <c r="F429" t="str">
        <f t="shared" si="18"/>
        <v>září</v>
      </c>
      <c r="G429" t="str">
        <f t="shared" si="19"/>
        <v>čtvrtek</v>
      </c>
      <c r="H429">
        <f>IFERROR(VLOOKUP(C429,Table1[],2,0),"error")</f>
        <v>250</v>
      </c>
      <c r="I429" s="10">
        <f t="shared" si="20"/>
        <v>4750</v>
      </c>
    </row>
    <row r="430" spans="1:9" x14ac:dyDescent="0.2">
      <c r="A430" s="1">
        <v>2024100428</v>
      </c>
      <c r="B430" s="3">
        <v>45541</v>
      </c>
      <c r="C430" s="1" t="s">
        <v>5</v>
      </c>
      <c r="D430" s="1">
        <v>17</v>
      </c>
      <c r="E430" s="1" t="s">
        <v>15</v>
      </c>
      <c r="F430" t="str">
        <f t="shared" si="18"/>
        <v>září</v>
      </c>
      <c r="G430" t="str">
        <f t="shared" si="19"/>
        <v>pátek</v>
      </c>
      <c r="H430">
        <f>IFERROR(VLOOKUP(C430,Table1[],2,0),"error")</f>
        <v>250</v>
      </c>
      <c r="I430" s="10">
        <f t="shared" si="20"/>
        <v>4250</v>
      </c>
    </row>
    <row r="431" spans="1:9" x14ac:dyDescent="0.2">
      <c r="A431" s="1">
        <v>2024100429</v>
      </c>
      <c r="B431" s="3">
        <v>45544</v>
      </c>
      <c r="C431" s="1" t="s">
        <v>11</v>
      </c>
      <c r="D431" s="1">
        <v>15</v>
      </c>
      <c r="E431" s="1" t="s">
        <v>7</v>
      </c>
      <c r="F431" t="str">
        <f t="shared" si="18"/>
        <v>září</v>
      </c>
      <c r="G431" t="str">
        <f t="shared" si="19"/>
        <v>pondělí</v>
      </c>
      <c r="H431">
        <f>IFERROR(VLOOKUP(C431,Table1[],2,0),"error")</f>
        <v>150</v>
      </c>
      <c r="I431" s="10">
        <f t="shared" si="20"/>
        <v>2250</v>
      </c>
    </row>
    <row r="432" spans="1:9" x14ac:dyDescent="0.2">
      <c r="A432" s="1">
        <v>2024100430</v>
      </c>
      <c r="B432" s="3">
        <v>45544</v>
      </c>
      <c r="C432" s="1" t="s">
        <v>13</v>
      </c>
      <c r="D432" s="1">
        <v>14</v>
      </c>
      <c r="E432" s="1" t="s">
        <v>9</v>
      </c>
      <c r="F432" t="str">
        <f t="shared" si="18"/>
        <v>září</v>
      </c>
      <c r="G432" t="str">
        <f t="shared" si="19"/>
        <v>pondělí</v>
      </c>
      <c r="H432">
        <f>IFERROR(VLOOKUP(C432,Table1[],2,0),"error")</f>
        <v>225</v>
      </c>
      <c r="I432" s="10">
        <f t="shared" si="20"/>
        <v>3150</v>
      </c>
    </row>
    <row r="433" spans="1:9" x14ac:dyDescent="0.2">
      <c r="A433" s="1">
        <v>2024100431</v>
      </c>
      <c r="B433" s="3">
        <v>45544</v>
      </c>
      <c r="C433" s="1" t="s">
        <v>13</v>
      </c>
      <c r="D433" s="1">
        <v>22</v>
      </c>
      <c r="E433" s="1" t="s">
        <v>7</v>
      </c>
      <c r="F433" t="str">
        <f t="shared" si="18"/>
        <v>září</v>
      </c>
      <c r="G433" t="str">
        <f t="shared" si="19"/>
        <v>pondělí</v>
      </c>
      <c r="H433">
        <f>IFERROR(VLOOKUP(C433,Table1[],2,0),"error")</f>
        <v>225</v>
      </c>
      <c r="I433" s="10">
        <f t="shared" si="20"/>
        <v>4950</v>
      </c>
    </row>
    <row r="434" spans="1:9" x14ac:dyDescent="0.2">
      <c r="A434" s="1">
        <v>2024100432</v>
      </c>
      <c r="B434" s="3">
        <v>45545</v>
      </c>
      <c r="C434" s="1" t="s">
        <v>11</v>
      </c>
      <c r="D434" s="1">
        <v>17</v>
      </c>
      <c r="E434" s="1" t="s">
        <v>9</v>
      </c>
      <c r="F434" t="str">
        <f t="shared" si="18"/>
        <v>září</v>
      </c>
      <c r="G434" t="str">
        <f t="shared" si="19"/>
        <v>úterý</v>
      </c>
      <c r="H434">
        <f>IFERROR(VLOOKUP(C434,Table1[],2,0),"error")</f>
        <v>150</v>
      </c>
      <c r="I434" s="10">
        <f t="shared" si="20"/>
        <v>2550</v>
      </c>
    </row>
    <row r="435" spans="1:9" x14ac:dyDescent="0.2">
      <c r="A435" s="1">
        <v>2024100433</v>
      </c>
      <c r="B435" s="3">
        <v>45545</v>
      </c>
      <c r="C435" s="1" t="s">
        <v>8</v>
      </c>
      <c r="D435" s="1">
        <v>16</v>
      </c>
      <c r="E435" s="1" t="s">
        <v>10</v>
      </c>
      <c r="F435" t="str">
        <f t="shared" si="18"/>
        <v>září</v>
      </c>
      <c r="G435" t="str">
        <f t="shared" si="19"/>
        <v>úterý</v>
      </c>
      <c r="H435">
        <f>IFERROR(VLOOKUP(C435,Table1[],2,0),"error")</f>
        <v>200</v>
      </c>
      <c r="I435" s="10">
        <f t="shared" si="20"/>
        <v>3200</v>
      </c>
    </row>
    <row r="436" spans="1:9" x14ac:dyDescent="0.2">
      <c r="A436" s="1">
        <v>2024100434</v>
      </c>
      <c r="B436" s="3">
        <v>45545</v>
      </c>
      <c r="C436" s="1" t="s">
        <v>8</v>
      </c>
      <c r="D436" s="1">
        <v>14</v>
      </c>
      <c r="E436" s="1" t="s">
        <v>12</v>
      </c>
      <c r="F436" t="str">
        <f t="shared" si="18"/>
        <v>září</v>
      </c>
      <c r="G436" t="str">
        <f t="shared" si="19"/>
        <v>úterý</v>
      </c>
      <c r="H436">
        <f>IFERROR(VLOOKUP(C436,Table1[],2,0),"error")</f>
        <v>200</v>
      </c>
      <c r="I436" s="10">
        <f t="shared" si="20"/>
        <v>2800</v>
      </c>
    </row>
    <row r="437" spans="1:9" x14ac:dyDescent="0.2">
      <c r="A437" s="1">
        <v>2024100435</v>
      </c>
      <c r="B437" s="3">
        <v>45546</v>
      </c>
      <c r="C437" s="1" t="s">
        <v>11</v>
      </c>
      <c r="D437" s="1">
        <v>11</v>
      </c>
      <c r="E437" s="1" t="s">
        <v>6</v>
      </c>
      <c r="F437" t="str">
        <f t="shared" si="18"/>
        <v>září</v>
      </c>
      <c r="G437" t="str">
        <f t="shared" si="19"/>
        <v>středa</v>
      </c>
      <c r="H437">
        <f>IFERROR(VLOOKUP(C437,Table1[],2,0),"error")</f>
        <v>150</v>
      </c>
      <c r="I437" s="10">
        <f t="shared" si="20"/>
        <v>1650</v>
      </c>
    </row>
    <row r="438" spans="1:9" x14ac:dyDescent="0.2">
      <c r="A438" s="1">
        <v>2024100436</v>
      </c>
      <c r="B438" s="3">
        <v>45547</v>
      </c>
      <c r="C438" s="1" t="s">
        <v>5</v>
      </c>
      <c r="D438" s="1">
        <v>16</v>
      </c>
      <c r="E438" s="1" t="s">
        <v>14</v>
      </c>
      <c r="F438" t="str">
        <f t="shared" si="18"/>
        <v>září</v>
      </c>
      <c r="G438" t="str">
        <f t="shared" si="19"/>
        <v>čtvrtek</v>
      </c>
      <c r="H438">
        <f>IFERROR(VLOOKUP(C438,Table1[],2,0),"error")</f>
        <v>250</v>
      </c>
      <c r="I438" s="10">
        <f t="shared" si="20"/>
        <v>4000</v>
      </c>
    </row>
    <row r="439" spans="1:9" x14ac:dyDescent="0.2">
      <c r="A439" s="1">
        <v>2024100437</v>
      </c>
      <c r="B439" s="3">
        <v>45547</v>
      </c>
      <c r="C439" s="1" t="s">
        <v>8</v>
      </c>
      <c r="D439" s="1">
        <v>21</v>
      </c>
      <c r="E439" s="1" t="s">
        <v>15</v>
      </c>
      <c r="F439" t="str">
        <f t="shared" si="18"/>
        <v>září</v>
      </c>
      <c r="G439" t="str">
        <f t="shared" si="19"/>
        <v>čtvrtek</v>
      </c>
      <c r="H439">
        <f>IFERROR(VLOOKUP(C439,Table1[],2,0),"error")</f>
        <v>200</v>
      </c>
      <c r="I439" s="10">
        <f t="shared" si="20"/>
        <v>4200</v>
      </c>
    </row>
    <row r="440" spans="1:9" x14ac:dyDescent="0.2">
      <c r="A440" s="1">
        <v>2024100438</v>
      </c>
      <c r="B440" s="3">
        <v>45548</v>
      </c>
      <c r="C440" s="1" t="s">
        <v>5</v>
      </c>
      <c r="D440" s="1">
        <v>11</v>
      </c>
      <c r="E440" s="1" t="s">
        <v>16</v>
      </c>
      <c r="F440" t="str">
        <f t="shared" si="18"/>
        <v>září</v>
      </c>
      <c r="G440" t="str">
        <f t="shared" si="19"/>
        <v>pátek</v>
      </c>
      <c r="H440">
        <f>IFERROR(VLOOKUP(C440,Table1[],2,0),"error")</f>
        <v>250</v>
      </c>
      <c r="I440" s="10">
        <f t="shared" si="20"/>
        <v>2750</v>
      </c>
    </row>
    <row r="441" spans="1:9" x14ac:dyDescent="0.2">
      <c r="A441" s="1">
        <v>2024100439</v>
      </c>
      <c r="B441" s="3">
        <v>45548</v>
      </c>
      <c r="C441" s="1" t="s">
        <v>11</v>
      </c>
      <c r="D441" s="1">
        <v>18</v>
      </c>
      <c r="E441" s="1" t="s">
        <v>10</v>
      </c>
      <c r="F441" t="str">
        <f t="shared" si="18"/>
        <v>září</v>
      </c>
      <c r="G441" t="str">
        <f t="shared" si="19"/>
        <v>pátek</v>
      </c>
      <c r="H441">
        <f>IFERROR(VLOOKUP(C441,Table1[],2,0),"error")</f>
        <v>150</v>
      </c>
      <c r="I441" s="10">
        <f t="shared" si="20"/>
        <v>2700</v>
      </c>
    </row>
    <row r="442" spans="1:9" x14ac:dyDescent="0.2">
      <c r="A442" s="1">
        <v>2024100440</v>
      </c>
      <c r="B442" s="3">
        <v>45551</v>
      </c>
      <c r="C442" s="1" t="s">
        <v>13</v>
      </c>
      <c r="D442" s="1">
        <v>16</v>
      </c>
      <c r="E442" s="1" t="s">
        <v>12</v>
      </c>
      <c r="F442" t="str">
        <f t="shared" si="18"/>
        <v>září</v>
      </c>
      <c r="G442" t="str">
        <f t="shared" si="19"/>
        <v>pondělí</v>
      </c>
      <c r="H442">
        <f>IFERROR(VLOOKUP(C442,Table1[],2,0),"error")</f>
        <v>225</v>
      </c>
      <c r="I442" s="10">
        <f t="shared" si="20"/>
        <v>3600</v>
      </c>
    </row>
    <row r="443" spans="1:9" x14ac:dyDescent="0.2">
      <c r="A443" s="1">
        <v>2024100441</v>
      </c>
      <c r="B443" s="3">
        <v>45552</v>
      </c>
      <c r="C443" s="1" t="s">
        <v>11</v>
      </c>
      <c r="D443" s="1">
        <v>14</v>
      </c>
      <c r="E443" s="1" t="s">
        <v>6</v>
      </c>
      <c r="F443" t="str">
        <f t="shared" si="18"/>
        <v>září</v>
      </c>
      <c r="G443" t="str">
        <f t="shared" si="19"/>
        <v>úterý</v>
      </c>
      <c r="H443">
        <f>IFERROR(VLOOKUP(C443,Table1[],2,0),"error")</f>
        <v>150</v>
      </c>
      <c r="I443" s="10">
        <f t="shared" si="20"/>
        <v>2100</v>
      </c>
    </row>
    <row r="444" spans="1:9" x14ac:dyDescent="0.2">
      <c r="A444" s="1">
        <v>2024100442</v>
      </c>
      <c r="B444" s="3">
        <v>45552</v>
      </c>
      <c r="C444" s="1" t="s">
        <v>8</v>
      </c>
      <c r="D444" s="1">
        <v>13</v>
      </c>
      <c r="E444" s="1" t="s">
        <v>14</v>
      </c>
      <c r="F444" t="str">
        <f t="shared" si="18"/>
        <v>září</v>
      </c>
      <c r="G444" t="str">
        <f t="shared" si="19"/>
        <v>úterý</v>
      </c>
      <c r="H444">
        <f>IFERROR(VLOOKUP(C444,Table1[],2,0),"error")</f>
        <v>200</v>
      </c>
      <c r="I444" s="10">
        <f t="shared" si="20"/>
        <v>2600</v>
      </c>
    </row>
    <row r="445" spans="1:9" x14ac:dyDescent="0.2">
      <c r="A445" s="1">
        <v>2024100443</v>
      </c>
      <c r="B445" s="3">
        <v>45552</v>
      </c>
      <c r="C445" s="1" t="s">
        <v>8</v>
      </c>
      <c r="D445" s="1">
        <v>21</v>
      </c>
      <c r="E445" s="1" t="s">
        <v>15</v>
      </c>
      <c r="F445" t="str">
        <f t="shared" si="18"/>
        <v>září</v>
      </c>
      <c r="G445" t="str">
        <f t="shared" si="19"/>
        <v>úterý</v>
      </c>
      <c r="H445">
        <f>IFERROR(VLOOKUP(C445,Table1[],2,0),"error")</f>
        <v>200</v>
      </c>
      <c r="I445" s="10">
        <f t="shared" si="20"/>
        <v>4200</v>
      </c>
    </row>
    <row r="446" spans="1:9" x14ac:dyDescent="0.2">
      <c r="A446" s="1">
        <v>2024100444</v>
      </c>
      <c r="B446" s="3">
        <v>45552</v>
      </c>
      <c r="C446" s="1" t="s">
        <v>11</v>
      </c>
      <c r="D446" s="1">
        <v>16</v>
      </c>
      <c r="E446" s="1" t="s">
        <v>16</v>
      </c>
      <c r="F446" t="str">
        <f t="shared" si="18"/>
        <v>září</v>
      </c>
      <c r="G446" t="str">
        <f t="shared" si="19"/>
        <v>úterý</v>
      </c>
      <c r="H446">
        <f>IFERROR(VLOOKUP(C446,Table1[],2,0),"error")</f>
        <v>150</v>
      </c>
      <c r="I446" s="10">
        <f t="shared" si="20"/>
        <v>2400</v>
      </c>
    </row>
    <row r="447" spans="1:9" x14ac:dyDescent="0.2">
      <c r="A447" s="1">
        <v>2024100445</v>
      </c>
      <c r="B447" s="3">
        <v>45552</v>
      </c>
      <c r="C447" s="1" t="s">
        <v>5</v>
      </c>
      <c r="D447" s="1">
        <v>17</v>
      </c>
      <c r="E447" s="1" t="s">
        <v>7</v>
      </c>
      <c r="F447" t="str">
        <f t="shared" si="18"/>
        <v>září</v>
      </c>
      <c r="G447" t="str">
        <f t="shared" si="19"/>
        <v>úterý</v>
      </c>
      <c r="H447">
        <f>IFERROR(VLOOKUP(C447,Table1[],2,0),"error")</f>
        <v>250</v>
      </c>
      <c r="I447" s="10">
        <f t="shared" si="20"/>
        <v>4250</v>
      </c>
    </row>
    <row r="448" spans="1:9" x14ac:dyDescent="0.2">
      <c r="A448" s="1">
        <v>2024100446</v>
      </c>
      <c r="B448" s="3">
        <v>45552</v>
      </c>
      <c r="C448" s="1" t="s">
        <v>8</v>
      </c>
      <c r="D448" s="1">
        <v>15</v>
      </c>
      <c r="E448" s="1" t="s">
        <v>9</v>
      </c>
      <c r="F448" t="str">
        <f t="shared" si="18"/>
        <v>září</v>
      </c>
      <c r="G448" t="str">
        <f t="shared" si="19"/>
        <v>úterý</v>
      </c>
      <c r="H448">
        <f>IFERROR(VLOOKUP(C448,Table1[],2,0),"error")</f>
        <v>200</v>
      </c>
      <c r="I448" s="10">
        <f t="shared" si="20"/>
        <v>3000</v>
      </c>
    </row>
    <row r="449" spans="1:9" x14ac:dyDescent="0.2">
      <c r="A449" s="1">
        <v>2024100447</v>
      </c>
      <c r="B449" s="3">
        <v>45553</v>
      </c>
      <c r="C449" s="1" t="s">
        <v>5</v>
      </c>
      <c r="D449" s="1">
        <v>12</v>
      </c>
      <c r="E449" s="1" t="s">
        <v>10</v>
      </c>
      <c r="F449" t="str">
        <f t="shared" si="18"/>
        <v>září</v>
      </c>
      <c r="G449" t="str">
        <f t="shared" si="19"/>
        <v>středa</v>
      </c>
      <c r="H449">
        <f>IFERROR(VLOOKUP(C449,Table1[],2,0),"error")</f>
        <v>250</v>
      </c>
      <c r="I449" s="10">
        <f t="shared" si="20"/>
        <v>3000</v>
      </c>
    </row>
    <row r="450" spans="1:9" x14ac:dyDescent="0.2">
      <c r="A450" s="1">
        <v>2024100448</v>
      </c>
      <c r="B450" s="3">
        <v>45553</v>
      </c>
      <c r="C450" s="1" t="s">
        <v>11</v>
      </c>
      <c r="D450" s="1">
        <v>17</v>
      </c>
      <c r="E450" s="1" t="s">
        <v>12</v>
      </c>
      <c r="F450" t="str">
        <f t="shared" si="18"/>
        <v>září</v>
      </c>
      <c r="G450" t="str">
        <f t="shared" si="19"/>
        <v>středa</v>
      </c>
      <c r="H450">
        <f>IFERROR(VLOOKUP(C450,Table1[],2,0),"error")</f>
        <v>150</v>
      </c>
      <c r="I450" s="10">
        <f t="shared" si="20"/>
        <v>2550</v>
      </c>
    </row>
    <row r="451" spans="1:9" x14ac:dyDescent="0.2">
      <c r="A451" s="1">
        <v>2024100449</v>
      </c>
      <c r="B451" s="3">
        <v>45553</v>
      </c>
      <c r="C451" s="1" t="s">
        <v>13</v>
      </c>
      <c r="D451" s="1">
        <v>22</v>
      </c>
      <c r="E451" s="1" t="s">
        <v>6</v>
      </c>
      <c r="F451" t="str">
        <f t="shared" ref="F451:F514" si="21">TEXT(B451,"mmmm")</f>
        <v>září</v>
      </c>
      <c r="G451" t="str">
        <f t="shared" ref="G451:G514" si="22">TEXT(B451,"dddd")</f>
        <v>středa</v>
      </c>
      <c r="H451">
        <f>IFERROR(VLOOKUP(C451,Table1[],2,0),"error")</f>
        <v>225</v>
      </c>
      <c r="I451" s="10">
        <f t="shared" ref="I451:I514" si="23">H451*D451</f>
        <v>4950</v>
      </c>
    </row>
    <row r="452" spans="1:9" x14ac:dyDescent="0.2">
      <c r="A452" s="1">
        <v>2024100450</v>
      </c>
      <c r="B452" s="3">
        <v>45554</v>
      </c>
      <c r="C452" s="1" t="s">
        <v>8</v>
      </c>
      <c r="D452" s="1">
        <v>15</v>
      </c>
      <c r="E452" s="1" t="s">
        <v>14</v>
      </c>
      <c r="F452" t="str">
        <f t="shared" si="21"/>
        <v>září</v>
      </c>
      <c r="G452" t="str">
        <f t="shared" si="22"/>
        <v>čtvrtek</v>
      </c>
      <c r="H452">
        <f>IFERROR(VLOOKUP(C452,Table1[],2,0),"error")</f>
        <v>200</v>
      </c>
      <c r="I452" s="10">
        <f t="shared" si="23"/>
        <v>3000</v>
      </c>
    </row>
    <row r="453" spans="1:9" x14ac:dyDescent="0.2">
      <c r="A453" s="1">
        <v>2024100451</v>
      </c>
      <c r="B453" s="3">
        <v>45554</v>
      </c>
      <c r="C453" s="1" t="s">
        <v>5</v>
      </c>
      <c r="D453" s="1">
        <v>13</v>
      </c>
      <c r="E453" s="1" t="s">
        <v>15</v>
      </c>
      <c r="F453" t="str">
        <f t="shared" si="21"/>
        <v>září</v>
      </c>
      <c r="G453" t="str">
        <f t="shared" si="22"/>
        <v>čtvrtek</v>
      </c>
      <c r="H453">
        <f>IFERROR(VLOOKUP(C453,Table1[],2,0),"error")</f>
        <v>250</v>
      </c>
      <c r="I453" s="10">
        <f t="shared" si="23"/>
        <v>3250</v>
      </c>
    </row>
    <row r="454" spans="1:9" x14ac:dyDescent="0.2">
      <c r="A454" s="1">
        <v>2024100452</v>
      </c>
      <c r="B454" s="3">
        <v>45555</v>
      </c>
      <c r="C454" s="1" t="s">
        <v>11</v>
      </c>
      <c r="D454" s="1">
        <v>10</v>
      </c>
      <c r="E454" s="1" t="s">
        <v>16</v>
      </c>
      <c r="F454" t="str">
        <f t="shared" si="21"/>
        <v>září</v>
      </c>
      <c r="G454" t="str">
        <f t="shared" si="22"/>
        <v>pátek</v>
      </c>
      <c r="H454">
        <f>IFERROR(VLOOKUP(C454,Table1[],2,0),"error")</f>
        <v>150</v>
      </c>
      <c r="I454" s="10">
        <f t="shared" si="23"/>
        <v>1500</v>
      </c>
    </row>
    <row r="455" spans="1:9" x14ac:dyDescent="0.2">
      <c r="A455" s="1">
        <v>2024100453</v>
      </c>
      <c r="B455" s="3">
        <v>45555</v>
      </c>
      <c r="C455" s="1" t="s">
        <v>13</v>
      </c>
      <c r="D455" s="1">
        <v>15</v>
      </c>
      <c r="E455" s="1" t="s">
        <v>6</v>
      </c>
      <c r="F455" t="str">
        <f t="shared" si="21"/>
        <v>září</v>
      </c>
      <c r="G455" t="str">
        <f t="shared" si="22"/>
        <v>pátek</v>
      </c>
      <c r="H455">
        <f>IFERROR(VLOOKUP(C455,Table1[],2,0),"error")</f>
        <v>225</v>
      </c>
      <c r="I455" s="10">
        <f t="shared" si="23"/>
        <v>3375</v>
      </c>
    </row>
    <row r="456" spans="1:9" x14ac:dyDescent="0.2">
      <c r="A456" s="1">
        <v>2024100454</v>
      </c>
      <c r="B456" s="3">
        <v>45558</v>
      </c>
      <c r="C456" s="1" t="s">
        <v>13</v>
      </c>
      <c r="D456" s="1">
        <v>20</v>
      </c>
      <c r="E456" s="1" t="s">
        <v>14</v>
      </c>
      <c r="F456" t="str">
        <f t="shared" si="21"/>
        <v>září</v>
      </c>
      <c r="G456" t="str">
        <f t="shared" si="22"/>
        <v>pondělí</v>
      </c>
      <c r="H456">
        <f>IFERROR(VLOOKUP(C456,Table1[],2,0),"error")</f>
        <v>225</v>
      </c>
      <c r="I456" s="10">
        <f t="shared" si="23"/>
        <v>4500</v>
      </c>
    </row>
    <row r="457" spans="1:9" x14ac:dyDescent="0.2">
      <c r="A457" s="1">
        <v>2024100455</v>
      </c>
      <c r="B457" s="3">
        <v>45558</v>
      </c>
      <c r="C457" s="1" t="s">
        <v>5</v>
      </c>
      <c r="D457" s="1">
        <v>10</v>
      </c>
      <c r="E457" s="1" t="s">
        <v>15</v>
      </c>
      <c r="F457" t="str">
        <f t="shared" si="21"/>
        <v>září</v>
      </c>
      <c r="G457" t="str">
        <f t="shared" si="22"/>
        <v>pondělí</v>
      </c>
      <c r="H457">
        <f>IFERROR(VLOOKUP(C457,Table1[],2,0),"error")</f>
        <v>250</v>
      </c>
      <c r="I457" s="10">
        <f t="shared" si="23"/>
        <v>2500</v>
      </c>
    </row>
    <row r="458" spans="1:9" x14ac:dyDescent="0.2">
      <c r="A458" s="1">
        <v>2024100456</v>
      </c>
      <c r="B458" s="3">
        <v>45558</v>
      </c>
      <c r="C458" s="1" t="s">
        <v>8</v>
      </c>
      <c r="D458" s="1">
        <v>17</v>
      </c>
      <c r="E458" s="1" t="s">
        <v>7</v>
      </c>
      <c r="F458" t="str">
        <f t="shared" si="21"/>
        <v>září</v>
      </c>
      <c r="G458" t="str">
        <f t="shared" si="22"/>
        <v>pondělí</v>
      </c>
      <c r="H458">
        <f>IFERROR(VLOOKUP(C458,Table1[],2,0),"error")</f>
        <v>200</v>
      </c>
      <c r="I458" s="10">
        <f t="shared" si="23"/>
        <v>3400</v>
      </c>
    </row>
    <row r="459" spans="1:9" x14ac:dyDescent="0.2">
      <c r="A459" s="1">
        <v>2024100457</v>
      </c>
      <c r="B459" s="3">
        <v>45558</v>
      </c>
      <c r="C459" s="1" t="s">
        <v>5</v>
      </c>
      <c r="D459" s="1">
        <v>15</v>
      </c>
      <c r="E459" s="1" t="s">
        <v>17</v>
      </c>
      <c r="F459" t="str">
        <f t="shared" si="21"/>
        <v>září</v>
      </c>
      <c r="G459" t="str">
        <f t="shared" si="22"/>
        <v>pondělí</v>
      </c>
      <c r="H459">
        <f>IFERROR(VLOOKUP(C459,Table1[],2,0),"error")</f>
        <v>250</v>
      </c>
      <c r="I459" s="10">
        <f t="shared" si="23"/>
        <v>3750</v>
      </c>
    </row>
    <row r="460" spans="1:9" x14ac:dyDescent="0.2">
      <c r="A460" s="1">
        <v>2024100458</v>
      </c>
      <c r="B460" s="3">
        <v>45559</v>
      </c>
      <c r="C460" s="1" t="s">
        <v>11</v>
      </c>
      <c r="D460" s="1">
        <v>13</v>
      </c>
      <c r="E460" s="1" t="s">
        <v>7</v>
      </c>
      <c r="F460" t="str">
        <f t="shared" si="21"/>
        <v>září</v>
      </c>
      <c r="G460" t="str">
        <f t="shared" si="22"/>
        <v>úterý</v>
      </c>
      <c r="H460">
        <f>IFERROR(VLOOKUP(C460,Table1[],2,0),"error")</f>
        <v>150</v>
      </c>
      <c r="I460" s="10">
        <f t="shared" si="23"/>
        <v>1950</v>
      </c>
    </row>
    <row r="461" spans="1:9" x14ac:dyDescent="0.2">
      <c r="A461" s="1">
        <v>2024100459</v>
      </c>
      <c r="B461" s="3">
        <v>45560</v>
      </c>
      <c r="C461" s="1" t="s">
        <v>8</v>
      </c>
      <c r="D461" s="1">
        <v>12</v>
      </c>
      <c r="E461" s="1" t="s">
        <v>9</v>
      </c>
      <c r="F461" t="str">
        <f t="shared" si="21"/>
        <v>září</v>
      </c>
      <c r="G461" t="str">
        <f t="shared" si="22"/>
        <v>středa</v>
      </c>
      <c r="H461">
        <f>IFERROR(VLOOKUP(C461,Table1[],2,0),"error")</f>
        <v>200</v>
      </c>
      <c r="I461" s="10">
        <f t="shared" si="23"/>
        <v>2400</v>
      </c>
    </row>
    <row r="462" spans="1:9" x14ac:dyDescent="0.2">
      <c r="A462" s="1">
        <v>2024100460</v>
      </c>
      <c r="B462" s="3">
        <v>45560</v>
      </c>
      <c r="C462" s="1" t="s">
        <v>8</v>
      </c>
      <c r="D462" s="1">
        <v>20</v>
      </c>
      <c r="E462" s="1" t="s">
        <v>10</v>
      </c>
      <c r="F462" t="str">
        <f t="shared" si="21"/>
        <v>září</v>
      </c>
      <c r="G462" t="str">
        <f t="shared" si="22"/>
        <v>středa</v>
      </c>
      <c r="H462">
        <f>IFERROR(VLOOKUP(C462,Table1[],2,0),"error")</f>
        <v>200</v>
      </c>
      <c r="I462" s="10">
        <f t="shared" si="23"/>
        <v>4000</v>
      </c>
    </row>
    <row r="463" spans="1:9" x14ac:dyDescent="0.2">
      <c r="A463" s="1">
        <v>2024100461</v>
      </c>
      <c r="B463" s="3">
        <v>45560</v>
      </c>
      <c r="C463" s="1" t="s">
        <v>11</v>
      </c>
      <c r="D463" s="1">
        <v>15</v>
      </c>
      <c r="E463" s="1" t="s">
        <v>12</v>
      </c>
      <c r="F463" t="str">
        <f t="shared" si="21"/>
        <v>září</v>
      </c>
      <c r="G463" t="str">
        <f t="shared" si="22"/>
        <v>středa</v>
      </c>
      <c r="H463">
        <f>IFERROR(VLOOKUP(C463,Table1[],2,0),"error")</f>
        <v>150</v>
      </c>
      <c r="I463" s="10">
        <f t="shared" si="23"/>
        <v>2250</v>
      </c>
    </row>
    <row r="464" spans="1:9" x14ac:dyDescent="0.2">
      <c r="A464" s="1">
        <v>2024100462</v>
      </c>
      <c r="B464" s="3">
        <v>45560</v>
      </c>
      <c r="C464" s="1" t="s">
        <v>5</v>
      </c>
      <c r="D464" s="1">
        <v>16</v>
      </c>
      <c r="E464" s="1" t="s">
        <v>6</v>
      </c>
      <c r="F464" t="str">
        <f t="shared" si="21"/>
        <v>září</v>
      </c>
      <c r="G464" t="str">
        <f t="shared" si="22"/>
        <v>středa</v>
      </c>
      <c r="H464">
        <f>IFERROR(VLOOKUP(C464,Table1[],2,0),"error")</f>
        <v>250</v>
      </c>
      <c r="I464" s="10">
        <f t="shared" si="23"/>
        <v>4000</v>
      </c>
    </row>
    <row r="465" spans="1:9" x14ac:dyDescent="0.2">
      <c r="A465" s="1">
        <v>2024100463</v>
      </c>
      <c r="B465" s="3">
        <v>45561</v>
      </c>
      <c r="C465" s="1" t="s">
        <v>8</v>
      </c>
      <c r="D465" s="1">
        <v>14</v>
      </c>
      <c r="E465" s="1" t="s">
        <v>14</v>
      </c>
      <c r="F465" t="str">
        <f t="shared" si="21"/>
        <v>září</v>
      </c>
      <c r="G465" t="str">
        <f t="shared" si="22"/>
        <v>čtvrtek</v>
      </c>
      <c r="H465">
        <f>IFERROR(VLOOKUP(C465,Table1[],2,0),"error")</f>
        <v>200</v>
      </c>
      <c r="I465" s="10">
        <f t="shared" si="23"/>
        <v>2800</v>
      </c>
    </row>
    <row r="466" spans="1:9" x14ac:dyDescent="0.2">
      <c r="A466" s="1">
        <v>2024100464</v>
      </c>
      <c r="B466" s="3">
        <v>45561</v>
      </c>
      <c r="C466" s="1" t="s">
        <v>5</v>
      </c>
      <c r="D466" s="1">
        <v>11</v>
      </c>
      <c r="E466" s="1" t="s">
        <v>15</v>
      </c>
      <c r="F466" t="str">
        <f t="shared" si="21"/>
        <v>září</v>
      </c>
      <c r="G466" t="str">
        <f t="shared" si="22"/>
        <v>čtvrtek</v>
      </c>
      <c r="H466">
        <f>IFERROR(VLOOKUP(C466,Table1[],2,0),"error")</f>
        <v>250</v>
      </c>
      <c r="I466" s="10">
        <f t="shared" si="23"/>
        <v>2750</v>
      </c>
    </row>
    <row r="467" spans="1:9" x14ac:dyDescent="0.2">
      <c r="A467" s="1">
        <v>2024100465</v>
      </c>
      <c r="B467" s="3">
        <v>45561</v>
      </c>
      <c r="C467" s="1" t="s">
        <v>11</v>
      </c>
      <c r="D467" s="1">
        <v>18</v>
      </c>
      <c r="E467" s="1" t="s">
        <v>16</v>
      </c>
      <c r="F467" t="str">
        <f t="shared" si="21"/>
        <v>září</v>
      </c>
      <c r="G467" t="str">
        <f t="shared" si="22"/>
        <v>čtvrtek</v>
      </c>
      <c r="H467">
        <f>IFERROR(VLOOKUP(C467,Table1[],2,0),"error")</f>
        <v>150</v>
      </c>
      <c r="I467" s="10">
        <f t="shared" si="23"/>
        <v>2700</v>
      </c>
    </row>
    <row r="468" spans="1:9" x14ac:dyDescent="0.2">
      <c r="A468" s="1">
        <v>2024100466</v>
      </c>
      <c r="B468" s="3">
        <v>45561</v>
      </c>
      <c r="C468" s="1" t="s">
        <v>13</v>
      </c>
      <c r="D468" s="1">
        <v>16</v>
      </c>
      <c r="E468" s="1" t="s">
        <v>14</v>
      </c>
      <c r="F468" t="str">
        <f t="shared" si="21"/>
        <v>září</v>
      </c>
      <c r="G468" t="str">
        <f t="shared" si="22"/>
        <v>čtvrtek</v>
      </c>
      <c r="H468">
        <f>IFERROR(VLOOKUP(C468,Table1[],2,0),"error")</f>
        <v>225</v>
      </c>
      <c r="I468" s="10">
        <f t="shared" si="23"/>
        <v>3600</v>
      </c>
    </row>
    <row r="469" spans="1:9" x14ac:dyDescent="0.2">
      <c r="A469" s="1">
        <v>2024100467</v>
      </c>
      <c r="B469" s="3">
        <v>45561</v>
      </c>
      <c r="C469" s="1" t="s">
        <v>8</v>
      </c>
      <c r="D469" s="1">
        <v>14</v>
      </c>
      <c r="E469" s="1" t="s">
        <v>15</v>
      </c>
      <c r="F469" t="str">
        <f t="shared" si="21"/>
        <v>září</v>
      </c>
      <c r="G469" t="str">
        <f t="shared" si="22"/>
        <v>čtvrtek</v>
      </c>
      <c r="H469">
        <f>IFERROR(VLOOKUP(C469,Table1[],2,0),"error")</f>
        <v>200</v>
      </c>
      <c r="I469" s="10">
        <f t="shared" si="23"/>
        <v>2800</v>
      </c>
    </row>
    <row r="470" spans="1:9" x14ac:dyDescent="0.2">
      <c r="A470" s="1">
        <v>2024100468</v>
      </c>
      <c r="B470" s="3">
        <v>45562</v>
      </c>
      <c r="C470" s="1" t="s">
        <v>5</v>
      </c>
      <c r="D470" s="1">
        <v>13</v>
      </c>
      <c r="E470" s="1" t="s">
        <v>16</v>
      </c>
      <c r="F470" t="str">
        <f t="shared" si="21"/>
        <v>září</v>
      </c>
      <c r="G470" t="str">
        <f t="shared" si="22"/>
        <v>pátek</v>
      </c>
      <c r="H470">
        <f>IFERROR(VLOOKUP(C470,Table1[],2,0),"error")</f>
        <v>250</v>
      </c>
      <c r="I470" s="10">
        <f t="shared" si="23"/>
        <v>3250</v>
      </c>
    </row>
    <row r="471" spans="1:9" x14ac:dyDescent="0.2">
      <c r="A471" s="1">
        <v>2024100469</v>
      </c>
      <c r="B471" s="3">
        <v>45562</v>
      </c>
      <c r="C471" s="1" t="s">
        <v>11</v>
      </c>
      <c r="D471" s="1">
        <v>21</v>
      </c>
      <c r="E471" s="1" t="s">
        <v>7</v>
      </c>
      <c r="F471" t="str">
        <f t="shared" si="21"/>
        <v>září</v>
      </c>
      <c r="G471" t="str">
        <f t="shared" si="22"/>
        <v>pátek</v>
      </c>
      <c r="H471">
        <f>IFERROR(VLOOKUP(C471,Table1[],2,0),"error")</f>
        <v>150</v>
      </c>
      <c r="I471" s="10">
        <f t="shared" si="23"/>
        <v>3150</v>
      </c>
    </row>
    <row r="472" spans="1:9" x14ac:dyDescent="0.2">
      <c r="A472" s="1">
        <v>2024100470</v>
      </c>
      <c r="B472" s="3">
        <v>45565</v>
      </c>
      <c r="C472" s="1" t="s">
        <v>13</v>
      </c>
      <c r="D472" s="1">
        <v>16</v>
      </c>
      <c r="E472" s="1" t="s">
        <v>9</v>
      </c>
      <c r="F472" t="str">
        <f t="shared" si="21"/>
        <v>září</v>
      </c>
      <c r="G472" t="str">
        <f t="shared" si="22"/>
        <v>pondělí</v>
      </c>
      <c r="H472">
        <f>IFERROR(VLOOKUP(C472,Table1[],2,0),"error")</f>
        <v>225</v>
      </c>
      <c r="I472" s="10">
        <f t="shared" si="23"/>
        <v>3600</v>
      </c>
    </row>
    <row r="473" spans="1:9" x14ac:dyDescent="0.2">
      <c r="A473" s="1">
        <v>2024100471</v>
      </c>
      <c r="B473" s="3">
        <v>45565</v>
      </c>
      <c r="C473" s="1" t="s">
        <v>13</v>
      </c>
      <c r="D473" s="1">
        <v>17</v>
      </c>
      <c r="E473" s="1" t="s">
        <v>10</v>
      </c>
      <c r="F473" t="str">
        <f t="shared" si="21"/>
        <v>září</v>
      </c>
      <c r="G473" t="str">
        <f t="shared" si="22"/>
        <v>pondělí</v>
      </c>
      <c r="H473">
        <f>IFERROR(VLOOKUP(C473,Table1[],2,0),"error")</f>
        <v>225</v>
      </c>
      <c r="I473" s="10">
        <f t="shared" si="23"/>
        <v>3825</v>
      </c>
    </row>
    <row r="474" spans="1:9" x14ac:dyDescent="0.2">
      <c r="A474" s="1">
        <v>2024100472</v>
      </c>
      <c r="B474" s="3">
        <v>45565</v>
      </c>
      <c r="C474" s="1" t="s">
        <v>5</v>
      </c>
      <c r="D474" s="1">
        <v>15</v>
      </c>
      <c r="E474" s="1" t="s">
        <v>12</v>
      </c>
      <c r="F474" t="str">
        <f t="shared" si="21"/>
        <v>září</v>
      </c>
      <c r="G474" t="str">
        <f t="shared" si="22"/>
        <v>pondělí</v>
      </c>
      <c r="H474">
        <f>IFERROR(VLOOKUP(C474,Table1[],2,0),"error")</f>
        <v>250</v>
      </c>
      <c r="I474" s="10">
        <f t="shared" si="23"/>
        <v>3750</v>
      </c>
    </row>
    <row r="475" spans="1:9" x14ac:dyDescent="0.2">
      <c r="A475" s="1">
        <v>2024100473</v>
      </c>
      <c r="B475" s="3">
        <v>45566</v>
      </c>
      <c r="C475" s="1" t="s">
        <v>8</v>
      </c>
      <c r="D475" s="1">
        <v>12</v>
      </c>
      <c r="E475" s="1" t="s">
        <v>6</v>
      </c>
      <c r="F475" t="str">
        <f t="shared" si="21"/>
        <v>říjen</v>
      </c>
      <c r="G475" t="str">
        <f t="shared" si="22"/>
        <v>úterý</v>
      </c>
      <c r="H475">
        <f>IFERROR(VLOOKUP(C475,Table1[],2,0),"error")</f>
        <v>200</v>
      </c>
      <c r="I475" s="10">
        <f t="shared" si="23"/>
        <v>2400</v>
      </c>
    </row>
    <row r="476" spans="1:9" x14ac:dyDescent="0.2">
      <c r="A476" s="1">
        <v>2024100474</v>
      </c>
      <c r="B476" s="3">
        <v>45566</v>
      </c>
      <c r="C476" s="1" t="s">
        <v>5</v>
      </c>
      <c r="D476" s="1">
        <v>17</v>
      </c>
      <c r="E476" s="1" t="s">
        <v>14</v>
      </c>
      <c r="F476" t="str">
        <f t="shared" si="21"/>
        <v>říjen</v>
      </c>
      <c r="G476" t="str">
        <f t="shared" si="22"/>
        <v>úterý</v>
      </c>
      <c r="H476">
        <f>IFERROR(VLOOKUP(C476,Table1[],2,0),"error")</f>
        <v>250</v>
      </c>
      <c r="I476" s="10">
        <f t="shared" si="23"/>
        <v>4250</v>
      </c>
    </row>
    <row r="477" spans="1:9" x14ac:dyDescent="0.2">
      <c r="A477" s="1">
        <v>2024100475</v>
      </c>
      <c r="B477" s="3">
        <v>45566</v>
      </c>
      <c r="C477" s="1" t="s">
        <v>13</v>
      </c>
      <c r="D477" s="1">
        <v>22</v>
      </c>
      <c r="E477" s="1" t="s">
        <v>17</v>
      </c>
      <c r="F477" t="str">
        <f t="shared" si="21"/>
        <v>říjen</v>
      </c>
      <c r="G477" t="str">
        <f t="shared" si="22"/>
        <v>úterý</v>
      </c>
      <c r="H477">
        <f>IFERROR(VLOOKUP(C477,Table1[],2,0),"error")</f>
        <v>225</v>
      </c>
      <c r="I477" s="10">
        <f t="shared" si="23"/>
        <v>4950</v>
      </c>
    </row>
    <row r="478" spans="1:9" x14ac:dyDescent="0.2">
      <c r="A478" s="1">
        <v>2024100476</v>
      </c>
      <c r="B478" s="3">
        <v>45566</v>
      </c>
      <c r="C478" s="1" t="s">
        <v>11</v>
      </c>
      <c r="D478" s="1">
        <v>15</v>
      </c>
      <c r="E478" s="1" t="s">
        <v>7</v>
      </c>
      <c r="F478" t="str">
        <f t="shared" si="21"/>
        <v>říjen</v>
      </c>
      <c r="G478" t="str">
        <f t="shared" si="22"/>
        <v>úterý</v>
      </c>
      <c r="H478">
        <f>IFERROR(VLOOKUP(C478,Table1[],2,0),"error")</f>
        <v>150</v>
      </c>
      <c r="I478" s="10">
        <f t="shared" si="23"/>
        <v>2250</v>
      </c>
    </row>
    <row r="479" spans="1:9" x14ac:dyDescent="0.2">
      <c r="A479" s="1">
        <v>2024100477</v>
      </c>
      <c r="B479" s="3">
        <v>45567</v>
      </c>
      <c r="C479" s="1" t="s">
        <v>8</v>
      </c>
      <c r="D479" s="1">
        <v>13</v>
      </c>
      <c r="E479" s="1" t="s">
        <v>9</v>
      </c>
      <c r="F479" t="str">
        <f t="shared" si="21"/>
        <v>říjen</v>
      </c>
      <c r="G479" t="str">
        <f t="shared" si="22"/>
        <v>středa</v>
      </c>
      <c r="H479">
        <f>IFERROR(VLOOKUP(C479,Table1[],2,0),"error")</f>
        <v>200</v>
      </c>
      <c r="I479" s="10">
        <f t="shared" si="23"/>
        <v>2600</v>
      </c>
    </row>
    <row r="480" spans="1:9" x14ac:dyDescent="0.2">
      <c r="A480" s="1">
        <v>2024100478</v>
      </c>
      <c r="B480" s="3">
        <v>45567</v>
      </c>
      <c r="C480" s="1" t="s">
        <v>8</v>
      </c>
      <c r="D480" s="1">
        <v>10</v>
      </c>
      <c r="E480" s="1" t="s">
        <v>10</v>
      </c>
      <c r="F480" t="str">
        <f t="shared" si="21"/>
        <v>říjen</v>
      </c>
      <c r="G480" t="str">
        <f t="shared" si="22"/>
        <v>středa</v>
      </c>
      <c r="H480">
        <f>IFERROR(VLOOKUP(C480,Table1[],2,0),"error")</f>
        <v>200</v>
      </c>
      <c r="I480" s="10">
        <f t="shared" si="23"/>
        <v>2000</v>
      </c>
    </row>
    <row r="481" spans="1:9" x14ac:dyDescent="0.2">
      <c r="A481" s="1">
        <v>2024100479</v>
      </c>
      <c r="B481" s="3">
        <v>45568</v>
      </c>
      <c r="C481" s="1" t="s">
        <v>11</v>
      </c>
      <c r="D481" s="1">
        <v>15</v>
      </c>
      <c r="E481" s="1" t="s">
        <v>12</v>
      </c>
      <c r="F481" t="str">
        <f t="shared" si="21"/>
        <v>říjen</v>
      </c>
      <c r="G481" t="str">
        <f t="shared" si="22"/>
        <v>čtvrtek</v>
      </c>
      <c r="H481">
        <f>IFERROR(VLOOKUP(C481,Table1[],2,0),"error")</f>
        <v>150</v>
      </c>
      <c r="I481" s="10">
        <f t="shared" si="23"/>
        <v>2250</v>
      </c>
    </row>
    <row r="482" spans="1:9" x14ac:dyDescent="0.2">
      <c r="A482" s="1">
        <v>2024100480</v>
      </c>
      <c r="B482" s="3">
        <v>45569</v>
      </c>
      <c r="C482" s="1" t="s">
        <v>5</v>
      </c>
      <c r="D482" s="1">
        <v>20</v>
      </c>
      <c r="E482" s="1" t="s">
        <v>6</v>
      </c>
      <c r="F482" t="str">
        <f t="shared" si="21"/>
        <v>říjen</v>
      </c>
      <c r="G482" t="str">
        <f t="shared" si="22"/>
        <v>pátek</v>
      </c>
      <c r="H482">
        <f>IFERROR(VLOOKUP(C482,Table1[],2,0),"error")</f>
        <v>250</v>
      </c>
      <c r="I482" s="10">
        <f t="shared" si="23"/>
        <v>5000</v>
      </c>
    </row>
    <row r="483" spans="1:9" x14ac:dyDescent="0.2">
      <c r="A483" s="1">
        <v>2024100481</v>
      </c>
      <c r="B483" s="3">
        <v>45569</v>
      </c>
      <c r="C483" s="1" t="s">
        <v>11</v>
      </c>
      <c r="D483" s="1">
        <v>10</v>
      </c>
      <c r="E483" s="1" t="s">
        <v>14</v>
      </c>
      <c r="F483" t="str">
        <f t="shared" si="21"/>
        <v>říjen</v>
      </c>
      <c r="G483" t="str">
        <f t="shared" si="22"/>
        <v>pátek</v>
      </c>
      <c r="H483">
        <f>IFERROR(VLOOKUP(C483,Table1[],2,0),"error")</f>
        <v>150</v>
      </c>
      <c r="I483" s="10">
        <f t="shared" si="23"/>
        <v>1500</v>
      </c>
    </row>
    <row r="484" spans="1:9" x14ac:dyDescent="0.2">
      <c r="A484" s="1">
        <v>2024100482</v>
      </c>
      <c r="B484" s="3">
        <v>45569</v>
      </c>
      <c r="C484" s="1" t="s">
        <v>13</v>
      </c>
      <c r="D484" s="1">
        <v>17</v>
      </c>
      <c r="E484" s="1" t="s">
        <v>15</v>
      </c>
      <c r="F484" t="str">
        <f t="shared" si="21"/>
        <v>říjen</v>
      </c>
      <c r="G484" t="str">
        <f t="shared" si="22"/>
        <v>pátek</v>
      </c>
      <c r="H484">
        <f>IFERROR(VLOOKUP(C484,Table1[],2,0),"error")</f>
        <v>225</v>
      </c>
      <c r="I484" s="10">
        <f t="shared" si="23"/>
        <v>3825</v>
      </c>
    </row>
    <row r="485" spans="1:9" x14ac:dyDescent="0.2">
      <c r="A485" s="1">
        <v>2024100483</v>
      </c>
      <c r="B485" s="3">
        <v>45569</v>
      </c>
      <c r="C485" s="1" t="s">
        <v>13</v>
      </c>
      <c r="D485" s="1">
        <v>15</v>
      </c>
      <c r="E485" s="1" t="s">
        <v>16</v>
      </c>
      <c r="F485" t="str">
        <f t="shared" si="21"/>
        <v>říjen</v>
      </c>
      <c r="G485" t="str">
        <f t="shared" si="22"/>
        <v>pátek</v>
      </c>
      <c r="H485">
        <f>IFERROR(VLOOKUP(C485,Table1[],2,0),"error")</f>
        <v>225</v>
      </c>
      <c r="I485" s="10">
        <f t="shared" si="23"/>
        <v>3375</v>
      </c>
    </row>
    <row r="486" spans="1:9" x14ac:dyDescent="0.2">
      <c r="A486" s="1">
        <v>2024100484</v>
      </c>
      <c r="B486" s="3">
        <v>45569</v>
      </c>
      <c r="C486" s="1" t="s">
        <v>5</v>
      </c>
      <c r="D486" s="1">
        <v>13</v>
      </c>
      <c r="E486" s="1" t="s">
        <v>6</v>
      </c>
      <c r="F486" t="str">
        <f t="shared" si="21"/>
        <v>říjen</v>
      </c>
      <c r="G486" t="str">
        <f t="shared" si="22"/>
        <v>pátek</v>
      </c>
      <c r="H486">
        <f>IFERROR(VLOOKUP(C486,Table1[],2,0),"error")</f>
        <v>250</v>
      </c>
      <c r="I486" s="10">
        <f t="shared" si="23"/>
        <v>3250</v>
      </c>
    </row>
    <row r="487" spans="1:9" x14ac:dyDescent="0.2">
      <c r="A487" s="1">
        <v>2024100485</v>
      </c>
      <c r="B487" s="3">
        <v>45572</v>
      </c>
      <c r="C487" s="1" t="s">
        <v>8</v>
      </c>
      <c r="D487" s="1">
        <v>12</v>
      </c>
      <c r="E487" s="1" t="s">
        <v>14</v>
      </c>
      <c r="F487" t="str">
        <f t="shared" si="21"/>
        <v>říjen</v>
      </c>
      <c r="G487" t="str">
        <f t="shared" si="22"/>
        <v>pondělí</v>
      </c>
      <c r="H487">
        <f>IFERROR(VLOOKUP(C487,Table1[],2,0),"error")</f>
        <v>200</v>
      </c>
      <c r="I487" s="10">
        <f t="shared" si="23"/>
        <v>2400</v>
      </c>
    </row>
    <row r="488" spans="1:9" x14ac:dyDescent="0.2">
      <c r="A488" s="1">
        <v>2024100486</v>
      </c>
      <c r="B488" s="3">
        <v>45573</v>
      </c>
      <c r="C488" s="1" t="s">
        <v>5</v>
      </c>
      <c r="D488" s="1">
        <v>20</v>
      </c>
      <c r="E488" s="1" t="s">
        <v>15</v>
      </c>
      <c r="F488" t="str">
        <f t="shared" si="21"/>
        <v>říjen</v>
      </c>
      <c r="G488" t="str">
        <f t="shared" si="22"/>
        <v>úterý</v>
      </c>
      <c r="H488">
        <f>IFERROR(VLOOKUP(C488,Table1[],2,0),"error")</f>
        <v>250</v>
      </c>
      <c r="I488" s="10">
        <f t="shared" si="23"/>
        <v>5000</v>
      </c>
    </row>
    <row r="489" spans="1:9" x14ac:dyDescent="0.2">
      <c r="A489" s="1">
        <v>2024100487</v>
      </c>
      <c r="B489" s="3">
        <v>45573</v>
      </c>
      <c r="C489" s="1" t="s">
        <v>11</v>
      </c>
      <c r="D489" s="1">
        <v>15</v>
      </c>
      <c r="E489" s="1" t="s">
        <v>7</v>
      </c>
      <c r="F489" t="str">
        <f t="shared" si="21"/>
        <v>říjen</v>
      </c>
      <c r="G489" t="str">
        <f t="shared" si="22"/>
        <v>úterý</v>
      </c>
      <c r="H489">
        <f>IFERROR(VLOOKUP(C489,Table1[],2,0),"error")</f>
        <v>150</v>
      </c>
      <c r="I489" s="10">
        <f t="shared" si="23"/>
        <v>2250</v>
      </c>
    </row>
    <row r="490" spans="1:9" x14ac:dyDescent="0.2">
      <c r="A490" s="1">
        <v>2024100488</v>
      </c>
      <c r="B490" s="3">
        <v>45574</v>
      </c>
      <c r="C490" s="1" t="s">
        <v>13</v>
      </c>
      <c r="D490" s="1">
        <v>16</v>
      </c>
      <c r="E490" s="1" t="s">
        <v>9</v>
      </c>
      <c r="F490" t="str">
        <f t="shared" si="21"/>
        <v>říjen</v>
      </c>
      <c r="G490" t="str">
        <f t="shared" si="22"/>
        <v>středa</v>
      </c>
      <c r="H490">
        <f>IFERROR(VLOOKUP(C490,Table1[],2,0),"error")</f>
        <v>225</v>
      </c>
      <c r="I490" s="10">
        <f t="shared" si="23"/>
        <v>3600</v>
      </c>
    </row>
    <row r="491" spans="1:9" x14ac:dyDescent="0.2">
      <c r="A491" s="1">
        <v>2024100489</v>
      </c>
      <c r="B491" s="3">
        <v>45574</v>
      </c>
      <c r="C491" s="1" t="s">
        <v>13</v>
      </c>
      <c r="D491" s="1">
        <v>14</v>
      </c>
      <c r="E491" s="1" t="s">
        <v>7</v>
      </c>
      <c r="F491" t="str">
        <f t="shared" si="21"/>
        <v>říjen</v>
      </c>
      <c r="G491" t="str">
        <f t="shared" si="22"/>
        <v>středa</v>
      </c>
      <c r="H491">
        <f>IFERROR(VLOOKUP(C491,Table1[],2,0),"error")</f>
        <v>225</v>
      </c>
      <c r="I491" s="10">
        <f t="shared" si="23"/>
        <v>3150</v>
      </c>
    </row>
    <row r="492" spans="1:9" x14ac:dyDescent="0.2">
      <c r="A492" s="1">
        <v>2024100490</v>
      </c>
      <c r="B492" s="3">
        <v>45575</v>
      </c>
      <c r="C492" s="1" t="s">
        <v>11</v>
      </c>
      <c r="D492" s="1">
        <v>14</v>
      </c>
      <c r="E492" s="1" t="s">
        <v>9</v>
      </c>
      <c r="F492" t="str">
        <f t="shared" si="21"/>
        <v>říjen</v>
      </c>
      <c r="G492" t="str">
        <f t="shared" si="22"/>
        <v>čtvrtek</v>
      </c>
      <c r="H492">
        <f>IFERROR(VLOOKUP(C492,Table1[],2,0),"error")</f>
        <v>150</v>
      </c>
      <c r="I492" s="10">
        <f t="shared" si="23"/>
        <v>2100</v>
      </c>
    </row>
    <row r="493" spans="1:9" x14ac:dyDescent="0.2">
      <c r="A493" s="1">
        <v>2024100491</v>
      </c>
      <c r="B493" s="3">
        <v>45575</v>
      </c>
      <c r="C493" s="1" t="s">
        <v>8</v>
      </c>
      <c r="D493" s="1">
        <v>13</v>
      </c>
      <c r="E493" s="1" t="s">
        <v>10</v>
      </c>
      <c r="F493" t="str">
        <f t="shared" si="21"/>
        <v>říjen</v>
      </c>
      <c r="G493" t="str">
        <f t="shared" si="22"/>
        <v>čtvrtek</v>
      </c>
      <c r="H493">
        <f>IFERROR(VLOOKUP(C493,Table1[],2,0),"error")</f>
        <v>200</v>
      </c>
      <c r="I493" s="10">
        <f t="shared" si="23"/>
        <v>2600</v>
      </c>
    </row>
    <row r="494" spans="1:9" x14ac:dyDescent="0.2">
      <c r="A494" s="1">
        <v>2024100492</v>
      </c>
      <c r="B494" s="3">
        <v>45576</v>
      </c>
      <c r="C494" s="1" t="s">
        <v>8</v>
      </c>
      <c r="D494" s="1">
        <v>21</v>
      </c>
      <c r="E494" s="1" t="s">
        <v>12</v>
      </c>
      <c r="F494" t="str">
        <f t="shared" si="21"/>
        <v>říjen</v>
      </c>
      <c r="G494" t="str">
        <f t="shared" si="22"/>
        <v>pátek</v>
      </c>
      <c r="H494">
        <f>IFERROR(VLOOKUP(C494,Table1[],2,0),"error")</f>
        <v>200</v>
      </c>
      <c r="I494" s="10">
        <f t="shared" si="23"/>
        <v>4200</v>
      </c>
    </row>
    <row r="495" spans="1:9" x14ac:dyDescent="0.2">
      <c r="A495" s="1">
        <v>2024100493</v>
      </c>
      <c r="B495" s="3">
        <v>45576</v>
      </c>
      <c r="C495" s="1" t="s">
        <v>11</v>
      </c>
      <c r="D495" s="1">
        <v>16</v>
      </c>
      <c r="E495" s="1" t="s">
        <v>6</v>
      </c>
      <c r="F495" t="str">
        <f t="shared" si="21"/>
        <v>říjen</v>
      </c>
      <c r="G495" t="str">
        <f t="shared" si="22"/>
        <v>pátek</v>
      </c>
      <c r="H495">
        <f>IFERROR(VLOOKUP(C495,Table1[],2,0),"error")</f>
        <v>150</v>
      </c>
      <c r="I495" s="10">
        <f t="shared" si="23"/>
        <v>2400</v>
      </c>
    </row>
    <row r="496" spans="1:9" x14ac:dyDescent="0.2">
      <c r="A496" s="1">
        <v>2024100494</v>
      </c>
      <c r="B496" s="3">
        <v>45579</v>
      </c>
      <c r="C496" s="1" t="s">
        <v>5</v>
      </c>
      <c r="D496" s="1">
        <v>15</v>
      </c>
      <c r="E496" s="1" t="s">
        <v>14</v>
      </c>
      <c r="F496" t="str">
        <f t="shared" si="21"/>
        <v>říjen</v>
      </c>
      <c r="G496" t="str">
        <f t="shared" si="22"/>
        <v>pondělí</v>
      </c>
      <c r="H496">
        <f>IFERROR(VLOOKUP(C496,Table1[],2,0),"error")</f>
        <v>250</v>
      </c>
      <c r="I496" s="10">
        <f t="shared" si="23"/>
        <v>3750</v>
      </c>
    </row>
    <row r="497" spans="1:9" x14ac:dyDescent="0.2">
      <c r="A497" s="1">
        <v>2024100495</v>
      </c>
      <c r="B497" s="3">
        <v>45579</v>
      </c>
      <c r="C497" s="1" t="s">
        <v>13</v>
      </c>
      <c r="D497" s="1">
        <v>13</v>
      </c>
      <c r="E497" s="1" t="s">
        <v>15</v>
      </c>
      <c r="F497" t="str">
        <f t="shared" si="21"/>
        <v>říjen</v>
      </c>
      <c r="G497" t="str">
        <f t="shared" si="22"/>
        <v>pondělí</v>
      </c>
      <c r="H497">
        <f>IFERROR(VLOOKUP(C497,Table1[],2,0),"error")</f>
        <v>225</v>
      </c>
      <c r="I497" s="10">
        <f t="shared" si="23"/>
        <v>2925</v>
      </c>
    </row>
    <row r="498" spans="1:9" x14ac:dyDescent="0.2">
      <c r="A498" s="1">
        <v>2024100496</v>
      </c>
      <c r="B498" s="3">
        <v>45579</v>
      </c>
      <c r="C498" s="1" t="s">
        <v>13</v>
      </c>
      <c r="D498" s="1">
        <v>10</v>
      </c>
      <c r="E498" s="1" t="s">
        <v>16</v>
      </c>
      <c r="F498" t="str">
        <f t="shared" si="21"/>
        <v>říjen</v>
      </c>
      <c r="G498" t="str">
        <f t="shared" si="22"/>
        <v>pondělí</v>
      </c>
      <c r="H498">
        <f>IFERROR(VLOOKUP(C498,Table1[],2,0),"error")</f>
        <v>225</v>
      </c>
      <c r="I498" s="10">
        <f t="shared" si="23"/>
        <v>2250</v>
      </c>
    </row>
    <row r="499" spans="1:9" x14ac:dyDescent="0.2">
      <c r="A499" s="1">
        <v>2024100497</v>
      </c>
      <c r="B499" s="3">
        <v>45579</v>
      </c>
      <c r="C499" s="1" t="s">
        <v>11</v>
      </c>
      <c r="D499" s="1">
        <v>15</v>
      </c>
      <c r="E499" s="1" t="s">
        <v>7</v>
      </c>
      <c r="F499" t="str">
        <f t="shared" si="21"/>
        <v>říjen</v>
      </c>
      <c r="G499" t="str">
        <f t="shared" si="22"/>
        <v>pondělí</v>
      </c>
      <c r="H499">
        <f>IFERROR(VLOOKUP(C499,Table1[],2,0),"error")</f>
        <v>150</v>
      </c>
      <c r="I499" s="10">
        <f t="shared" si="23"/>
        <v>2250</v>
      </c>
    </row>
    <row r="500" spans="1:9" x14ac:dyDescent="0.2">
      <c r="A500" s="1">
        <v>2024100498</v>
      </c>
      <c r="B500" s="3">
        <v>45580</v>
      </c>
      <c r="C500" s="1" t="s">
        <v>8</v>
      </c>
      <c r="D500" s="1">
        <v>20</v>
      </c>
      <c r="E500" s="1" t="s">
        <v>9</v>
      </c>
      <c r="F500" t="str">
        <f t="shared" si="21"/>
        <v>říjen</v>
      </c>
      <c r="G500" t="str">
        <f t="shared" si="22"/>
        <v>úterý</v>
      </c>
      <c r="H500">
        <f>IFERROR(VLOOKUP(C500,Table1[],2,0),"error")</f>
        <v>200</v>
      </c>
      <c r="I500" s="10">
        <f t="shared" si="23"/>
        <v>4000</v>
      </c>
    </row>
    <row r="501" spans="1:9" x14ac:dyDescent="0.2">
      <c r="A501" s="1">
        <v>2024100499</v>
      </c>
      <c r="B501" s="3">
        <v>45581</v>
      </c>
      <c r="C501" s="1" t="s">
        <v>8</v>
      </c>
      <c r="D501" s="1">
        <v>10</v>
      </c>
      <c r="E501" s="1" t="s">
        <v>10</v>
      </c>
      <c r="F501" t="str">
        <f t="shared" si="21"/>
        <v>říjen</v>
      </c>
      <c r="G501" t="str">
        <f t="shared" si="22"/>
        <v>středa</v>
      </c>
      <c r="H501">
        <f>IFERROR(VLOOKUP(C501,Table1[],2,0),"error")</f>
        <v>200</v>
      </c>
      <c r="I501" s="10">
        <f t="shared" si="23"/>
        <v>2000</v>
      </c>
    </row>
    <row r="502" spans="1:9" x14ac:dyDescent="0.2">
      <c r="A502" s="1">
        <v>2024100500</v>
      </c>
      <c r="B502" s="3">
        <v>45582</v>
      </c>
      <c r="C502" s="1" t="s">
        <v>11</v>
      </c>
      <c r="D502" s="1">
        <v>17</v>
      </c>
      <c r="E502" s="1" t="s">
        <v>12</v>
      </c>
      <c r="F502" t="str">
        <f t="shared" si="21"/>
        <v>říjen</v>
      </c>
      <c r="G502" t="str">
        <f t="shared" si="22"/>
        <v>čtvrtek</v>
      </c>
      <c r="H502">
        <f>IFERROR(VLOOKUP(C502,Table1[],2,0),"error")</f>
        <v>150</v>
      </c>
      <c r="I502" s="10">
        <f t="shared" si="23"/>
        <v>2550</v>
      </c>
    </row>
    <row r="503" spans="1:9" x14ac:dyDescent="0.2">
      <c r="A503" s="1">
        <v>2024100501</v>
      </c>
      <c r="B503" s="3">
        <v>45582</v>
      </c>
      <c r="C503" s="1" t="s">
        <v>5</v>
      </c>
      <c r="D503" s="1">
        <v>15</v>
      </c>
      <c r="E503" s="1" t="s">
        <v>6</v>
      </c>
      <c r="F503" t="str">
        <f t="shared" si="21"/>
        <v>říjen</v>
      </c>
      <c r="G503" t="str">
        <f t="shared" si="22"/>
        <v>čtvrtek</v>
      </c>
      <c r="H503">
        <f>IFERROR(VLOOKUP(C503,Table1[],2,0),"error")</f>
        <v>250</v>
      </c>
      <c r="I503" s="10">
        <f t="shared" si="23"/>
        <v>3750</v>
      </c>
    </row>
    <row r="504" spans="1:9" x14ac:dyDescent="0.2">
      <c r="A504" s="1">
        <v>2024100502</v>
      </c>
      <c r="B504" s="3">
        <v>45583</v>
      </c>
      <c r="C504" s="1" t="s">
        <v>8</v>
      </c>
      <c r="D504" s="1">
        <v>13</v>
      </c>
      <c r="E504" s="1" t="s">
        <v>14</v>
      </c>
      <c r="F504" t="str">
        <f t="shared" si="21"/>
        <v>říjen</v>
      </c>
      <c r="G504" t="str">
        <f t="shared" si="22"/>
        <v>pátek</v>
      </c>
      <c r="H504">
        <f>IFERROR(VLOOKUP(C504,Table1[],2,0),"error")</f>
        <v>200</v>
      </c>
      <c r="I504" s="10">
        <f t="shared" si="23"/>
        <v>2600</v>
      </c>
    </row>
    <row r="505" spans="1:9" x14ac:dyDescent="0.2">
      <c r="A505" s="1">
        <v>2024100503</v>
      </c>
      <c r="B505" s="3">
        <v>45583</v>
      </c>
      <c r="C505" s="1" t="s">
        <v>8</v>
      </c>
      <c r="D505" s="1">
        <v>12</v>
      </c>
      <c r="E505" s="1" t="s">
        <v>15</v>
      </c>
      <c r="F505" t="str">
        <f t="shared" si="21"/>
        <v>říjen</v>
      </c>
      <c r="G505" t="str">
        <f t="shared" si="22"/>
        <v>pátek</v>
      </c>
      <c r="H505">
        <f>IFERROR(VLOOKUP(C505,Table1[],2,0),"error")</f>
        <v>200</v>
      </c>
      <c r="I505" s="10">
        <f t="shared" si="23"/>
        <v>2400</v>
      </c>
    </row>
    <row r="506" spans="1:9" x14ac:dyDescent="0.2">
      <c r="A506" s="1">
        <v>2024100504</v>
      </c>
      <c r="B506" s="3">
        <v>45583</v>
      </c>
      <c r="C506" s="1" t="s">
        <v>11</v>
      </c>
      <c r="D506" s="1">
        <v>20</v>
      </c>
      <c r="E506" s="1" t="s">
        <v>16</v>
      </c>
      <c r="F506" t="str">
        <f t="shared" si="21"/>
        <v>říjen</v>
      </c>
      <c r="G506" t="str">
        <f t="shared" si="22"/>
        <v>pátek</v>
      </c>
      <c r="H506">
        <f>IFERROR(VLOOKUP(C506,Table1[],2,0),"error")</f>
        <v>150</v>
      </c>
      <c r="I506" s="10">
        <f t="shared" si="23"/>
        <v>3000</v>
      </c>
    </row>
    <row r="507" spans="1:9" x14ac:dyDescent="0.2">
      <c r="A507" s="1">
        <v>2024100505</v>
      </c>
      <c r="B507" s="3">
        <v>45586</v>
      </c>
      <c r="C507" s="1" t="s">
        <v>5</v>
      </c>
      <c r="D507" s="1">
        <v>15</v>
      </c>
      <c r="E507" s="1" t="s">
        <v>6</v>
      </c>
      <c r="F507" t="str">
        <f t="shared" si="21"/>
        <v>říjen</v>
      </c>
      <c r="G507" t="str">
        <f t="shared" si="22"/>
        <v>pondělí</v>
      </c>
      <c r="H507">
        <f>IFERROR(VLOOKUP(C507,Table1[],2,0),"error")</f>
        <v>250</v>
      </c>
      <c r="I507" s="10">
        <f t="shared" si="23"/>
        <v>3750</v>
      </c>
    </row>
    <row r="508" spans="1:9" x14ac:dyDescent="0.2">
      <c r="A508" s="1">
        <v>2024100506</v>
      </c>
      <c r="B508" s="3">
        <v>45587</v>
      </c>
      <c r="C508" s="1" t="s">
        <v>8</v>
      </c>
      <c r="D508" s="1">
        <v>16</v>
      </c>
      <c r="E508" s="1" t="s">
        <v>14</v>
      </c>
      <c r="F508" t="str">
        <f t="shared" si="21"/>
        <v>říjen</v>
      </c>
      <c r="G508" t="str">
        <f t="shared" si="22"/>
        <v>úterý</v>
      </c>
      <c r="H508">
        <f>IFERROR(VLOOKUP(C508,Table1[],2,0),"error")</f>
        <v>200</v>
      </c>
      <c r="I508" s="10">
        <f t="shared" si="23"/>
        <v>3200</v>
      </c>
    </row>
    <row r="509" spans="1:9" x14ac:dyDescent="0.2">
      <c r="A509" s="1">
        <v>2024100507</v>
      </c>
      <c r="B509" s="3">
        <v>45587</v>
      </c>
      <c r="C509" s="1" t="s">
        <v>8</v>
      </c>
      <c r="D509" s="1">
        <v>14</v>
      </c>
      <c r="E509" s="1" t="s">
        <v>15</v>
      </c>
      <c r="F509" t="str">
        <f t="shared" si="21"/>
        <v>říjen</v>
      </c>
      <c r="G509" t="str">
        <f t="shared" si="22"/>
        <v>úterý</v>
      </c>
      <c r="H509">
        <f>IFERROR(VLOOKUP(C509,Table1[],2,0),"error")</f>
        <v>200</v>
      </c>
      <c r="I509" s="10">
        <f t="shared" si="23"/>
        <v>2800</v>
      </c>
    </row>
    <row r="510" spans="1:9" x14ac:dyDescent="0.2">
      <c r="A510" s="1">
        <v>2024100508</v>
      </c>
      <c r="B510" s="3">
        <v>45587</v>
      </c>
      <c r="C510" s="1" t="s">
        <v>11</v>
      </c>
      <c r="D510" s="1">
        <v>11</v>
      </c>
      <c r="E510" s="1" t="s">
        <v>7</v>
      </c>
      <c r="F510" t="str">
        <f t="shared" si="21"/>
        <v>říjen</v>
      </c>
      <c r="G510" t="str">
        <f t="shared" si="22"/>
        <v>úterý</v>
      </c>
      <c r="H510">
        <f>IFERROR(VLOOKUP(C510,Table1[],2,0),"error")</f>
        <v>150</v>
      </c>
      <c r="I510" s="10">
        <f t="shared" si="23"/>
        <v>1650</v>
      </c>
    </row>
    <row r="511" spans="1:9" x14ac:dyDescent="0.2">
      <c r="A511" s="1">
        <v>2024100509</v>
      </c>
      <c r="B511" s="3">
        <v>45588</v>
      </c>
      <c r="C511" s="1" t="s">
        <v>5</v>
      </c>
      <c r="D511" s="1">
        <v>16</v>
      </c>
      <c r="E511" s="1" t="s">
        <v>9</v>
      </c>
      <c r="F511" t="str">
        <f t="shared" si="21"/>
        <v>říjen</v>
      </c>
      <c r="G511" t="str">
        <f t="shared" si="22"/>
        <v>středa</v>
      </c>
      <c r="H511">
        <f>IFERROR(VLOOKUP(C511,Table1[],2,0),"error")</f>
        <v>250</v>
      </c>
      <c r="I511" s="10">
        <f t="shared" si="23"/>
        <v>4000</v>
      </c>
    </row>
    <row r="512" spans="1:9" x14ac:dyDescent="0.2">
      <c r="A512" s="1">
        <v>2024100510</v>
      </c>
      <c r="B512" s="3">
        <v>45588</v>
      </c>
      <c r="C512" s="1" t="s">
        <v>5</v>
      </c>
      <c r="D512" s="1">
        <v>21</v>
      </c>
      <c r="E512" s="1" t="s">
        <v>7</v>
      </c>
      <c r="F512" t="str">
        <f t="shared" si="21"/>
        <v>říjen</v>
      </c>
      <c r="G512" t="str">
        <f t="shared" si="22"/>
        <v>středa</v>
      </c>
      <c r="H512">
        <f>IFERROR(VLOOKUP(C512,Table1[],2,0),"error")</f>
        <v>250</v>
      </c>
      <c r="I512" s="10">
        <f t="shared" si="23"/>
        <v>5250</v>
      </c>
    </row>
    <row r="513" spans="1:9" x14ac:dyDescent="0.2">
      <c r="A513" s="1">
        <v>2024100511</v>
      </c>
      <c r="B513" s="3">
        <v>45589</v>
      </c>
      <c r="C513" s="1" t="s">
        <v>8</v>
      </c>
      <c r="D513" s="1">
        <v>16</v>
      </c>
      <c r="E513" s="1" t="s">
        <v>9</v>
      </c>
      <c r="F513" t="str">
        <f t="shared" si="21"/>
        <v>říjen</v>
      </c>
      <c r="G513" t="str">
        <f t="shared" si="22"/>
        <v>čtvrtek</v>
      </c>
      <c r="H513">
        <f>IFERROR(VLOOKUP(C513,Table1[],2,0),"error")</f>
        <v>200</v>
      </c>
      <c r="I513" s="10">
        <f t="shared" si="23"/>
        <v>3200</v>
      </c>
    </row>
    <row r="514" spans="1:9" x14ac:dyDescent="0.2">
      <c r="A514" s="1">
        <v>2024100512</v>
      </c>
      <c r="B514" s="3">
        <v>45590</v>
      </c>
      <c r="C514" s="1" t="s">
        <v>5</v>
      </c>
      <c r="D514" s="1">
        <v>22</v>
      </c>
      <c r="E514" s="1" t="s">
        <v>10</v>
      </c>
      <c r="F514" t="str">
        <f t="shared" si="21"/>
        <v>říjen</v>
      </c>
      <c r="G514" t="str">
        <f t="shared" si="22"/>
        <v>pátek</v>
      </c>
      <c r="H514">
        <f>IFERROR(VLOOKUP(C514,Table1[],2,0),"error")</f>
        <v>250</v>
      </c>
      <c r="I514" s="10">
        <f t="shared" si="23"/>
        <v>5500</v>
      </c>
    </row>
    <row r="515" spans="1:9" x14ac:dyDescent="0.2">
      <c r="A515" s="1">
        <v>2024100513</v>
      </c>
      <c r="B515" s="3">
        <v>45590</v>
      </c>
      <c r="C515" s="1" t="s">
        <v>11</v>
      </c>
      <c r="D515" s="1">
        <v>15</v>
      </c>
      <c r="E515" s="1" t="s">
        <v>12</v>
      </c>
      <c r="F515" t="str">
        <f t="shared" ref="F515:F578" si="24">TEXT(B515,"mmmm")</f>
        <v>říjen</v>
      </c>
      <c r="G515" t="str">
        <f t="shared" ref="G515:G578" si="25">TEXT(B515,"dddd")</f>
        <v>pátek</v>
      </c>
      <c r="H515">
        <f>IFERROR(VLOOKUP(C515,Table1[],2,0),"error")</f>
        <v>150</v>
      </c>
      <c r="I515" s="10">
        <f t="shared" ref="I515:I578" si="26">H515*D515</f>
        <v>2250</v>
      </c>
    </row>
    <row r="516" spans="1:9" x14ac:dyDescent="0.2">
      <c r="A516" s="1">
        <v>2024100514</v>
      </c>
      <c r="B516" s="3">
        <v>45593</v>
      </c>
      <c r="C516" s="1" t="s">
        <v>13</v>
      </c>
      <c r="D516" s="1">
        <v>13</v>
      </c>
      <c r="E516" s="1" t="s">
        <v>6</v>
      </c>
      <c r="F516" t="str">
        <f t="shared" si="24"/>
        <v>říjen</v>
      </c>
      <c r="G516" t="str">
        <f t="shared" si="25"/>
        <v>pondělí</v>
      </c>
      <c r="H516">
        <f>IFERROR(VLOOKUP(C516,Table1[],2,0),"error")</f>
        <v>225</v>
      </c>
      <c r="I516" s="10">
        <f t="shared" si="26"/>
        <v>2925</v>
      </c>
    </row>
    <row r="517" spans="1:9" x14ac:dyDescent="0.2">
      <c r="A517" s="1">
        <v>2024100515</v>
      </c>
      <c r="B517" s="3">
        <v>45593</v>
      </c>
      <c r="C517" s="1" t="s">
        <v>13</v>
      </c>
      <c r="D517" s="1">
        <v>10</v>
      </c>
      <c r="E517" s="1" t="s">
        <v>14</v>
      </c>
      <c r="F517" t="str">
        <f t="shared" si="24"/>
        <v>říjen</v>
      </c>
      <c r="G517" t="str">
        <f t="shared" si="25"/>
        <v>pondělí</v>
      </c>
      <c r="H517">
        <f>IFERROR(VLOOKUP(C517,Table1[],2,0),"error")</f>
        <v>225</v>
      </c>
      <c r="I517" s="10">
        <f t="shared" si="26"/>
        <v>2250</v>
      </c>
    </row>
    <row r="518" spans="1:9" x14ac:dyDescent="0.2">
      <c r="A518" s="1">
        <v>2024100516</v>
      </c>
      <c r="B518" s="3">
        <v>45593</v>
      </c>
      <c r="C518" s="1" t="s">
        <v>11</v>
      </c>
      <c r="D518" s="1">
        <v>15</v>
      </c>
      <c r="E518" s="1" t="s">
        <v>15</v>
      </c>
      <c r="F518" t="str">
        <f t="shared" si="24"/>
        <v>říjen</v>
      </c>
      <c r="G518" t="str">
        <f t="shared" si="25"/>
        <v>pondělí</v>
      </c>
      <c r="H518">
        <f>IFERROR(VLOOKUP(C518,Table1[],2,0),"error")</f>
        <v>150</v>
      </c>
      <c r="I518" s="10">
        <f t="shared" si="26"/>
        <v>2250</v>
      </c>
    </row>
    <row r="519" spans="1:9" x14ac:dyDescent="0.2">
      <c r="A519" s="1">
        <v>2024100517</v>
      </c>
      <c r="B519" s="3">
        <v>45594</v>
      </c>
      <c r="C519" s="1" t="s">
        <v>8</v>
      </c>
      <c r="D519" s="1">
        <v>20</v>
      </c>
      <c r="E519" s="1" t="s">
        <v>16</v>
      </c>
      <c r="F519" t="str">
        <f t="shared" si="24"/>
        <v>říjen</v>
      </c>
      <c r="G519" t="str">
        <f t="shared" si="25"/>
        <v>úterý</v>
      </c>
      <c r="H519">
        <f>IFERROR(VLOOKUP(C519,Table1[],2,0),"error")</f>
        <v>200</v>
      </c>
      <c r="I519" s="10">
        <f t="shared" si="26"/>
        <v>4000</v>
      </c>
    </row>
    <row r="520" spans="1:9" x14ac:dyDescent="0.2">
      <c r="A520" s="1">
        <v>2024100518</v>
      </c>
      <c r="B520" s="3">
        <v>45594</v>
      </c>
      <c r="C520" s="1" t="s">
        <v>8</v>
      </c>
      <c r="D520" s="1">
        <v>10</v>
      </c>
      <c r="E520" s="1" t="s">
        <v>10</v>
      </c>
      <c r="F520" t="str">
        <f t="shared" si="24"/>
        <v>říjen</v>
      </c>
      <c r="G520" t="str">
        <f t="shared" si="25"/>
        <v>úterý</v>
      </c>
      <c r="H520">
        <f>IFERROR(VLOOKUP(C520,Table1[],2,0),"error")</f>
        <v>200</v>
      </c>
      <c r="I520" s="10">
        <f t="shared" si="26"/>
        <v>2000</v>
      </c>
    </row>
    <row r="521" spans="1:9" x14ac:dyDescent="0.2">
      <c r="A521" s="1">
        <v>2024100519</v>
      </c>
      <c r="B521" s="3">
        <v>45594</v>
      </c>
      <c r="C521" s="1" t="s">
        <v>11</v>
      </c>
      <c r="D521" s="1">
        <v>17</v>
      </c>
      <c r="E521" s="1" t="s">
        <v>12</v>
      </c>
      <c r="F521" t="str">
        <f t="shared" si="24"/>
        <v>říjen</v>
      </c>
      <c r="G521" t="str">
        <f t="shared" si="25"/>
        <v>úterý</v>
      </c>
      <c r="H521">
        <f>IFERROR(VLOOKUP(C521,Table1[],2,0),"error")</f>
        <v>150</v>
      </c>
      <c r="I521" s="10">
        <f t="shared" si="26"/>
        <v>2550</v>
      </c>
    </row>
    <row r="522" spans="1:9" x14ac:dyDescent="0.2">
      <c r="A522" s="1">
        <v>2024100520</v>
      </c>
      <c r="B522" s="3">
        <v>45595</v>
      </c>
      <c r="C522" s="1" t="s">
        <v>5</v>
      </c>
      <c r="D522" s="1">
        <v>15</v>
      </c>
      <c r="E522" s="1" t="s">
        <v>6</v>
      </c>
      <c r="F522" t="str">
        <f t="shared" si="24"/>
        <v>říjen</v>
      </c>
      <c r="G522" t="str">
        <f t="shared" si="25"/>
        <v>středa</v>
      </c>
      <c r="H522">
        <f>IFERROR(VLOOKUP(C522,Table1[],2,0),"error")</f>
        <v>250</v>
      </c>
      <c r="I522" s="10">
        <f t="shared" si="26"/>
        <v>3750</v>
      </c>
    </row>
    <row r="523" spans="1:9" x14ac:dyDescent="0.2">
      <c r="A523" s="1">
        <v>2024100521</v>
      </c>
      <c r="B523" s="3">
        <v>45595</v>
      </c>
      <c r="C523" s="1" t="s">
        <v>13</v>
      </c>
      <c r="D523" s="1">
        <v>13</v>
      </c>
      <c r="E523" s="1" t="s">
        <v>14</v>
      </c>
      <c r="F523" t="str">
        <f t="shared" si="24"/>
        <v>říjen</v>
      </c>
      <c r="G523" t="str">
        <f t="shared" si="25"/>
        <v>středa</v>
      </c>
      <c r="H523">
        <f>IFERROR(VLOOKUP(C523,Table1[],2,0),"error")</f>
        <v>225</v>
      </c>
      <c r="I523" s="10">
        <f t="shared" si="26"/>
        <v>2925</v>
      </c>
    </row>
    <row r="524" spans="1:9" x14ac:dyDescent="0.2">
      <c r="A524" s="1">
        <v>2024100522</v>
      </c>
      <c r="B524" s="3">
        <v>45596</v>
      </c>
      <c r="C524" s="1" t="s">
        <v>5</v>
      </c>
      <c r="D524" s="1">
        <v>12</v>
      </c>
      <c r="E524" s="1" t="s">
        <v>15</v>
      </c>
      <c r="F524" t="str">
        <f t="shared" si="24"/>
        <v>říjen</v>
      </c>
      <c r="G524" t="str">
        <f t="shared" si="25"/>
        <v>čtvrtek</v>
      </c>
      <c r="H524">
        <f>IFERROR(VLOOKUP(C524,Table1[],2,0),"error")</f>
        <v>250</v>
      </c>
      <c r="I524" s="10">
        <f t="shared" si="26"/>
        <v>3000</v>
      </c>
    </row>
    <row r="525" spans="1:9" x14ac:dyDescent="0.2">
      <c r="A525" s="1">
        <v>2024100523</v>
      </c>
      <c r="B525" s="3">
        <v>45597</v>
      </c>
      <c r="C525" s="1" t="s">
        <v>8</v>
      </c>
      <c r="D525" s="1">
        <v>20</v>
      </c>
      <c r="E525" s="1" t="s">
        <v>14</v>
      </c>
      <c r="F525" t="str">
        <f t="shared" si="24"/>
        <v>listopad</v>
      </c>
      <c r="G525" t="str">
        <f t="shared" si="25"/>
        <v>pátek</v>
      </c>
      <c r="H525">
        <f>IFERROR(VLOOKUP(C525,Table1[],2,0),"error")</f>
        <v>200</v>
      </c>
      <c r="I525" s="10">
        <f t="shared" si="26"/>
        <v>4000</v>
      </c>
    </row>
    <row r="526" spans="1:9" x14ac:dyDescent="0.2">
      <c r="A526" s="1">
        <v>2024100524</v>
      </c>
      <c r="B526" s="3">
        <v>45597</v>
      </c>
      <c r="C526" s="1" t="s">
        <v>5</v>
      </c>
      <c r="D526" s="1">
        <v>15</v>
      </c>
      <c r="E526" s="1" t="s">
        <v>15</v>
      </c>
      <c r="F526" t="str">
        <f t="shared" si="24"/>
        <v>listopad</v>
      </c>
      <c r="G526" t="str">
        <f t="shared" si="25"/>
        <v>pátek</v>
      </c>
      <c r="H526">
        <f>IFERROR(VLOOKUP(C526,Table1[],2,0),"error")</f>
        <v>250</v>
      </c>
      <c r="I526" s="10">
        <f t="shared" si="26"/>
        <v>3750</v>
      </c>
    </row>
    <row r="527" spans="1:9" x14ac:dyDescent="0.2">
      <c r="A527" s="1">
        <v>2024100525</v>
      </c>
      <c r="B527" s="3">
        <v>45600</v>
      </c>
      <c r="C527" s="1" t="s">
        <v>11</v>
      </c>
      <c r="D527" s="1">
        <v>16</v>
      </c>
      <c r="E527" s="1" t="s">
        <v>16</v>
      </c>
      <c r="F527" t="str">
        <f t="shared" si="24"/>
        <v>listopad</v>
      </c>
      <c r="G527" t="str">
        <f t="shared" si="25"/>
        <v>pondělí</v>
      </c>
      <c r="H527">
        <f>IFERROR(VLOOKUP(C527,Table1[],2,0),"error")</f>
        <v>150</v>
      </c>
      <c r="I527" s="10">
        <f t="shared" si="26"/>
        <v>2400</v>
      </c>
    </row>
    <row r="528" spans="1:9" x14ac:dyDescent="0.2">
      <c r="A528" s="1">
        <v>2024100526</v>
      </c>
      <c r="B528" s="3">
        <v>45600</v>
      </c>
      <c r="C528" s="1" t="s">
        <v>13</v>
      </c>
      <c r="D528" s="1">
        <v>14</v>
      </c>
      <c r="E528" s="1" t="s">
        <v>10</v>
      </c>
      <c r="F528" t="str">
        <f t="shared" si="24"/>
        <v>listopad</v>
      </c>
      <c r="G528" t="str">
        <f t="shared" si="25"/>
        <v>pondělí</v>
      </c>
      <c r="H528">
        <f>IFERROR(VLOOKUP(C528,Table1[],2,0),"error")</f>
        <v>225</v>
      </c>
      <c r="I528" s="10">
        <f t="shared" si="26"/>
        <v>3150</v>
      </c>
    </row>
    <row r="529" spans="1:9" x14ac:dyDescent="0.2">
      <c r="A529" s="1">
        <v>2024100527</v>
      </c>
      <c r="B529" s="3">
        <v>45601</v>
      </c>
      <c r="C529" s="1" t="s">
        <v>13</v>
      </c>
      <c r="D529" s="1">
        <v>14</v>
      </c>
      <c r="E529" s="1" t="s">
        <v>12</v>
      </c>
      <c r="F529" t="str">
        <f t="shared" si="24"/>
        <v>listopad</v>
      </c>
      <c r="G529" t="str">
        <f t="shared" si="25"/>
        <v>úterý</v>
      </c>
      <c r="H529">
        <f>IFERROR(VLOOKUP(C529,Table1[],2,0),"error")</f>
        <v>225</v>
      </c>
      <c r="I529" s="10">
        <f t="shared" si="26"/>
        <v>3150</v>
      </c>
    </row>
    <row r="530" spans="1:9" x14ac:dyDescent="0.2">
      <c r="A530" s="1">
        <v>2024100528</v>
      </c>
      <c r="B530" s="3">
        <v>45601</v>
      </c>
      <c r="C530" s="1" t="s">
        <v>11</v>
      </c>
      <c r="D530" s="1">
        <v>13</v>
      </c>
      <c r="E530" s="1" t="s">
        <v>6</v>
      </c>
      <c r="F530" t="str">
        <f t="shared" si="24"/>
        <v>listopad</v>
      </c>
      <c r="G530" t="str">
        <f t="shared" si="25"/>
        <v>úterý</v>
      </c>
      <c r="H530">
        <f>IFERROR(VLOOKUP(C530,Table1[],2,0),"error")</f>
        <v>150</v>
      </c>
      <c r="I530" s="10">
        <f t="shared" si="26"/>
        <v>1950</v>
      </c>
    </row>
    <row r="531" spans="1:9" x14ac:dyDescent="0.2">
      <c r="A531" s="1">
        <v>2024100529</v>
      </c>
      <c r="B531" s="3">
        <v>45602</v>
      </c>
      <c r="C531" s="1" t="s">
        <v>8</v>
      </c>
      <c r="D531" s="1">
        <v>21</v>
      </c>
      <c r="E531" s="1" t="s">
        <v>14</v>
      </c>
      <c r="F531" t="str">
        <f t="shared" si="24"/>
        <v>listopad</v>
      </c>
      <c r="G531" t="str">
        <f t="shared" si="25"/>
        <v>středa</v>
      </c>
      <c r="H531">
        <f>IFERROR(VLOOKUP(C531,Table1[],2,0),"error")</f>
        <v>200</v>
      </c>
      <c r="I531" s="10">
        <f t="shared" si="26"/>
        <v>4200</v>
      </c>
    </row>
    <row r="532" spans="1:9" x14ac:dyDescent="0.2">
      <c r="A532" s="1">
        <v>2024100530</v>
      </c>
      <c r="B532" s="3">
        <v>45602</v>
      </c>
      <c r="C532" s="1" t="s">
        <v>8</v>
      </c>
      <c r="D532" s="1">
        <v>16</v>
      </c>
      <c r="E532" s="1" t="s">
        <v>15</v>
      </c>
      <c r="F532" t="str">
        <f t="shared" si="24"/>
        <v>listopad</v>
      </c>
      <c r="G532" t="str">
        <f t="shared" si="25"/>
        <v>středa</v>
      </c>
      <c r="H532">
        <f>IFERROR(VLOOKUP(C532,Table1[],2,0),"error")</f>
        <v>200</v>
      </c>
      <c r="I532" s="10">
        <f t="shared" si="26"/>
        <v>3200</v>
      </c>
    </row>
    <row r="533" spans="1:9" x14ac:dyDescent="0.2">
      <c r="A533" s="1">
        <v>2024100531</v>
      </c>
      <c r="B533" s="3">
        <v>45602</v>
      </c>
      <c r="C533" s="1" t="s">
        <v>11</v>
      </c>
      <c r="D533" s="1">
        <v>15</v>
      </c>
      <c r="E533" s="1" t="s">
        <v>16</v>
      </c>
      <c r="F533" t="str">
        <f t="shared" si="24"/>
        <v>listopad</v>
      </c>
      <c r="G533" t="str">
        <f t="shared" si="25"/>
        <v>středa</v>
      </c>
      <c r="H533">
        <f>IFERROR(VLOOKUP(C533,Table1[],2,0),"error")</f>
        <v>150</v>
      </c>
      <c r="I533" s="10">
        <f t="shared" si="26"/>
        <v>2250</v>
      </c>
    </row>
    <row r="534" spans="1:9" x14ac:dyDescent="0.2">
      <c r="A534" s="1">
        <v>2024100532</v>
      </c>
      <c r="B534" s="3">
        <v>45602</v>
      </c>
      <c r="C534" s="1" t="s">
        <v>5</v>
      </c>
      <c r="D534" s="1">
        <v>13</v>
      </c>
      <c r="E534" s="1" t="s">
        <v>7</v>
      </c>
      <c r="F534" t="str">
        <f t="shared" si="24"/>
        <v>listopad</v>
      </c>
      <c r="G534" t="str">
        <f t="shared" si="25"/>
        <v>středa</v>
      </c>
      <c r="H534">
        <f>IFERROR(VLOOKUP(C534,Table1[],2,0),"error")</f>
        <v>250</v>
      </c>
      <c r="I534" s="10">
        <f t="shared" si="26"/>
        <v>3250</v>
      </c>
    </row>
    <row r="535" spans="1:9" x14ac:dyDescent="0.2">
      <c r="A535" s="1">
        <v>2024100533</v>
      </c>
      <c r="B535" s="3">
        <v>45603</v>
      </c>
      <c r="C535" s="1" t="s">
        <v>5</v>
      </c>
      <c r="D535" s="1">
        <v>10</v>
      </c>
      <c r="E535" s="1" t="s">
        <v>9</v>
      </c>
      <c r="F535" t="str">
        <f t="shared" si="24"/>
        <v>listopad</v>
      </c>
      <c r="G535" t="str">
        <f t="shared" si="25"/>
        <v>čtvrtek</v>
      </c>
      <c r="H535">
        <f>IFERROR(VLOOKUP(C535,Table1[],2,0),"error")</f>
        <v>250</v>
      </c>
      <c r="I535" s="10">
        <f t="shared" si="26"/>
        <v>2500</v>
      </c>
    </row>
    <row r="536" spans="1:9" x14ac:dyDescent="0.2">
      <c r="A536" s="1">
        <v>2024100534</v>
      </c>
      <c r="B536" s="3">
        <v>45603</v>
      </c>
      <c r="C536" s="1" t="s">
        <v>8</v>
      </c>
      <c r="D536" s="1">
        <v>15</v>
      </c>
      <c r="E536" s="1" t="s">
        <v>10</v>
      </c>
      <c r="F536" t="str">
        <f t="shared" si="24"/>
        <v>listopad</v>
      </c>
      <c r="G536" t="str">
        <f t="shared" si="25"/>
        <v>čtvrtek</v>
      </c>
      <c r="H536">
        <f>IFERROR(VLOOKUP(C536,Table1[],2,0),"error")</f>
        <v>200</v>
      </c>
      <c r="I536" s="10">
        <f t="shared" si="26"/>
        <v>3000</v>
      </c>
    </row>
    <row r="537" spans="1:9" x14ac:dyDescent="0.2">
      <c r="A537" s="1">
        <v>2024100535</v>
      </c>
      <c r="B537" s="3">
        <v>45604</v>
      </c>
      <c r="C537" s="1" t="s">
        <v>5</v>
      </c>
      <c r="D537" s="1">
        <v>20</v>
      </c>
      <c r="E537" s="1" t="s">
        <v>12</v>
      </c>
      <c r="F537" t="str">
        <f t="shared" si="24"/>
        <v>listopad</v>
      </c>
      <c r="G537" t="str">
        <f t="shared" si="25"/>
        <v>pátek</v>
      </c>
      <c r="H537">
        <f>IFERROR(VLOOKUP(C537,Table1[],2,0),"error")</f>
        <v>250</v>
      </c>
      <c r="I537" s="10">
        <f t="shared" si="26"/>
        <v>5000</v>
      </c>
    </row>
    <row r="538" spans="1:9" x14ac:dyDescent="0.2">
      <c r="A538" s="1">
        <v>2024100536</v>
      </c>
      <c r="B538" s="3">
        <v>45604</v>
      </c>
      <c r="C538" s="1" t="s">
        <v>11</v>
      </c>
      <c r="D538" s="1">
        <v>10</v>
      </c>
      <c r="E538" s="1" t="s">
        <v>6</v>
      </c>
      <c r="F538" t="str">
        <f t="shared" si="24"/>
        <v>listopad</v>
      </c>
      <c r="G538" t="str">
        <f t="shared" si="25"/>
        <v>pátek</v>
      </c>
      <c r="H538">
        <f>IFERROR(VLOOKUP(C538,Table1[],2,0),"error")</f>
        <v>150</v>
      </c>
      <c r="I538" s="10">
        <f t="shared" si="26"/>
        <v>1500</v>
      </c>
    </row>
    <row r="539" spans="1:9" x14ac:dyDescent="0.2">
      <c r="A539" s="1">
        <v>2024100537</v>
      </c>
      <c r="B539" s="3">
        <v>45607</v>
      </c>
      <c r="C539" s="1" t="s">
        <v>5</v>
      </c>
      <c r="D539" s="1">
        <v>17</v>
      </c>
      <c r="E539" s="1" t="s">
        <v>14</v>
      </c>
      <c r="F539" t="str">
        <f t="shared" si="24"/>
        <v>listopad</v>
      </c>
      <c r="G539" t="str">
        <f t="shared" si="25"/>
        <v>pondělí</v>
      </c>
      <c r="H539">
        <f>IFERROR(VLOOKUP(C539,Table1[],2,0),"error")</f>
        <v>250</v>
      </c>
      <c r="I539" s="10">
        <f t="shared" si="26"/>
        <v>4250</v>
      </c>
    </row>
    <row r="540" spans="1:9" x14ac:dyDescent="0.2">
      <c r="A540" s="1">
        <v>2024100538</v>
      </c>
      <c r="B540" s="3">
        <v>45607</v>
      </c>
      <c r="C540" s="1" t="s">
        <v>11</v>
      </c>
      <c r="D540" s="1">
        <v>15</v>
      </c>
      <c r="E540" s="1" t="s">
        <v>15</v>
      </c>
      <c r="F540" t="str">
        <f t="shared" si="24"/>
        <v>listopad</v>
      </c>
      <c r="G540" t="str">
        <f t="shared" si="25"/>
        <v>pondělí</v>
      </c>
      <c r="H540">
        <f>IFERROR(VLOOKUP(C540,Table1[],2,0),"error")</f>
        <v>150</v>
      </c>
      <c r="I540" s="10">
        <f t="shared" si="26"/>
        <v>2250</v>
      </c>
    </row>
    <row r="541" spans="1:9" x14ac:dyDescent="0.2">
      <c r="A541" s="1">
        <v>2024100539</v>
      </c>
      <c r="B541" s="3">
        <v>45608</v>
      </c>
      <c r="C541" s="1" t="s">
        <v>5</v>
      </c>
      <c r="D541" s="1">
        <v>13</v>
      </c>
      <c r="E541" s="1" t="s">
        <v>16</v>
      </c>
      <c r="F541" t="str">
        <f t="shared" si="24"/>
        <v>listopad</v>
      </c>
      <c r="G541" t="str">
        <f t="shared" si="25"/>
        <v>úterý</v>
      </c>
      <c r="H541">
        <f>IFERROR(VLOOKUP(C541,Table1[],2,0),"error")</f>
        <v>250</v>
      </c>
      <c r="I541" s="10">
        <f t="shared" si="26"/>
        <v>3250</v>
      </c>
    </row>
    <row r="542" spans="1:9" x14ac:dyDescent="0.2">
      <c r="A542" s="1">
        <v>2024100540</v>
      </c>
      <c r="B542" s="3">
        <v>45608</v>
      </c>
      <c r="C542" s="1" t="s">
        <v>8</v>
      </c>
      <c r="D542" s="1">
        <v>12</v>
      </c>
      <c r="E542" s="1" t="s">
        <v>6</v>
      </c>
      <c r="F542" t="str">
        <f t="shared" si="24"/>
        <v>listopad</v>
      </c>
      <c r="G542" t="str">
        <f t="shared" si="25"/>
        <v>úterý</v>
      </c>
      <c r="H542">
        <f>IFERROR(VLOOKUP(C542,Table1[],2,0),"error")</f>
        <v>200</v>
      </c>
      <c r="I542" s="10">
        <f t="shared" si="26"/>
        <v>2400</v>
      </c>
    </row>
    <row r="543" spans="1:9" x14ac:dyDescent="0.2">
      <c r="A543" s="1">
        <v>2024100541</v>
      </c>
      <c r="B543" s="3">
        <v>45609</v>
      </c>
      <c r="C543" s="1" t="s">
        <v>5</v>
      </c>
      <c r="D543" s="1">
        <v>20</v>
      </c>
      <c r="E543" s="1" t="s">
        <v>14</v>
      </c>
      <c r="F543" t="str">
        <f t="shared" si="24"/>
        <v>listopad</v>
      </c>
      <c r="G543" t="str">
        <f t="shared" si="25"/>
        <v>středa</v>
      </c>
      <c r="H543">
        <f>IFERROR(VLOOKUP(C543,Table1[],2,0),"error")</f>
        <v>250</v>
      </c>
      <c r="I543" s="10">
        <f t="shared" si="26"/>
        <v>5000</v>
      </c>
    </row>
    <row r="544" spans="1:9" x14ac:dyDescent="0.2">
      <c r="A544" s="1">
        <v>2024100542</v>
      </c>
      <c r="B544" s="3">
        <v>45609</v>
      </c>
      <c r="C544" s="1" t="s">
        <v>11</v>
      </c>
      <c r="D544" s="1">
        <v>15</v>
      </c>
      <c r="E544" s="1" t="s">
        <v>15</v>
      </c>
      <c r="F544" t="str">
        <f t="shared" si="24"/>
        <v>listopad</v>
      </c>
      <c r="G544" t="str">
        <f t="shared" si="25"/>
        <v>středa</v>
      </c>
      <c r="H544">
        <f>IFERROR(VLOOKUP(C544,Table1[],2,0),"error")</f>
        <v>150</v>
      </c>
      <c r="I544" s="10">
        <f t="shared" si="26"/>
        <v>2250</v>
      </c>
    </row>
    <row r="545" spans="1:9" x14ac:dyDescent="0.2">
      <c r="A545" s="1">
        <v>2024100543</v>
      </c>
      <c r="B545" s="3">
        <v>45609</v>
      </c>
      <c r="C545" s="1" t="s">
        <v>13</v>
      </c>
      <c r="D545" s="1">
        <v>16</v>
      </c>
      <c r="E545" s="1" t="s">
        <v>7</v>
      </c>
      <c r="F545" t="str">
        <f t="shared" si="24"/>
        <v>listopad</v>
      </c>
      <c r="G545" t="str">
        <f t="shared" si="25"/>
        <v>středa</v>
      </c>
      <c r="H545">
        <f>IFERROR(VLOOKUP(C545,Table1[],2,0),"error")</f>
        <v>225</v>
      </c>
      <c r="I545" s="10">
        <f t="shared" si="26"/>
        <v>3600</v>
      </c>
    </row>
    <row r="546" spans="1:9" x14ac:dyDescent="0.2">
      <c r="A546" s="1">
        <v>2024100544</v>
      </c>
      <c r="B546" s="3">
        <v>45610</v>
      </c>
      <c r="C546" s="1" t="s">
        <v>5</v>
      </c>
      <c r="D546" s="1">
        <v>14</v>
      </c>
      <c r="E546" s="1" t="s">
        <v>17</v>
      </c>
      <c r="F546" t="str">
        <f t="shared" si="24"/>
        <v>listopad</v>
      </c>
      <c r="G546" t="str">
        <f t="shared" si="25"/>
        <v>čtvrtek</v>
      </c>
      <c r="H546">
        <f>IFERROR(VLOOKUP(C546,Table1[],2,0),"error")</f>
        <v>250</v>
      </c>
      <c r="I546" s="10">
        <f t="shared" si="26"/>
        <v>3500</v>
      </c>
    </row>
    <row r="547" spans="1:9" x14ac:dyDescent="0.2">
      <c r="A547" s="1">
        <v>2024100545</v>
      </c>
      <c r="B547" s="3">
        <v>45610</v>
      </c>
      <c r="C547" s="1" t="s">
        <v>8</v>
      </c>
      <c r="D547" s="1">
        <v>11</v>
      </c>
      <c r="E547" s="1" t="s">
        <v>7</v>
      </c>
      <c r="F547" t="str">
        <f t="shared" si="24"/>
        <v>listopad</v>
      </c>
      <c r="G547" t="str">
        <f t="shared" si="25"/>
        <v>čtvrtek</v>
      </c>
      <c r="H547">
        <f>IFERROR(VLOOKUP(C547,Table1[],2,0),"error")</f>
        <v>200</v>
      </c>
      <c r="I547" s="10">
        <f t="shared" si="26"/>
        <v>2200</v>
      </c>
    </row>
    <row r="548" spans="1:9" x14ac:dyDescent="0.2">
      <c r="A548" s="1">
        <v>2024100546</v>
      </c>
      <c r="B548" s="3">
        <v>45611</v>
      </c>
      <c r="C548" s="1" t="s">
        <v>5</v>
      </c>
      <c r="D548" s="1">
        <v>16</v>
      </c>
      <c r="E548" s="1" t="s">
        <v>9</v>
      </c>
      <c r="F548" t="str">
        <f t="shared" si="24"/>
        <v>listopad</v>
      </c>
      <c r="G548" t="str">
        <f t="shared" si="25"/>
        <v>pátek</v>
      </c>
      <c r="H548">
        <f>IFERROR(VLOOKUP(C548,Table1[],2,0),"error")</f>
        <v>250</v>
      </c>
      <c r="I548" s="10">
        <f t="shared" si="26"/>
        <v>4000</v>
      </c>
    </row>
    <row r="549" spans="1:9" x14ac:dyDescent="0.2">
      <c r="A549" s="1">
        <v>2024100547</v>
      </c>
      <c r="B549" s="3">
        <v>45611</v>
      </c>
      <c r="C549" s="1" t="s">
        <v>11</v>
      </c>
      <c r="D549" s="1">
        <v>21</v>
      </c>
      <c r="E549" s="1" t="s">
        <v>10</v>
      </c>
      <c r="F549" t="str">
        <f t="shared" si="24"/>
        <v>listopad</v>
      </c>
      <c r="G549" t="str">
        <f t="shared" si="25"/>
        <v>pátek</v>
      </c>
      <c r="H549">
        <f>IFERROR(VLOOKUP(C549,Table1[],2,0),"error")</f>
        <v>150</v>
      </c>
      <c r="I549" s="10">
        <f t="shared" si="26"/>
        <v>3150</v>
      </c>
    </row>
    <row r="550" spans="1:9" x14ac:dyDescent="0.2">
      <c r="A550" s="1">
        <v>2024100548</v>
      </c>
      <c r="B550" s="3">
        <v>45614</v>
      </c>
      <c r="C550" s="1" t="s">
        <v>13</v>
      </c>
      <c r="D550" s="1">
        <v>16</v>
      </c>
      <c r="E550" s="1" t="s">
        <v>12</v>
      </c>
      <c r="F550" t="str">
        <f t="shared" si="24"/>
        <v>listopad</v>
      </c>
      <c r="G550" t="str">
        <f t="shared" si="25"/>
        <v>pondělí</v>
      </c>
      <c r="H550">
        <f>IFERROR(VLOOKUP(C550,Table1[],2,0),"error")</f>
        <v>225</v>
      </c>
      <c r="I550" s="10">
        <f t="shared" si="26"/>
        <v>3600</v>
      </c>
    </row>
    <row r="551" spans="1:9" x14ac:dyDescent="0.2">
      <c r="A551" s="1">
        <v>2024100549</v>
      </c>
      <c r="B551" s="3">
        <v>45614</v>
      </c>
      <c r="C551" s="1" t="s">
        <v>13</v>
      </c>
      <c r="D551" s="1">
        <v>14</v>
      </c>
      <c r="E551" s="1" t="s">
        <v>6</v>
      </c>
      <c r="F551" t="str">
        <f t="shared" si="24"/>
        <v>listopad</v>
      </c>
      <c r="G551" t="str">
        <f t="shared" si="25"/>
        <v>pondělí</v>
      </c>
      <c r="H551">
        <f>IFERROR(VLOOKUP(C551,Table1[],2,0),"error")</f>
        <v>225</v>
      </c>
      <c r="I551" s="10">
        <f t="shared" si="26"/>
        <v>3150</v>
      </c>
    </row>
    <row r="552" spans="1:9" x14ac:dyDescent="0.2">
      <c r="A552" s="1">
        <v>2024100550</v>
      </c>
      <c r="B552" s="3">
        <v>45615</v>
      </c>
      <c r="C552" s="1" t="s">
        <v>11</v>
      </c>
      <c r="D552" s="1">
        <v>22</v>
      </c>
      <c r="E552" s="1" t="s">
        <v>14</v>
      </c>
      <c r="F552" t="str">
        <f t="shared" si="24"/>
        <v>listopad</v>
      </c>
      <c r="G552" t="str">
        <f t="shared" si="25"/>
        <v>úterý</v>
      </c>
      <c r="H552">
        <f>IFERROR(VLOOKUP(C552,Table1[],2,0),"error")</f>
        <v>150</v>
      </c>
      <c r="I552" s="10">
        <f t="shared" si="26"/>
        <v>3300</v>
      </c>
    </row>
    <row r="553" spans="1:9" x14ac:dyDescent="0.2">
      <c r="A553" s="1">
        <v>2024100551</v>
      </c>
      <c r="B553" s="3">
        <v>45615</v>
      </c>
      <c r="C553" s="1" t="s">
        <v>8</v>
      </c>
      <c r="D553" s="1">
        <v>17</v>
      </c>
      <c r="E553" s="1" t="s">
        <v>15</v>
      </c>
      <c r="F553" t="str">
        <f t="shared" si="24"/>
        <v>listopad</v>
      </c>
      <c r="G553" t="str">
        <f t="shared" si="25"/>
        <v>úterý</v>
      </c>
      <c r="H553">
        <f>IFERROR(VLOOKUP(C553,Table1[],2,0),"error")</f>
        <v>200</v>
      </c>
      <c r="I553" s="10">
        <f t="shared" si="26"/>
        <v>3400</v>
      </c>
    </row>
    <row r="554" spans="1:9" x14ac:dyDescent="0.2">
      <c r="A554" s="1">
        <v>2024100552</v>
      </c>
      <c r="B554" s="3">
        <v>45615</v>
      </c>
      <c r="C554" s="1" t="s">
        <v>8</v>
      </c>
      <c r="D554" s="1">
        <v>16</v>
      </c>
      <c r="E554" s="1" t="s">
        <v>16</v>
      </c>
      <c r="F554" t="str">
        <f t="shared" si="24"/>
        <v>listopad</v>
      </c>
      <c r="G554" t="str">
        <f t="shared" si="25"/>
        <v>úterý</v>
      </c>
      <c r="H554">
        <f>IFERROR(VLOOKUP(C554,Table1[],2,0),"error")</f>
        <v>200</v>
      </c>
      <c r="I554" s="10">
        <f t="shared" si="26"/>
        <v>3200</v>
      </c>
    </row>
    <row r="555" spans="1:9" x14ac:dyDescent="0.2">
      <c r="A555" s="1">
        <v>2024100553</v>
      </c>
      <c r="B555" s="3">
        <v>45616</v>
      </c>
      <c r="C555" s="1" t="s">
        <v>11</v>
      </c>
      <c r="D555" s="1">
        <v>14</v>
      </c>
      <c r="E555" s="1" t="s">
        <v>14</v>
      </c>
      <c r="F555" t="str">
        <f t="shared" si="24"/>
        <v>listopad</v>
      </c>
      <c r="G555" t="str">
        <f t="shared" si="25"/>
        <v>středa</v>
      </c>
      <c r="H555">
        <f>IFERROR(VLOOKUP(C555,Table1[],2,0),"error")</f>
        <v>150</v>
      </c>
      <c r="I555" s="10">
        <f t="shared" si="26"/>
        <v>2100</v>
      </c>
    </row>
    <row r="556" spans="1:9" x14ac:dyDescent="0.2">
      <c r="A556" s="1">
        <v>2024100554</v>
      </c>
      <c r="B556" s="3">
        <v>45616</v>
      </c>
      <c r="C556" s="1" t="s">
        <v>5</v>
      </c>
      <c r="D556" s="1">
        <v>11</v>
      </c>
      <c r="E556" s="1" t="s">
        <v>15</v>
      </c>
      <c r="F556" t="str">
        <f t="shared" si="24"/>
        <v>listopad</v>
      </c>
      <c r="G556" t="str">
        <f t="shared" si="25"/>
        <v>středa</v>
      </c>
      <c r="H556">
        <f>IFERROR(VLOOKUP(C556,Table1[],2,0),"error")</f>
        <v>250</v>
      </c>
      <c r="I556" s="10">
        <f t="shared" si="26"/>
        <v>2750</v>
      </c>
    </row>
    <row r="557" spans="1:9" x14ac:dyDescent="0.2">
      <c r="A557" s="1">
        <v>2024100555</v>
      </c>
      <c r="B557" s="3">
        <v>45617</v>
      </c>
      <c r="C557" s="1" t="s">
        <v>13</v>
      </c>
      <c r="D557" s="1">
        <v>16</v>
      </c>
      <c r="E557" s="1" t="s">
        <v>16</v>
      </c>
      <c r="F557" t="str">
        <f t="shared" si="24"/>
        <v>listopad</v>
      </c>
      <c r="G557" t="str">
        <f t="shared" si="25"/>
        <v>čtvrtek</v>
      </c>
      <c r="H557">
        <f>IFERROR(VLOOKUP(C557,Table1[],2,0),"error")</f>
        <v>225</v>
      </c>
      <c r="I557" s="10">
        <f t="shared" si="26"/>
        <v>3600</v>
      </c>
    </row>
    <row r="558" spans="1:9" x14ac:dyDescent="0.2">
      <c r="A558" s="1">
        <v>2024100556</v>
      </c>
      <c r="B558" s="3">
        <v>45618</v>
      </c>
      <c r="C558" s="1" t="s">
        <v>13</v>
      </c>
      <c r="D558" s="1">
        <v>21</v>
      </c>
      <c r="E558" s="1" t="s">
        <v>7</v>
      </c>
      <c r="F558" t="str">
        <f t="shared" si="24"/>
        <v>listopad</v>
      </c>
      <c r="G558" t="str">
        <f t="shared" si="25"/>
        <v>pátek</v>
      </c>
      <c r="H558">
        <f>IFERROR(VLOOKUP(C558,Table1[],2,0),"error")</f>
        <v>225</v>
      </c>
      <c r="I558" s="10">
        <f t="shared" si="26"/>
        <v>4725</v>
      </c>
    </row>
    <row r="559" spans="1:9" x14ac:dyDescent="0.2">
      <c r="A559" s="1">
        <v>2024100557</v>
      </c>
      <c r="B559" s="3">
        <v>45618</v>
      </c>
      <c r="C559" s="1" t="s">
        <v>11</v>
      </c>
      <c r="D559" s="1">
        <v>11</v>
      </c>
      <c r="E559" s="1" t="s">
        <v>9</v>
      </c>
      <c r="F559" t="str">
        <f t="shared" si="24"/>
        <v>listopad</v>
      </c>
      <c r="G559" t="str">
        <f t="shared" si="25"/>
        <v>pátek</v>
      </c>
      <c r="H559">
        <f>IFERROR(VLOOKUP(C559,Table1[],2,0),"error")</f>
        <v>150</v>
      </c>
      <c r="I559" s="10">
        <f t="shared" si="26"/>
        <v>1650</v>
      </c>
    </row>
    <row r="560" spans="1:9" x14ac:dyDescent="0.2">
      <c r="A560" s="1">
        <v>2024100558</v>
      </c>
      <c r="B560" s="3">
        <v>45618</v>
      </c>
      <c r="C560" s="1" t="s">
        <v>5</v>
      </c>
      <c r="D560" s="1">
        <v>18</v>
      </c>
      <c r="E560" s="1" t="s">
        <v>10</v>
      </c>
      <c r="F560" t="str">
        <f t="shared" si="24"/>
        <v>listopad</v>
      </c>
      <c r="G560" t="str">
        <f t="shared" si="25"/>
        <v>pátek</v>
      </c>
      <c r="H560">
        <f>IFERROR(VLOOKUP(C560,Table1[],2,0),"error")</f>
        <v>250</v>
      </c>
      <c r="I560" s="10">
        <f t="shared" si="26"/>
        <v>4500</v>
      </c>
    </row>
    <row r="561" spans="1:9" x14ac:dyDescent="0.2">
      <c r="A561" s="1">
        <v>2024100559</v>
      </c>
      <c r="B561" s="3">
        <v>45618</v>
      </c>
      <c r="C561" s="1" t="s">
        <v>13</v>
      </c>
      <c r="D561" s="1">
        <v>16</v>
      </c>
      <c r="E561" s="1" t="s">
        <v>12</v>
      </c>
      <c r="F561" t="str">
        <f t="shared" si="24"/>
        <v>listopad</v>
      </c>
      <c r="G561" t="str">
        <f t="shared" si="25"/>
        <v>pátek</v>
      </c>
      <c r="H561">
        <f>IFERROR(VLOOKUP(C561,Table1[],2,0),"error")</f>
        <v>225</v>
      </c>
      <c r="I561" s="10">
        <f t="shared" si="26"/>
        <v>3600</v>
      </c>
    </row>
    <row r="562" spans="1:9" x14ac:dyDescent="0.2">
      <c r="A562" s="1">
        <v>2024100560</v>
      </c>
      <c r="B562" s="3">
        <v>45621</v>
      </c>
      <c r="C562" s="1" t="s">
        <v>11</v>
      </c>
      <c r="D562" s="1">
        <v>14</v>
      </c>
      <c r="E562" s="1" t="s">
        <v>10</v>
      </c>
      <c r="F562" t="str">
        <f t="shared" si="24"/>
        <v>listopad</v>
      </c>
      <c r="G562" t="str">
        <f t="shared" si="25"/>
        <v>pondělí</v>
      </c>
      <c r="H562">
        <f>IFERROR(VLOOKUP(C562,Table1[],2,0),"error")</f>
        <v>150</v>
      </c>
      <c r="I562" s="10">
        <f t="shared" si="26"/>
        <v>2100</v>
      </c>
    </row>
    <row r="563" spans="1:9" x14ac:dyDescent="0.2">
      <c r="A563" s="1">
        <v>2024100561</v>
      </c>
      <c r="B563" s="3">
        <v>45621</v>
      </c>
      <c r="C563" s="1" t="s">
        <v>5</v>
      </c>
      <c r="D563" s="1">
        <v>13</v>
      </c>
      <c r="E563" s="1" t="s">
        <v>12</v>
      </c>
      <c r="F563" t="str">
        <f t="shared" si="24"/>
        <v>listopad</v>
      </c>
      <c r="G563" t="str">
        <f t="shared" si="25"/>
        <v>pondělí</v>
      </c>
      <c r="H563">
        <f>IFERROR(VLOOKUP(C563,Table1[],2,0),"error")</f>
        <v>250</v>
      </c>
      <c r="I563" s="10">
        <f t="shared" si="26"/>
        <v>3250</v>
      </c>
    </row>
    <row r="564" spans="1:9" x14ac:dyDescent="0.2">
      <c r="A564" s="1">
        <v>2024100562</v>
      </c>
      <c r="B564" s="3">
        <v>45621</v>
      </c>
      <c r="C564" s="1" t="s">
        <v>8</v>
      </c>
      <c r="D564" s="1">
        <v>21</v>
      </c>
      <c r="E564" s="1" t="s">
        <v>6</v>
      </c>
      <c r="F564" t="str">
        <f t="shared" si="24"/>
        <v>listopad</v>
      </c>
      <c r="G564" t="str">
        <f t="shared" si="25"/>
        <v>pondělí</v>
      </c>
      <c r="H564">
        <f>IFERROR(VLOOKUP(C564,Table1[],2,0),"error")</f>
        <v>200</v>
      </c>
      <c r="I564" s="10">
        <f t="shared" si="26"/>
        <v>4200</v>
      </c>
    </row>
    <row r="565" spans="1:9" x14ac:dyDescent="0.2">
      <c r="A565" s="1">
        <v>2024100563</v>
      </c>
      <c r="B565" s="3">
        <v>45621</v>
      </c>
      <c r="C565" s="1" t="s">
        <v>5</v>
      </c>
      <c r="D565" s="1">
        <v>16</v>
      </c>
      <c r="E565" s="1" t="s">
        <v>14</v>
      </c>
      <c r="F565" t="str">
        <f t="shared" si="24"/>
        <v>listopad</v>
      </c>
      <c r="G565" t="str">
        <f t="shared" si="25"/>
        <v>pondělí</v>
      </c>
      <c r="H565">
        <f>IFERROR(VLOOKUP(C565,Table1[],2,0),"error")</f>
        <v>250</v>
      </c>
      <c r="I565" s="10">
        <f t="shared" si="26"/>
        <v>4000</v>
      </c>
    </row>
    <row r="566" spans="1:9" x14ac:dyDescent="0.2">
      <c r="A566" s="1">
        <v>2024100564</v>
      </c>
      <c r="B566" s="3">
        <v>45622</v>
      </c>
      <c r="C566" s="1" t="s">
        <v>11</v>
      </c>
      <c r="D566" s="1">
        <v>17</v>
      </c>
      <c r="E566" s="1" t="s">
        <v>17</v>
      </c>
      <c r="F566" t="str">
        <f t="shared" si="24"/>
        <v>listopad</v>
      </c>
      <c r="G566" t="str">
        <f t="shared" si="25"/>
        <v>úterý</v>
      </c>
      <c r="H566">
        <f>IFERROR(VLOOKUP(C566,Table1[],2,0),"error")</f>
        <v>150</v>
      </c>
      <c r="I566" s="10">
        <f t="shared" si="26"/>
        <v>2550</v>
      </c>
    </row>
    <row r="567" spans="1:9" x14ac:dyDescent="0.2">
      <c r="A567" s="1">
        <v>2024100565</v>
      </c>
      <c r="B567" s="3">
        <v>45622</v>
      </c>
      <c r="C567" s="1" t="s">
        <v>13</v>
      </c>
      <c r="D567" s="1">
        <v>15</v>
      </c>
      <c r="E567" s="1" t="s">
        <v>7</v>
      </c>
      <c r="F567" t="str">
        <f t="shared" si="24"/>
        <v>listopad</v>
      </c>
      <c r="G567" t="str">
        <f t="shared" si="25"/>
        <v>úterý</v>
      </c>
      <c r="H567">
        <f>IFERROR(VLOOKUP(C567,Table1[],2,0),"error")</f>
        <v>225</v>
      </c>
      <c r="I567" s="10">
        <f t="shared" si="26"/>
        <v>3375</v>
      </c>
    </row>
    <row r="568" spans="1:9" x14ac:dyDescent="0.2">
      <c r="A568" s="1">
        <v>2024100566</v>
      </c>
      <c r="B568" s="3">
        <v>45623</v>
      </c>
      <c r="C568" s="1" t="s">
        <v>13</v>
      </c>
      <c r="D568" s="1">
        <v>12</v>
      </c>
      <c r="E568" s="1" t="s">
        <v>9</v>
      </c>
      <c r="F568" t="str">
        <f t="shared" si="24"/>
        <v>listopad</v>
      </c>
      <c r="G568" t="str">
        <f t="shared" si="25"/>
        <v>středa</v>
      </c>
      <c r="H568">
        <f>IFERROR(VLOOKUP(C568,Table1[],2,0),"error")</f>
        <v>225</v>
      </c>
      <c r="I568" s="10">
        <f t="shared" si="26"/>
        <v>2700</v>
      </c>
    </row>
    <row r="569" spans="1:9" x14ac:dyDescent="0.2">
      <c r="A569" s="1">
        <v>2024100567</v>
      </c>
      <c r="B569" s="3">
        <v>45623</v>
      </c>
      <c r="C569" s="1" t="s">
        <v>11</v>
      </c>
      <c r="D569" s="1">
        <v>17</v>
      </c>
      <c r="E569" s="1" t="s">
        <v>10</v>
      </c>
      <c r="F569" t="str">
        <f t="shared" si="24"/>
        <v>listopad</v>
      </c>
      <c r="G569" t="str">
        <f t="shared" si="25"/>
        <v>středa</v>
      </c>
      <c r="H569">
        <f>IFERROR(VLOOKUP(C569,Table1[],2,0),"error")</f>
        <v>150</v>
      </c>
      <c r="I569" s="10">
        <f t="shared" si="26"/>
        <v>2550</v>
      </c>
    </row>
    <row r="570" spans="1:9" x14ac:dyDescent="0.2">
      <c r="A570" s="1">
        <v>2024100568</v>
      </c>
      <c r="B570" s="3">
        <v>45623</v>
      </c>
      <c r="C570" s="1" t="s">
        <v>8</v>
      </c>
      <c r="D570" s="1">
        <v>22</v>
      </c>
      <c r="E570" s="1" t="s">
        <v>12</v>
      </c>
      <c r="F570" t="str">
        <f t="shared" si="24"/>
        <v>listopad</v>
      </c>
      <c r="G570" t="str">
        <f t="shared" si="25"/>
        <v>středa</v>
      </c>
      <c r="H570">
        <f>IFERROR(VLOOKUP(C570,Table1[],2,0),"error")</f>
        <v>200</v>
      </c>
      <c r="I570" s="10">
        <f t="shared" si="26"/>
        <v>4400</v>
      </c>
    </row>
    <row r="571" spans="1:9" x14ac:dyDescent="0.2">
      <c r="A571" s="1">
        <v>2024100569</v>
      </c>
      <c r="B571" s="3">
        <v>45624</v>
      </c>
      <c r="C571" s="1" t="s">
        <v>8</v>
      </c>
      <c r="D571" s="1">
        <v>15</v>
      </c>
      <c r="E571" s="1" t="s">
        <v>6</v>
      </c>
      <c r="F571" t="str">
        <f t="shared" si="24"/>
        <v>listopad</v>
      </c>
      <c r="G571" t="str">
        <f t="shared" si="25"/>
        <v>čtvrtek</v>
      </c>
      <c r="H571">
        <f>IFERROR(VLOOKUP(C571,Table1[],2,0),"error")</f>
        <v>200</v>
      </c>
      <c r="I571" s="10">
        <f t="shared" si="26"/>
        <v>3000</v>
      </c>
    </row>
    <row r="572" spans="1:9" x14ac:dyDescent="0.2">
      <c r="A572" s="1">
        <v>2024100570</v>
      </c>
      <c r="B572" s="3">
        <v>45624</v>
      </c>
      <c r="C572" s="1" t="s">
        <v>11</v>
      </c>
      <c r="D572" s="1">
        <v>13</v>
      </c>
      <c r="E572" s="1" t="s">
        <v>14</v>
      </c>
      <c r="F572" t="str">
        <f t="shared" si="24"/>
        <v>listopad</v>
      </c>
      <c r="G572" t="str">
        <f t="shared" si="25"/>
        <v>čtvrtek</v>
      </c>
      <c r="H572">
        <f>IFERROR(VLOOKUP(C572,Table1[],2,0),"error")</f>
        <v>150</v>
      </c>
      <c r="I572" s="10">
        <f t="shared" si="26"/>
        <v>1950</v>
      </c>
    </row>
    <row r="573" spans="1:9" x14ac:dyDescent="0.2">
      <c r="A573" s="1">
        <v>2024100571</v>
      </c>
      <c r="B573" s="3">
        <v>45624</v>
      </c>
      <c r="C573" s="1" t="s">
        <v>5</v>
      </c>
      <c r="D573" s="1">
        <v>10</v>
      </c>
      <c r="E573" s="1" t="s">
        <v>15</v>
      </c>
      <c r="F573" t="str">
        <f t="shared" si="24"/>
        <v>listopad</v>
      </c>
      <c r="G573" t="str">
        <f t="shared" si="25"/>
        <v>čtvrtek</v>
      </c>
      <c r="H573">
        <f>IFERROR(VLOOKUP(C573,Table1[],2,0),"error")</f>
        <v>250</v>
      </c>
      <c r="I573" s="10">
        <f t="shared" si="26"/>
        <v>2500</v>
      </c>
    </row>
    <row r="574" spans="1:9" x14ac:dyDescent="0.2">
      <c r="A574" s="1">
        <v>2024100572</v>
      </c>
      <c r="B574" s="3">
        <v>45625</v>
      </c>
      <c r="C574" s="1" t="s">
        <v>8</v>
      </c>
      <c r="D574" s="1">
        <v>15</v>
      </c>
      <c r="E574" s="1" t="s">
        <v>16</v>
      </c>
      <c r="F574" t="str">
        <f t="shared" si="24"/>
        <v>listopad</v>
      </c>
      <c r="G574" t="str">
        <f t="shared" si="25"/>
        <v>pátek</v>
      </c>
      <c r="H574">
        <f>IFERROR(VLOOKUP(C574,Table1[],2,0),"error")</f>
        <v>200</v>
      </c>
      <c r="I574" s="10">
        <f t="shared" si="26"/>
        <v>3000</v>
      </c>
    </row>
    <row r="575" spans="1:9" x14ac:dyDescent="0.2">
      <c r="A575" s="1">
        <v>2024100573</v>
      </c>
      <c r="B575" s="3">
        <v>45625</v>
      </c>
      <c r="C575" s="1" t="s">
        <v>8</v>
      </c>
      <c r="D575" s="1">
        <v>20</v>
      </c>
      <c r="E575" s="1" t="s">
        <v>6</v>
      </c>
      <c r="F575" t="str">
        <f t="shared" si="24"/>
        <v>listopad</v>
      </c>
      <c r="G575" t="str">
        <f t="shared" si="25"/>
        <v>pátek</v>
      </c>
      <c r="H575">
        <f>IFERROR(VLOOKUP(C575,Table1[],2,0),"error")</f>
        <v>200</v>
      </c>
      <c r="I575" s="10">
        <f t="shared" si="26"/>
        <v>4000</v>
      </c>
    </row>
    <row r="576" spans="1:9" x14ac:dyDescent="0.2">
      <c r="A576" s="1">
        <v>2024100574</v>
      </c>
      <c r="B576" s="3">
        <v>45628</v>
      </c>
      <c r="C576" s="1" t="s">
        <v>11</v>
      </c>
      <c r="D576" s="1">
        <v>10</v>
      </c>
      <c r="E576" s="1" t="s">
        <v>14</v>
      </c>
      <c r="F576" t="str">
        <f t="shared" si="24"/>
        <v>prosinec</v>
      </c>
      <c r="G576" t="str">
        <f t="shared" si="25"/>
        <v>pondělí</v>
      </c>
      <c r="H576">
        <f>IFERROR(VLOOKUP(C576,Table1[],2,0),"error")</f>
        <v>150</v>
      </c>
      <c r="I576" s="10">
        <f t="shared" si="26"/>
        <v>1500</v>
      </c>
    </row>
    <row r="577" spans="1:9" x14ac:dyDescent="0.2">
      <c r="A577" s="1">
        <v>2024100575</v>
      </c>
      <c r="B577" s="3">
        <v>45628</v>
      </c>
      <c r="C577" s="1" t="s">
        <v>5</v>
      </c>
      <c r="D577" s="1">
        <v>17</v>
      </c>
      <c r="E577" s="1" t="s">
        <v>15</v>
      </c>
      <c r="F577" t="str">
        <f t="shared" si="24"/>
        <v>prosinec</v>
      </c>
      <c r="G577" t="str">
        <f t="shared" si="25"/>
        <v>pondělí</v>
      </c>
      <c r="H577">
        <f>IFERROR(VLOOKUP(C577,Table1[],2,0),"error")</f>
        <v>250</v>
      </c>
      <c r="I577" s="10">
        <f t="shared" si="26"/>
        <v>4250</v>
      </c>
    </row>
    <row r="578" spans="1:9" x14ac:dyDescent="0.2">
      <c r="A578" s="1">
        <v>2024100576</v>
      </c>
      <c r="B578" s="3">
        <v>45629</v>
      </c>
      <c r="C578" s="1" t="s">
        <v>5</v>
      </c>
      <c r="D578" s="1">
        <v>15</v>
      </c>
      <c r="E578" s="1" t="s">
        <v>7</v>
      </c>
      <c r="F578" t="str">
        <f t="shared" si="24"/>
        <v>prosinec</v>
      </c>
      <c r="G578" t="str">
        <f t="shared" si="25"/>
        <v>úterý</v>
      </c>
      <c r="H578">
        <f>IFERROR(VLOOKUP(C578,Table1[],2,0),"error")</f>
        <v>250</v>
      </c>
      <c r="I578" s="10">
        <f t="shared" si="26"/>
        <v>3750</v>
      </c>
    </row>
    <row r="579" spans="1:9" x14ac:dyDescent="0.2">
      <c r="A579" s="1">
        <v>2024100577</v>
      </c>
      <c r="B579" s="3">
        <v>45629</v>
      </c>
      <c r="C579" s="1" t="s">
        <v>8</v>
      </c>
      <c r="D579" s="1">
        <v>13</v>
      </c>
      <c r="E579" s="1" t="s">
        <v>9</v>
      </c>
      <c r="F579" t="str">
        <f t="shared" ref="F579:F642" si="27">TEXT(B579,"mmmm")</f>
        <v>prosinec</v>
      </c>
      <c r="G579" t="str">
        <f t="shared" ref="G579:G642" si="28">TEXT(B579,"dddd")</f>
        <v>úterý</v>
      </c>
      <c r="H579">
        <f>IFERROR(VLOOKUP(C579,Table1[],2,0),"error")</f>
        <v>200</v>
      </c>
      <c r="I579" s="10">
        <f t="shared" ref="I579:I642" si="29">H579*D579</f>
        <v>2600</v>
      </c>
    </row>
    <row r="580" spans="1:9" x14ac:dyDescent="0.2">
      <c r="A580" s="1">
        <v>2024100578</v>
      </c>
      <c r="B580" s="3">
        <v>45629</v>
      </c>
      <c r="C580" s="1" t="s">
        <v>5</v>
      </c>
      <c r="D580" s="1">
        <v>12</v>
      </c>
      <c r="E580" s="1" t="s">
        <v>7</v>
      </c>
      <c r="F580" t="str">
        <f t="shared" si="27"/>
        <v>prosinec</v>
      </c>
      <c r="G580" t="str">
        <f t="shared" si="28"/>
        <v>úterý</v>
      </c>
      <c r="H580">
        <f>IFERROR(VLOOKUP(C580,Table1[],2,0),"error")</f>
        <v>250</v>
      </c>
      <c r="I580" s="10">
        <f t="shared" si="29"/>
        <v>3000</v>
      </c>
    </row>
    <row r="581" spans="1:9" x14ac:dyDescent="0.2">
      <c r="A581" s="1">
        <v>2024100579</v>
      </c>
      <c r="B581" s="3">
        <v>45630</v>
      </c>
      <c r="C581" s="1" t="s">
        <v>13</v>
      </c>
      <c r="D581" s="1">
        <v>20</v>
      </c>
      <c r="E581" s="1" t="s">
        <v>9</v>
      </c>
      <c r="F581" t="str">
        <f t="shared" si="27"/>
        <v>prosinec</v>
      </c>
      <c r="G581" t="str">
        <f t="shared" si="28"/>
        <v>středa</v>
      </c>
      <c r="H581">
        <f>IFERROR(VLOOKUP(C581,Table1[],2,0),"error")</f>
        <v>225</v>
      </c>
      <c r="I581" s="10">
        <f t="shared" si="29"/>
        <v>4500</v>
      </c>
    </row>
    <row r="582" spans="1:9" x14ac:dyDescent="0.2">
      <c r="A582" s="1">
        <v>2024100580</v>
      </c>
      <c r="B582" s="3">
        <v>45630</v>
      </c>
      <c r="C582" s="1" t="s">
        <v>5</v>
      </c>
      <c r="D582" s="1">
        <v>15</v>
      </c>
      <c r="E582" s="1" t="s">
        <v>10</v>
      </c>
      <c r="F582" t="str">
        <f t="shared" si="27"/>
        <v>prosinec</v>
      </c>
      <c r="G582" t="str">
        <f t="shared" si="28"/>
        <v>středa</v>
      </c>
      <c r="H582">
        <f>IFERROR(VLOOKUP(C582,Table1[],2,0),"error")</f>
        <v>250</v>
      </c>
      <c r="I582" s="10">
        <f t="shared" si="29"/>
        <v>3750</v>
      </c>
    </row>
    <row r="583" spans="1:9" x14ac:dyDescent="0.2">
      <c r="A583" s="1">
        <v>2024100581</v>
      </c>
      <c r="B583" s="3">
        <v>45630</v>
      </c>
      <c r="C583" s="1" t="s">
        <v>8</v>
      </c>
      <c r="D583" s="1">
        <v>16</v>
      </c>
      <c r="E583" s="1" t="s">
        <v>12</v>
      </c>
      <c r="F583" t="str">
        <f t="shared" si="27"/>
        <v>prosinec</v>
      </c>
      <c r="G583" t="str">
        <f t="shared" si="28"/>
        <v>středa</v>
      </c>
      <c r="H583">
        <f>IFERROR(VLOOKUP(C583,Table1[],2,0),"error")</f>
        <v>200</v>
      </c>
      <c r="I583" s="10">
        <f t="shared" si="29"/>
        <v>3200</v>
      </c>
    </row>
    <row r="584" spans="1:9" x14ac:dyDescent="0.2">
      <c r="A584" s="1">
        <v>2024100582</v>
      </c>
      <c r="B584" s="3">
        <v>45630</v>
      </c>
      <c r="C584" s="1" t="s">
        <v>5</v>
      </c>
      <c r="D584" s="1">
        <v>14</v>
      </c>
      <c r="E584" s="1" t="s">
        <v>6</v>
      </c>
      <c r="F584" t="str">
        <f t="shared" si="27"/>
        <v>prosinec</v>
      </c>
      <c r="G584" t="str">
        <f t="shared" si="28"/>
        <v>středa</v>
      </c>
      <c r="H584">
        <f>IFERROR(VLOOKUP(C584,Table1[],2,0),"error")</f>
        <v>250</v>
      </c>
      <c r="I584" s="10">
        <f t="shared" si="29"/>
        <v>3500</v>
      </c>
    </row>
    <row r="585" spans="1:9" x14ac:dyDescent="0.2">
      <c r="A585" s="1">
        <v>2024100583</v>
      </c>
      <c r="B585" s="3">
        <v>45630</v>
      </c>
      <c r="C585" s="1" t="s">
        <v>11</v>
      </c>
      <c r="D585" s="1">
        <v>11</v>
      </c>
      <c r="E585" s="1" t="s">
        <v>14</v>
      </c>
      <c r="F585" t="str">
        <f t="shared" si="27"/>
        <v>prosinec</v>
      </c>
      <c r="G585" t="str">
        <f t="shared" si="28"/>
        <v>středa</v>
      </c>
      <c r="H585">
        <f>IFERROR(VLOOKUP(C585,Table1[],2,0),"error")</f>
        <v>150</v>
      </c>
      <c r="I585" s="10">
        <f t="shared" si="29"/>
        <v>1650</v>
      </c>
    </row>
    <row r="586" spans="1:9" x14ac:dyDescent="0.2">
      <c r="A586" s="1">
        <v>2024100584</v>
      </c>
      <c r="B586" s="3">
        <v>45630</v>
      </c>
      <c r="C586" s="1" t="s">
        <v>13</v>
      </c>
      <c r="D586" s="1">
        <v>18</v>
      </c>
      <c r="E586" s="1" t="s">
        <v>15</v>
      </c>
      <c r="F586" t="str">
        <f t="shared" si="27"/>
        <v>prosinec</v>
      </c>
      <c r="G586" t="str">
        <f t="shared" si="28"/>
        <v>středa</v>
      </c>
      <c r="H586">
        <f>IFERROR(VLOOKUP(C586,Table1[],2,0),"error")</f>
        <v>225</v>
      </c>
      <c r="I586" s="10">
        <f t="shared" si="29"/>
        <v>4050</v>
      </c>
    </row>
    <row r="587" spans="1:9" x14ac:dyDescent="0.2">
      <c r="A587" s="1">
        <v>2024100585</v>
      </c>
      <c r="B587" s="3">
        <v>45630</v>
      </c>
      <c r="C587" s="1" t="s">
        <v>13</v>
      </c>
      <c r="D587" s="1">
        <v>16</v>
      </c>
      <c r="E587" s="1" t="s">
        <v>16</v>
      </c>
      <c r="F587" t="str">
        <f t="shared" si="27"/>
        <v>prosinec</v>
      </c>
      <c r="G587" t="str">
        <f t="shared" si="28"/>
        <v>středa</v>
      </c>
      <c r="H587">
        <f>IFERROR(VLOOKUP(C587,Table1[],2,0),"error")</f>
        <v>225</v>
      </c>
      <c r="I587" s="10">
        <f t="shared" si="29"/>
        <v>3600</v>
      </c>
    </row>
    <row r="588" spans="1:9" x14ac:dyDescent="0.2">
      <c r="A588" s="1">
        <v>2024100586</v>
      </c>
      <c r="B588" s="3">
        <v>45631</v>
      </c>
      <c r="C588" s="1" t="s">
        <v>11</v>
      </c>
      <c r="D588" s="1">
        <v>14</v>
      </c>
      <c r="E588" s="1" t="s">
        <v>7</v>
      </c>
      <c r="F588" t="str">
        <f t="shared" si="27"/>
        <v>prosinec</v>
      </c>
      <c r="G588" t="str">
        <f t="shared" si="28"/>
        <v>čtvrtek</v>
      </c>
      <c r="H588">
        <f>IFERROR(VLOOKUP(C588,Table1[],2,0),"error")</f>
        <v>150</v>
      </c>
      <c r="I588" s="10">
        <f t="shared" si="29"/>
        <v>2100</v>
      </c>
    </row>
    <row r="589" spans="1:9" x14ac:dyDescent="0.2">
      <c r="A589" s="1">
        <v>2024100587</v>
      </c>
      <c r="B589" s="3">
        <v>45631</v>
      </c>
      <c r="C589" s="1" t="s">
        <v>8</v>
      </c>
      <c r="D589" s="1">
        <v>13</v>
      </c>
      <c r="E589" s="1" t="s">
        <v>9</v>
      </c>
      <c r="F589" t="str">
        <f t="shared" si="27"/>
        <v>prosinec</v>
      </c>
      <c r="G589" t="str">
        <f t="shared" si="28"/>
        <v>čtvrtek</v>
      </c>
      <c r="H589">
        <f>IFERROR(VLOOKUP(C589,Table1[],2,0),"error")</f>
        <v>200</v>
      </c>
      <c r="I589" s="10">
        <f t="shared" si="29"/>
        <v>2600</v>
      </c>
    </row>
    <row r="590" spans="1:9" x14ac:dyDescent="0.2">
      <c r="A590" s="1">
        <v>2024100588</v>
      </c>
      <c r="B590" s="3">
        <v>45631</v>
      </c>
      <c r="C590" s="1" t="s">
        <v>8</v>
      </c>
      <c r="D590" s="1">
        <v>21</v>
      </c>
      <c r="E590" s="1" t="s">
        <v>10</v>
      </c>
      <c r="F590" t="str">
        <f t="shared" si="27"/>
        <v>prosinec</v>
      </c>
      <c r="G590" t="str">
        <f t="shared" si="28"/>
        <v>čtvrtek</v>
      </c>
      <c r="H590">
        <f>IFERROR(VLOOKUP(C590,Table1[],2,0),"error")</f>
        <v>200</v>
      </c>
      <c r="I590" s="10">
        <f t="shared" si="29"/>
        <v>4200</v>
      </c>
    </row>
    <row r="591" spans="1:9" x14ac:dyDescent="0.2">
      <c r="A591" s="1">
        <v>2024100589</v>
      </c>
      <c r="B591" s="3">
        <v>45631</v>
      </c>
      <c r="C591" s="1" t="s">
        <v>11</v>
      </c>
      <c r="D591" s="1">
        <v>16</v>
      </c>
      <c r="E591" s="1" t="s">
        <v>12</v>
      </c>
      <c r="F591" t="str">
        <f t="shared" si="27"/>
        <v>prosinec</v>
      </c>
      <c r="G591" t="str">
        <f t="shared" si="28"/>
        <v>čtvrtek</v>
      </c>
      <c r="H591">
        <f>IFERROR(VLOOKUP(C591,Table1[],2,0),"error")</f>
        <v>150</v>
      </c>
      <c r="I591" s="10">
        <f t="shared" si="29"/>
        <v>2400</v>
      </c>
    </row>
    <row r="592" spans="1:9" x14ac:dyDescent="0.2">
      <c r="A592" s="1">
        <v>2024100590</v>
      </c>
      <c r="B592" s="3">
        <v>45631</v>
      </c>
      <c r="C592" s="1" t="s">
        <v>5</v>
      </c>
      <c r="D592" s="1">
        <v>17</v>
      </c>
      <c r="E592" s="1" t="s">
        <v>6</v>
      </c>
      <c r="F592" t="str">
        <f t="shared" si="27"/>
        <v>prosinec</v>
      </c>
      <c r="G592" t="str">
        <f t="shared" si="28"/>
        <v>čtvrtek</v>
      </c>
      <c r="H592">
        <f>IFERROR(VLOOKUP(C592,Table1[],2,0),"error")</f>
        <v>250</v>
      </c>
      <c r="I592" s="10">
        <f t="shared" si="29"/>
        <v>4250</v>
      </c>
    </row>
    <row r="593" spans="1:9" x14ac:dyDescent="0.2">
      <c r="A593" s="1">
        <v>2024100591</v>
      </c>
      <c r="B593" s="3">
        <v>45631</v>
      </c>
      <c r="C593" s="1" t="s">
        <v>8</v>
      </c>
      <c r="D593" s="1">
        <v>15</v>
      </c>
      <c r="E593" s="1" t="s">
        <v>14</v>
      </c>
      <c r="F593" t="str">
        <f t="shared" si="27"/>
        <v>prosinec</v>
      </c>
      <c r="G593" t="str">
        <f t="shared" si="28"/>
        <v>čtvrtek</v>
      </c>
      <c r="H593">
        <f>IFERROR(VLOOKUP(C593,Table1[],2,0),"error")</f>
        <v>200</v>
      </c>
      <c r="I593" s="10">
        <f t="shared" si="29"/>
        <v>3000</v>
      </c>
    </row>
    <row r="594" spans="1:9" x14ac:dyDescent="0.2">
      <c r="A594" s="1">
        <v>2024100592</v>
      </c>
      <c r="B594" s="3">
        <v>45632</v>
      </c>
      <c r="C594" s="1" t="s">
        <v>5</v>
      </c>
      <c r="D594" s="1">
        <v>12</v>
      </c>
      <c r="E594" s="1" t="s">
        <v>15</v>
      </c>
      <c r="F594" t="str">
        <f t="shared" si="27"/>
        <v>prosinec</v>
      </c>
      <c r="G594" t="str">
        <f t="shared" si="28"/>
        <v>pátek</v>
      </c>
      <c r="H594">
        <f>IFERROR(VLOOKUP(C594,Table1[],2,0),"error")</f>
        <v>250</v>
      </c>
      <c r="I594" s="10">
        <f t="shared" si="29"/>
        <v>3000</v>
      </c>
    </row>
    <row r="595" spans="1:9" x14ac:dyDescent="0.2">
      <c r="A595" s="1">
        <v>2024100593</v>
      </c>
      <c r="B595" s="3">
        <v>45632</v>
      </c>
      <c r="C595" s="1" t="s">
        <v>11</v>
      </c>
      <c r="D595" s="1">
        <v>17</v>
      </c>
      <c r="E595" s="1" t="s">
        <v>16</v>
      </c>
      <c r="F595" t="str">
        <f t="shared" si="27"/>
        <v>prosinec</v>
      </c>
      <c r="G595" t="str">
        <f t="shared" si="28"/>
        <v>pátek</v>
      </c>
      <c r="H595">
        <f>IFERROR(VLOOKUP(C595,Table1[],2,0),"error")</f>
        <v>150</v>
      </c>
      <c r="I595" s="10">
        <f t="shared" si="29"/>
        <v>2550</v>
      </c>
    </row>
    <row r="596" spans="1:9" x14ac:dyDescent="0.2">
      <c r="A596" s="1">
        <v>2024100594</v>
      </c>
      <c r="B596" s="3">
        <v>45635</v>
      </c>
      <c r="C596" s="1" t="s">
        <v>13</v>
      </c>
      <c r="D596" s="1">
        <v>14</v>
      </c>
      <c r="E596" s="1" t="s">
        <v>6</v>
      </c>
      <c r="F596" t="str">
        <f t="shared" si="27"/>
        <v>prosinec</v>
      </c>
      <c r="G596" t="str">
        <f t="shared" si="28"/>
        <v>pondělí</v>
      </c>
      <c r="H596">
        <f>IFERROR(VLOOKUP(C596,Table1[],2,0),"error")</f>
        <v>225</v>
      </c>
      <c r="I596" s="10">
        <f t="shared" si="29"/>
        <v>3150</v>
      </c>
    </row>
    <row r="597" spans="1:9" x14ac:dyDescent="0.2">
      <c r="A597" s="1">
        <v>2024100595</v>
      </c>
      <c r="B597" s="3">
        <v>45635</v>
      </c>
      <c r="C597" s="1" t="s">
        <v>13</v>
      </c>
      <c r="D597" s="1">
        <v>22</v>
      </c>
      <c r="E597" s="1" t="s">
        <v>14</v>
      </c>
      <c r="F597" t="str">
        <f t="shared" si="27"/>
        <v>prosinec</v>
      </c>
      <c r="G597" t="str">
        <f t="shared" si="28"/>
        <v>pondělí</v>
      </c>
      <c r="H597">
        <f>IFERROR(VLOOKUP(C597,Table1[],2,0),"error")</f>
        <v>225</v>
      </c>
      <c r="I597" s="10">
        <f t="shared" si="29"/>
        <v>4950</v>
      </c>
    </row>
    <row r="598" spans="1:9" x14ac:dyDescent="0.2">
      <c r="A598" s="1">
        <v>2024100596</v>
      </c>
      <c r="B598" s="3">
        <v>45635</v>
      </c>
      <c r="C598" s="1" t="s">
        <v>11</v>
      </c>
      <c r="D598" s="1">
        <v>17</v>
      </c>
      <c r="E598" s="1" t="s">
        <v>15</v>
      </c>
      <c r="F598" t="str">
        <f t="shared" si="27"/>
        <v>prosinec</v>
      </c>
      <c r="G598" t="str">
        <f t="shared" si="28"/>
        <v>pondělí</v>
      </c>
      <c r="H598">
        <f>IFERROR(VLOOKUP(C598,Table1[],2,0),"error")</f>
        <v>150</v>
      </c>
      <c r="I598" s="10">
        <f t="shared" si="29"/>
        <v>2550</v>
      </c>
    </row>
    <row r="599" spans="1:9" x14ac:dyDescent="0.2">
      <c r="A599" s="1">
        <v>2024100597</v>
      </c>
      <c r="B599" s="3">
        <v>45636</v>
      </c>
      <c r="C599" s="1" t="s">
        <v>8</v>
      </c>
      <c r="D599" s="1">
        <v>16</v>
      </c>
      <c r="E599" s="1" t="s">
        <v>7</v>
      </c>
      <c r="F599" t="str">
        <f t="shared" si="27"/>
        <v>prosinec</v>
      </c>
      <c r="G599" t="str">
        <f t="shared" si="28"/>
        <v>úterý</v>
      </c>
      <c r="H599">
        <f>IFERROR(VLOOKUP(C599,Table1[],2,0),"error")</f>
        <v>200</v>
      </c>
      <c r="I599" s="10">
        <f t="shared" si="29"/>
        <v>3200</v>
      </c>
    </row>
    <row r="600" spans="1:9" x14ac:dyDescent="0.2">
      <c r="A600" s="1">
        <v>2024100598</v>
      </c>
      <c r="B600" s="3">
        <v>45636</v>
      </c>
      <c r="C600" s="1" t="s">
        <v>8</v>
      </c>
      <c r="D600" s="1">
        <v>14</v>
      </c>
      <c r="E600" s="1" t="s">
        <v>9</v>
      </c>
      <c r="F600" t="str">
        <f t="shared" si="27"/>
        <v>prosinec</v>
      </c>
      <c r="G600" t="str">
        <f t="shared" si="28"/>
        <v>úterý</v>
      </c>
      <c r="H600">
        <f>IFERROR(VLOOKUP(C600,Table1[],2,0),"error")</f>
        <v>200</v>
      </c>
      <c r="I600" s="10">
        <f t="shared" si="29"/>
        <v>2800</v>
      </c>
    </row>
    <row r="601" spans="1:9" x14ac:dyDescent="0.2">
      <c r="A601" s="1">
        <v>2024100599</v>
      </c>
      <c r="B601" s="3">
        <v>45636</v>
      </c>
      <c r="C601" s="1" t="s">
        <v>11</v>
      </c>
      <c r="D601" s="1">
        <v>11</v>
      </c>
      <c r="E601" s="1" t="s">
        <v>7</v>
      </c>
      <c r="F601" t="str">
        <f t="shared" si="27"/>
        <v>prosinec</v>
      </c>
      <c r="G601" t="str">
        <f t="shared" si="28"/>
        <v>úterý</v>
      </c>
      <c r="H601">
        <f>IFERROR(VLOOKUP(C601,Table1[],2,0),"error")</f>
        <v>150</v>
      </c>
      <c r="I601" s="10">
        <f t="shared" si="29"/>
        <v>1650</v>
      </c>
    </row>
    <row r="602" spans="1:9" x14ac:dyDescent="0.2">
      <c r="A602" s="1">
        <v>2024100600</v>
      </c>
      <c r="B602" s="3">
        <v>45637</v>
      </c>
      <c r="C602" s="1" t="s">
        <v>5</v>
      </c>
      <c r="D602" s="1">
        <v>16</v>
      </c>
      <c r="E602" s="1" t="s">
        <v>9</v>
      </c>
      <c r="F602" t="str">
        <f t="shared" si="27"/>
        <v>prosinec</v>
      </c>
      <c r="G602" t="str">
        <f t="shared" si="28"/>
        <v>středa</v>
      </c>
      <c r="H602">
        <f>IFERROR(VLOOKUP(C602,Table1[],2,0),"error")</f>
        <v>250</v>
      </c>
      <c r="I602" s="10">
        <f t="shared" si="29"/>
        <v>4000</v>
      </c>
    </row>
    <row r="603" spans="1:9" x14ac:dyDescent="0.2">
      <c r="A603" s="1">
        <v>2024100601</v>
      </c>
      <c r="B603" s="3">
        <v>45638</v>
      </c>
      <c r="C603" s="1" t="s">
        <v>11</v>
      </c>
      <c r="D603" s="1">
        <v>21</v>
      </c>
      <c r="E603" s="1" t="s">
        <v>10</v>
      </c>
      <c r="F603" t="str">
        <f t="shared" si="27"/>
        <v>prosinec</v>
      </c>
      <c r="G603" t="str">
        <f t="shared" si="28"/>
        <v>čtvrtek</v>
      </c>
      <c r="H603">
        <f>IFERROR(VLOOKUP(C603,Table1[],2,0),"error")</f>
        <v>150</v>
      </c>
      <c r="I603" s="10">
        <f t="shared" si="29"/>
        <v>3150</v>
      </c>
    </row>
    <row r="604" spans="1:9" x14ac:dyDescent="0.2">
      <c r="A604" s="1">
        <v>2024100602</v>
      </c>
      <c r="B604" s="3">
        <v>45638</v>
      </c>
      <c r="C604" s="1" t="s">
        <v>5</v>
      </c>
      <c r="D604" s="1">
        <v>11</v>
      </c>
      <c r="E604" s="1" t="s">
        <v>12</v>
      </c>
      <c r="F604" t="str">
        <f t="shared" si="27"/>
        <v>prosinec</v>
      </c>
      <c r="G604" t="str">
        <f t="shared" si="28"/>
        <v>čtvrtek</v>
      </c>
      <c r="H604">
        <f>IFERROR(VLOOKUP(C604,Table1[],2,0),"error")</f>
        <v>250</v>
      </c>
      <c r="I604" s="10">
        <f t="shared" si="29"/>
        <v>2750</v>
      </c>
    </row>
    <row r="605" spans="1:9" x14ac:dyDescent="0.2">
      <c r="A605" s="1">
        <v>2024100603</v>
      </c>
      <c r="B605" s="3">
        <v>45638</v>
      </c>
      <c r="C605" s="1" t="s">
        <v>13</v>
      </c>
      <c r="D605" s="1">
        <v>18</v>
      </c>
      <c r="E605" s="1" t="s">
        <v>6</v>
      </c>
      <c r="F605" t="str">
        <f t="shared" si="27"/>
        <v>prosinec</v>
      </c>
      <c r="G605" t="str">
        <f t="shared" si="28"/>
        <v>čtvrtek</v>
      </c>
      <c r="H605">
        <f>IFERROR(VLOOKUP(C605,Table1[],2,0),"error")</f>
        <v>225</v>
      </c>
      <c r="I605" s="10">
        <f t="shared" si="29"/>
        <v>4050</v>
      </c>
    </row>
    <row r="606" spans="1:9" x14ac:dyDescent="0.2">
      <c r="A606" s="1">
        <v>2024100604</v>
      </c>
      <c r="B606" s="3">
        <v>45639</v>
      </c>
      <c r="C606" s="1" t="s">
        <v>11</v>
      </c>
      <c r="D606" s="1">
        <v>16</v>
      </c>
      <c r="E606" s="1" t="s">
        <v>14</v>
      </c>
      <c r="F606" t="str">
        <f t="shared" si="27"/>
        <v>prosinec</v>
      </c>
      <c r="G606" t="str">
        <f t="shared" si="28"/>
        <v>pátek</v>
      </c>
      <c r="H606">
        <f>IFERROR(VLOOKUP(C606,Table1[],2,0),"error")</f>
        <v>150</v>
      </c>
      <c r="I606" s="10">
        <f t="shared" si="29"/>
        <v>2400</v>
      </c>
    </row>
    <row r="607" spans="1:9" x14ac:dyDescent="0.2">
      <c r="A607" s="1">
        <v>2024100605</v>
      </c>
      <c r="B607" s="3">
        <v>45639</v>
      </c>
      <c r="C607" s="1" t="s">
        <v>5</v>
      </c>
      <c r="D607" s="1">
        <v>14</v>
      </c>
      <c r="E607" s="1" t="s">
        <v>15</v>
      </c>
      <c r="F607" t="str">
        <f t="shared" si="27"/>
        <v>prosinec</v>
      </c>
      <c r="G607" t="str">
        <f t="shared" si="28"/>
        <v>pátek</v>
      </c>
      <c r="H607">
        <f>IFERROR(VLOOKUP(C607,Table1[],2,0),"error")</f>
        <v>250</v>
      </c>
      <c r="I607" s="10">
        <f t="shared" si="29"/>
        <v>3500</v>
      </c>
    </row>
    <row r="608" spans="1:9" x14ac:dyDescent="0.2">
      <c r="A608" s="1">
        <v>2024100606</v>
      </c>
      <c r="B608" s="3">
        <v>45639</v>
      </c>
      <c r="C608" s="1" t="s">
        <v>8</v>
      </c>
      <c r="D608" s="1">
        <v>13</v>
      </c>
      <c r="E608" s="1" t="s">
        <v>16</v>
      </c>
      <c r="F608" t="str">
        <f t="shared" si="27"/>
        <v>prosinec</v>
      </c>
      <c r="G608" t="str">
        <f t="shared" si="28"/>
        <v>pátek</v>
      </c>
      <c r="H608">
        <f>IFERROR(VLOOKUP(C608,Table1[],2,0),"error")</f>
        <v>200</v>
      </c>
      <c r="I608" s="10">
        <f t="shared" si="29"/>
        <v>2600</v>
      </c>
    </row>
    <row r="609" spans="1:9" x14ac:dyDescent="0.2">
      <c r="A609" s="1">
        <v>2024100607</v>
      </c>
      <c r="B609" s="3">
        <v>45639</v>
      </c>
      <c r="C609" s="1" t="s">
        <v>5</v>
      </c>
      <c r="D609" s="1">
        <v>21</v>
      </c>
      <c r="E609" s="1" t="s">
        <v>10</v>
      </c>
      <c r="F609" t="str">
        <f t="shared" si="27"/>
        <v>prosinec</v>
      </c>
      <c r="G609" t="str">
        <f t="shared" si="28"/>
        <v>pátek</v>
      </c>
      <c r="H609">
        <f>IFERROR(VLOOKUP(C609,Table1[],2,0),"error")</f>
        <v>250</v>
      </c>
      <c r="I609" s="10">
        <f t="shared" si="29"/>
        <v>5250</v>
      </c>
    </row>
    <row r="610" spans="1:9" x14ac:dyDescent="0.2">
      <c r="A610" s="1">
        <v>2024100608</v>
      </c>
      <c r="B610" s="3">
        <v>45640</v>
      </c>
      <c r="C610" s="1" t="s">
        <v>11</v>
      </c>
      <c r="D610" s="1">
        <v>16</v>
      </c>
      <c r="E610" s="1" t="s">
        <v>12</v>
      </c>
      <c r="F610" t="str">
        <f t="shared" si="27"/>
        <v>prosinec</v>
      </c>
      <c r="G610" t="str">
        <f t="shared" si="28"/>
        <v>sobota</v>
      </c>
      <c r="H610">
        <f>IFERROR(VLOOKUP(C610,Table1[],2,0),"error")</f>
        <v>150</v>
      </c>
      <c r="I610" s="10">
        <f t="shared" si="29"/>
        <v>2400</v>
      </c>
    </row>
    <row r="611" spans="1:9" x14ac:dyDescent="0.2">
      <c r="A611" s="1">
        <v>2024100609</v>
      </c>
      <c r="B611" s="3">
        <v>45641</v>
      </c>
      <c r="C611" s="1" t="s">
        <v>13</v>
      </c>
      <c r="D611" s="1">
        <v>17</v>
      </c>
      <c r="E611" s="1" t="s">
        <v>6</v>
      </c>
      <c r="F611" t="str">
        <f t="shared" si="27"/>
        <v>prosinec</v>
      </c>
      <c r="G611" t="str">
        <f t="shared" si="28"/>
        <v>neděle</v>
      </c>
      <c r="H611">
        <f>IFERROR(VLOOKUP(C611,Table1[],2,0),"error")</f>
        <v>225</v>
      </c>
      <c r="I611" s="10">
        <f t="shared" si="29"/>
        <v>3825</v>
      </c>
    </row>
    <row r="612" spans="1:9" x14ac:dyDescent="0.2">
      <c r="A612" s="1">
        <v>2024100610</v>
      </c>
      <c r="B612" s="3">
        <v>45641</v>
      </c>
      <c r="C612" s="1" t="s">
        <v>13</v>
      </c>
      <c r="D612" s="1">
        <v>15</v>
      </c>
      <c r="E612" s="1" t="s">
        <v>14</v>
      </c>
      <c r="F612" t="str">
        <f t="shared" si="27"/>
        <v>prosinec</v>
      </c>
      <c r="G612" t="str">
        <f t="shared" si="28"/>
        <v>neděle</v>
      </c>
      <c r="H612">
        <f>IFERROR(VLOOKUP(C612,Table1[],2,0),"error")</f>
        <v>225</v>
      </c>
      <c r="I612" s="10">
        <f t="shared" si="29"/>
        <v>3375</v>
      </c>
    </row>
    <row r="613" spans="1:9" x14ac:dyDescent="0.2">
      <c r="A613" s="1">
        <v>2024100611</v>
      </c>
      <c r="B613" s="3">
        <v>45641</v>
      </c>
      <c r="C613" s="1" t="s">
        <v>11</v>
      </c>
      <c r="D613" s="1">
        <v>12</v>
      </c>
      <c r="E613" s="1" t="s">
        <v>15</v>
      </c>
      <c r="F613" t="str">
        <f t="shared" si="27"/>
        <v>prosinec</v>
      </c>
      <c r="G613" t="str">
        <f t="shared" si="28"/>
        <v>neděle</v>
      </c>
      <c r="H613">
        <f>IFERROR(VLOOKUP(C613,Table1[],2,0),"error")</f>
        <v>150</v>
      </c>
      <c r="I613" s="10">
        <f t="shared" si="29"/>
        <v>1800</v>
      </c>
    </row>
    <row r="614" spans="1:9" x14ac:dyDescent="0.2">
      <c r="A614" s="1">
        <v>2024100612</v>
      </c>
      <c r="B614" s="3">
        <v>45642</v>
      </c>
      <c r="C614" s="1" t="s">
        <v>8</v>
      </c>
      <c r="D614" s="1">
        <v>17</v>
      </c>
      <c r="E614" s="1" t="s">
        <v>16</v>
      </c>
      <c r="F614" t="str">
        <f t="shared" si="27"/>
        <v>prosinec</v>
      </c>
      <c r="G614" t="str">
        <f t="shared" si="28"/>
        <v>pondělí</v>
      </c>
      <c r="H614">
        <f>IFERROR(VLOOKUP(C614,Table1[],2,0),"error")</f>
        <v>200</v>
      </c>
      <c r="I614" s="10">
        <f t="shared" si="29"/>
        <v>3400</v>
      </c>
    </row>
    <row r="615" spans="1:9" x14ac:dyDescent="0.2">
      <c r="A615" s="1">
        <v>2024100613</v>
      </c>
      <c r="B615" s="3">
        <v>45642</v>
      </c>
      <c r="C615" s="1" t="s">
        <v>8</v>
      </c>
      <c r="D615" s="1">
        <v>22</v>
      </c>
      <c r="E615" s="1" t="s">
        <v>7</v>
      </c>
      <c r="F615" t="str">
        <f t="shared" si="27"/>
        <v>prosinec</v>
      </c>
      <c r="G615" t="str">
        <f t="shared" si="28"/>
        <v>pondělí</v>
      </c>
      <c r="H615">
        <f>IFERROR(VLOOKUP(C615,Table1[],2,0),"error")</f>
        <v>200</v>
      </c>
      <c r="I615" s="10">
        <f t="shared" si="29"/>
        <v>4400</v>
      </c>
    </row>
    <row r="616" spans="1:9" x14ac:dyDescent="0.2">
      <c r="A616" s="1">
        <v>2024100614</v>
      </c>
      <c r="B616" s="3">
        <v>45643</v>
      </c>
      <c r="C616" s="1" t="s">
        <v>11</v>
      </c>
      <c r="D616" s="1">
        <v>15</v>
      </c>
      <c r="E616" s="1" t="s">
        <v>9</v>
      </c>
      <c r="F616" t="str">
        <f t="shared" si="27"/>
        <v>prosinec</v>
      </c>
      <c r="G616" t="str">
        <f t="shared" si="28"/>
        <v>úterý</v>
      </c>
      <c r="H616">
        <f>IFERROR(VLOOKUP(C616,Table1[],2,0),"error")</f>
        <v>150</v>
      </c>
      <c r="I616" s="10">
        <f t="shared" si="29"/>
        <v>2250</v>
      </c>
    </row>
    <row r="617" spans="1:9" x14ac:dyDescent="0.2">
      <c r="A617" s="1">
        <v>2024100615</v>
      </c>
      <c r="B617" s="3">
        <v>45643</v>
      </c>
      <c r="C617" s="1" t="s">
        <v>5</v>
      </c>
      <c r="D617" s="1">
        <v>13</v>
      </c>
      <c r="E617" s="1" t="s">
        <v>10</v>
      </c>
      <c r="F617" t="str">
        <f t="shared" si="27"/>
        <v>prosinec</v>
      </c>
      <c r="G617" t="str">
        <f t="shared" si="28"/>
        <v>úterý</v>
      </c>
      <c r="H617">
        <f>IFERROR(VLOOKUP(C617,Table1[],2,0),"error")</f>
        <v>250</v>
      </c>
      <c r="I617" s="10">
        <f t="shared" si="29"/>
        <v>3250</v>
      </c>
    </row>
    <row r="618" spans="1:9" x14ac:dyDescent="0.2">
      <c r="A618" s="1">
        <v>2024100616</v>
      </c>
      <c r="B618" s="3">
        <v>45643</v>
      </c>
      <c r="C618" s="1" t="s">
        <v>8</v>
      </c>
      <c r="D618" s="1">
        <v>10</v>
      </c>
      <c r="E618" s="1" t="s">
        <v>12</v>
      </c>
      <c r="F618" t="str">
        <f t="shared" si="27"/>
        <v>prosinec</v>
      </c>
      <c r="G618" t="str">
        <f t="shared" si="28"/>
        <v>úterý</v>
      </c>
      <c r="H618">
        <f>IFERROR(VLOOKUP(C618,Table1[],2,0),"error")</f>
        <v>200</v>
      </c>
      <c r="I618" s="10">
        <f t="shared" si="29"/>
        <v>2000</v>
      </c>
    </row>
    <row r="619" spans="1:9" x14ac:dyDescent="0.2">
      <c r="A619" s="1">
        <v>2024100617</v>
      </c>
      <c r="B619" s="3">
        <v>45644</v>
      </c>
      <c r="C619" s="1" t="s">
        <v>8</v>
      </c>
      <c r="D619" s="1">
        <v>15</v>
      </c>
      <c r="E619" s="1" t="s">
        <v>6</v>
      </c>
      <c r="F619" t="str">
        <f t="shared" si="27"/>
        <v>prosinec</v>
      </c>
      <c r="G619" t="str">
        <f t="shared" si="28"/>
        <v>středa</v>
      </c>
      <c r="H619">
        <f>IFERROR(VLOOKUP(C619,Table1[],2,0),"error")</f>
        <v>200</v>
      </c>
      <c r="I619" s="10">
        <f t="shared" si="29"/>
        <v>3000</v>
      </c>
    </row>
    <row r="620" spans="1:9" x14ac:dyDescent="0.2">
      <c r="A620" s="1">
        <v>2024100618</v>
      </c>
      <c r="B620" s="3">
        <v>45644</v>
      </c>
      <c r="C620" s="1" t="s">
        <v>11</v>
      </c>
      <c r="D620" s="1">
        <v>20</v>
      </c>
      <c r="E620" s="1" t="s">
        <v>14</v>
      </c>
      <c r="F620" t="str">
        <f t="shared" si="27"/>
        <v>prosinec</v>
      </c>
      <c r="G620" t="str">
        <f t="shared" si="28"/>
        <v>středa</v>
      </c>
      <c r="H620">
        <f>IFERROR(VLOOKUP(C620,Table1[],2,0),"error")</f>
        <v>150</v>
      </c>
      <c r="I620" s="10">
        <f t="shared" si="29"/>
        <v>3000</v>
      </c>
    </row>
    <row r="621" spans="1:9" x14ac:dyDescent="0.2">
      <c r="A621" s="1">
        <v>2024100619</v>
      </c>
      <c r="B621" s="3">
        <v>45644</v>
      </c>
      <c r="C621" s="1" t="s">
        <v>5</v>
      </c>
      <c r="D621" s="1">
        <v>10</v>
      </c>
      <c r="E621" s="1" t="s">
        <v>15</v>
      </c>
      <c r="F621" t="str">
        <f t="shared" si="27"/>
        <v>prosinec</v>
      </c>
      <c r="G621" t="str">
        <f t="shared" si="28"/>
        <v>středa</v>
      </c>
      <c r="H621">
        <f>IFERROR(VLOOKUP(C621,Table1[],2,0),"error")</f>
        <v>250</v>
      </c>
      <c r="I621" s="10">
        <f t="shared" si="29"/>
        <v>2500</v>
      </c>
    </row>
    <row r="622" spans="1:9" x14ac:dyDescent="0.2">
      <c r="A622" s="1">
        <v>2024100620</v>
      </c>
      <c r="B622" s="3">
        <v>45645</v>
      </c>
      <c r="C622" s="1" t="s">
        <v>5</v>
      </c>
      <c r="D622" s="1">
        <v>17</v>
      </c>
      <c r="E622" s="1" t="s">
        <v>16</v>
      </c>
      <c r="F622" t="str">
        <f t="shared" si="27"/>
        <v>prosinec</v>
      </c>
      <c r="G622" t="str">
        <f t="shared" si="28"/>
        <v>čtvrtek</v>
      </c>
      <c r="H622">
        <f>IFERROR(VLOOKUP(C622,Table1[],2,0),"error")</f>
        <v>250</v>
      </c>
      <c r="I622" s="10">
        <f t="shared" si="29"/>
        <v>4250</v>
      </c>
    </row>
    <row r="623" spans="1:9" x14ac:dyDescent="0.2">
      <c r="A623" s="1">
        <v>2024100621</v>
      </c>
      <c r="B623" s="3">
        <v>45645</v>
      </c>
      <c r="C623" s="1" t="s">
        <v>8</v>
      </c>
      <c r="D623" s="1">
        <v>15</v>
      </c>
      <c r="E623" s="1" t="s">
        <v>6</v>
      </c>
      <c r="F623" t="str">
        <f t="shared" si="27"/>
        <v>prosinec</v>
      </c>
      <c r="G623" t="str">
        <f t="shared" si="28"/>
        <v>čtvrtek</v>
      </c>
      <c r="H623">
        <f>IFERROR(VLOOKUP(C623,Table1[],2,0),"error")</f>
        <v>200</v>
      </c>
      <c r="I623" s="10">
        <f t="shared" si="29"/>
        <v>3000</v>
      </c>
    </row>
    <row r="624" spans="1:9" x14ac:dyDescent="0.2">
      <c r="A624" s="1">
        <v>2024100622</v>
      </c>
      <c r="B624" s="3">
        <v>45645</v>
      </c>
      <c r="C624" s="1" t="s">
        <v>5</v>
      </c>
      <c r="D624" s="1">
        <v>13</v>
      </c>
      <c r="E624" s="1" t="s">
        <v>14</v>
      </c>
      <c r="F624" t="str">
        <f t="shared" si="27"/>
        <v>prosinec</v>
      </c>
      <c r="G624" t="str">
        <f t="shared" si="28"/>
        <v>čtvrtek</v>
      </c>
      <c r="H624">
        <f>IFERROR(VLOOKUP(C624,Table1[],2,0),"error")</f>
        <v>250</v>
      </c>
      <c r="I624" s="10">
        <f t="shared" si="29"/>
        <v>3250</v>
      </c>
    </row>
    <row r="625" spans="1:9" x14ac:dyDescent="0.2">
      <c r="A625" s="1">
        <v>2024100623</v>
      </c>
      <c r="B625" s="3">
        <v>45646</v>
      </c>
      <c r="C625" s="1" t="s">
        <v>13</v>
      </c>
      <c r="D625" s="1">
        <v>12</v>
      </c>
      <c r="E625" s="1" t="s">
        <v>15</v>
      </c>
      <c r="F625" t="str">
        <f t="shared" si="27"/>
        <v>prosinec</v>
      </c>
      <c r="G625" t="str">
        <f t="shared" si="28"/>
        <v>pátek</v>
      </c>
      <c r="H625">
        <f>IFERROR(VLOOKUP(C625,Table1[],2,0),"error")</f>
        <v>225</v>
      </c>
      <c r="I625" s="10">
        <f t="shared" si="29"/>
        <v>2700</v>
      </c>
    </row>
    <row r="626" spans="1:9" x14ac:dyDescent="0.2">
      <c r="A626" s="1">
        <v>2024100624</v>
      </c>
      <c r="B626" s="3">
        <v>45646</v>
      </c>
      <c r="C626" s="1" t="s">
        <v>5</v>
      </c>
      <c r="D626" s="1">
        <v>20</v>
      </c>
      <c r="E626" s="1" t="s">
        <v>7</v>
      </c>
      <c r="F626" t="str">
        <f t="shared" si="27"/>
        <v>prosinec</v>
      </c>
      <c r="G626" t="str">
        <f t="shared" si="28"/>
        <v>pátek</v>
      </c>
      <c r="H626">
        <f>IFERROR(VLOOKUP(C626,Table1[],2,0),"error")</f>
        <v>250</v>
      </c>
      <c r="I626" s="10">
        <f t="shared" si="29"/>
        <v>5000</v>
      </c>
    </row>
    <row r="627" spans="1:9" x14ac:dyDescent="0.2">
      <c r="A627" s="1">
        <v>2024100625</v>
      </c>
      <c r="B627" s="3">
        <v>45647</v>
      </c>
      <c r="C627" s="1" t="s">
        <v>8</v>
      </c>
      <c r="D627" s="1">
        <v>15</v>
      </c>
      <c r="E627" s="1" t="s">
        <v>17</v>
      </c>
      <c r="F627" t="str">
        <f t="shared" si="27"/>
        <v>prosinec</v>
      </c>
      <c r="G627" t="str">
        <f t="shared" si="28"/>
        <v>sobota</v>
      </c>
      <c r="H627">
        <f>IFERROR(VLOOKUP(C627,Table1[],2,0),"error")</f>
        <v>200</v>
      </c>
      <c r="I627" s="10">
        <f t="shared" si="29"/>
        <v>3000</v>
      </c>
    </row>
    <row r="628" spans="1:9" x14ac:dyDescent="0.2">
      <c r="A628" s="1">
        <v>2024100626</v>
      </c>
      <c r="B628" s="3">
        <v>45648</v>
      </c>
      <c r="C628" s="1" t="s">
        <v>5</v>
      </c>
      <c r="D628" s="1">
        <v>16</v>
      </c>
      <c r="E628" s="1" t="s">
        <v>7</v>
      </c>
      <c r="F628" t="str">
        <f t="shared" si="27"/>
        <v>prosinec</v>
      </c>
      <c r="G628" t="str">
        <f t="shared" si="28"/>
        <v>neděle</v>
      </c>
      <c r="H628">
        <f>IFERROR(VLOOKUP(C628,Table1[],2,0),"error")</f>
        <v>250</v>
      </c>
      <c r="I628" s="10">
        <f t="shared" si="29"/>
        <v>4000</v>
      </c>
    </row>
    <row r="629" spans="1:9" x14ac:dyDescent="0.2">
      <c r="A629" s="1">
        <v>2024100627</v>
      </c>
      <c r="B629" s="3">
        <v>45649</v>
      </c>
      <c r="C629" s="1" t="s">
        <v>11</v>
      </c>
      <c r="D629" s="1">
        <v>14</v>
      </c>
      <c r="E629" s="1" t="s">
        <v>9</v>
      </c>
      <c r="F629" t="str">
        <f t="shared" si="27"/>
        <v>prosinec</v>
      </c>
      <c r="G629" t="str">
        <f t="shared" si="28"/>
        <v>pondělí</v>
      </c>
      <c r="H629">
        <f>IFERROR(VLOOKUP(C629,Table1[],2,0),"error")</f>
        <v>150</v>
      </c>
      <c r="I629" s="10">
        <f t="shared" si="29"/>
        <v>2100</v>
      </c>
    </row>
    <row r="630" spans="1:9" x14ac:dyDescent="0.2">
      <c r="A630" s="1">
        <v>2024100628</v>
      </c>
      <c r="B630" s="3">
        <v>45649</v>
      </c>
      <c r="C630" s="1" t="s">
        <v>13</v>
      </c>
      <c r="D630" s="1">
        <v>11</v>
      </c>
      <c r="E630" s="1" t="s">
        <v>10</v>
      </c>
      <c r="F630" t="str">
        <f t="shared" si="27"/>
        <v>prosinec</v>
      </c>
      <c r="G630" t="str">
        <f t="shared" si="28"/>
        <v>pondělí</v>
      </c>
      <c r="H630">
        <f>IFERROR(VLOOKUP(C630,Table1[],2,0),"error")</f>
        <v>225</v>
      </c>
      <c r="I630" s="10">
        <f t="shared" si="29"/>
        <v>2475</v>
      </c>
    </row>
    <row r="631" spans="1:9" x14ac:dyDescent="0.2">
      <c r="A631" s="1">
        <v>2024100629</v>
      </c>
      <c r="B631" s="3">
        <v>45653</v>
      </c>
      <c r="C631" s="1" t="s">
        <v>13</v>
      </c>
      <c r="D631" s="1">
        <v>18</v>
      </c>
      <c r="E631" s="1" t="s">
        <v>12</v>
      </c>
      <c r="F631" t="str">
        <f t="shared" si="27"/>
        <v>prosinec</v>
      </c>
      <c r="G631" t="str">
        <f t="shared" si="28"/>
        <v>pátek</v>
      </c>
      <c r="H631">
        <f>IFERROR(VLOOKUP(C631,Table1[],2,0),"error")</f>
        <v>225</v>
      </c>
      <c r="I631" s="10">
        <f t="shared" si="29"/>
        <v>4050</v>
      </c>
    </row>
    <row r="632" spans="1:9" x14ac:dyDescent="0.2">
      <c r="A632" s="1">
        <v>2024100630</v>
      </c>
      <c r="B632" s="3">
        <v>45653</v>
      </c>
      <c r="C632" s="1" t="s">
        <v>11</v>
      </c>
      <c r="D632" s="1">
        <v>16</v>
      </c>
      <c r="E632" s="1" t="s">
        <v>6</v>
      </c>
      <c r="F632" t="str">
        <f t="shared" si="27"/>
        <v>prosinec</v>
      </c>
      <c r="G632" t="str">
        <f t="shared" si="28"/>
        <v>pátek</v>
      </c>
      <c r="H632">
        <f>IFERROR(VLOOKUP(C632,Table1[],2,0),"error")</f>
        <v>150</v>
      </c>
      <c r="I632" s="10">
        <f t="shared" si="29"/>
        <v>2400</v>
      </c>
    </row>
    <row r="633" spans="1:9" x14ac:dyDescent="0.2">
      <c r="A633" s="1">
        <v>2024100631</v>
      </c>
      <c r="B633" s="3">
        <v>45653</v>
      </c>
      <c r="C633" s="1" t="s">
        <v>8</v>
      </c>
      <c r="D633" s="1">
        <v>14</v>
      </c>
      <c r="E633" s="1" t="s">
        <v>14</v>
      </c>
      <c r="F633" t="str">
        <f t="shared" si="27"/>
        <v>prosinec</v>
      </c>
      <c r="G633" t="str">
        <f t="shared" si="28"/>
        <v>pátek</v>
      </c>
      <c r="H633">
        <f>IFERROR(VLOOKUP(C633,Table1[],2,0),"error")</f>
        <v>200</v>
      </c>
      <c r="I633" s="10">
        <f t="shared" si="29"/>
        <v>2800</v>
      </c>
    </row>
    <row r="634" spans="1:9" x14ac:dyDescent="0.2">
      <c r="A634" s="1">
        <v>2024100632</v>
      </c>
      <c r="B634" s="3">
        <v>45653</v>
      </c>
      <c r="C634" s="1" t="s">
        <v>8</v>
      </c>
      <c r="D634" s="1">
        <v>13</v>
      </c>
      <c r="E634" s="1" t="s">
        <v>15</v>
      </c>
      <c r="F634" t="str">
        <f t="shared" si="27"/>
        <v>prosinec</v>
      </c>
      <c r="G634" t="str">
        <f t="shared" si="28"/>
        <v>pátek</v>
      </c>
      <c r="H634">
        <f>IFERROR(VLOOKUP(C634,Table1[],2,0),"error")</f>
        <v>200</v>
      </c>
      <c r="I634" s="10">
        <f t="shared" si="29"/>
        <v>2600</v>
      </c>
    </row>
    <row r="635" spans="1:9" x14ac:dyDescent="0.2">
      <c r="A635" s="1">
        <v>2024100633</v>
      </c>
      <c r="B635" s="3">
        <v>45654</v>
      </c>
      <c r="C635" s="1" t="s">
        <v>11</v>
      </c>
      <c r="D635" s="1">
        <v>21</v>
      </c>
      <c r="E635" s="1" t="s">
        <v>16</v>
      </c>
      <c r="F635" t="str">
        <f t="shared" si="27"/>
        <v>prosinec</v>
      </c>
      <c r="G635" t="str">
        <f t="shared" si="28"/>
        <v>sobota</v>
      </c>
      <c r="H635">
        <f>IFERROR(VLOOKUP(C635,Table1[],2,0),"error")</f>
        <v>150</v>
      </c>
      <c r="I635" s="10">
        <f t="shared" si="29"/>
        <v>3150</v>
      </c>
    </row>
    <row r="636" spans="1:9" x14ac:dyDescent="0.2">
      <c r="A636" s="1">
        <v>2024100634</v>
      </c>
      <c r="B636" s="3">
        <v>45656</v>
      </c>
      <c r="C636" s="1" t="s">
        <v>5</v>
      </c>
      <c r="D636" s="1">
        <v>16</v>
      </c>
      <c r="E636" s="1" t="s">
        <v>14</v>
      </c>
      <c r="F636" t="str">
        <f t="shared" si="27"/>
        <v>prosinec</v>
      </c>
      <c r="G636" t="str">
        <f t="shared" si="28"/>
        <v>pondělí</v>
      </c>
      <c r="H636">
        <f>IFERROR(VLOOKUP(C636,Table1[],2,0),"error")</f>
        <v>250</v>
      </c>
      <c r="I636" s="10">
        <f t="shared" si="29"/>
        <v>4000</v>
      </c>
    </row>
    <row r="637" spans="1:9" x14ac:dyDescent="0.2">
      <c r="A637" s="1">
        <v>2024100635</v>
      </c>
      <c r="B637" s="3">
        <v>45656</v>
      </c>
      <c r="C637" s="1" t="s">
        <v>5</v>
      </c>
      <c r="D637" s="1">
        <v>17</v>
      </c>
      <c r="E637" s="1" t="s">
        <v>15</v>
      </c>
      <c r="F637" t="str">
        <f t="shared" si="27"/>
        <v>prosinec</v>
      </c>
      <c r="G637" t="str">
        <f t="shared" si="28"/>
        <v>pondělí</v>
      </c>
      <c r="H637">
        <f>IFERROR(VLOOKUP(C637,Table1[],2,0),"error")</f>
        <v>250</v>
      </c>
      <c r="I637" s="10">
        <f t="shared" si="29"/>
        <v>4250</v>
      </c>
    </row>
    <row r="638" spans="1:9" x14ac:dyDescent="0.2">
      <c r="A638" s="1">
        <v>2024100636</v>
      </c>
      <c r="B638" s="3">
        <v>45656</v>
      </c>
      <c r="C638" s="1" t="s">
        <v>8</v>
      </c>
      <c r="D638" s="1">
        <v>15</v>
      </c>
      <c r="E638" s="1" t="s">
        <v>16</v>
      </c>
      <c r="F638" t="str">
        <f t="shared" si="27"/>
        <v>prosinec</v>
      </c>
      <c r="G638" t="str">
        <f t="shared" si="28"/>
        <v>pondělí</v>
      </c>
      <c r="H638">
        <f>IFERROR(VLOOKUP(C638,Table1[],2,0),"error")</f>
        <v>200</v>
      </c>
      <c r="I638" s="10">
        <f t="shared" si="29"/>
        <v>3000</v>
      </c>
    </row>
    <row r="639" spans="1:9" x14ac:dyDescent="0.2">
      <c r="A639" s="1">
        <v>2024100637</v>
      </c>
      <c r="B639" s="3">
        <v>45656</v>
      </c>
      <c r="C639" s="1" t="s">
        <v>8</v>
      </c>
      <c r="D639" s="1">
        <v>12</v>
      </c>
      <c r="E639" s="1" t="s">
        <v>7</v>
      </c>
      <c r="F639" t="str">
        <f t="shared" si="27"/>
        <v>prosinec</v>
      </c>
      <c r="G639" t="str">
        <f t="shared" si="28"/>
        <v>pondělí</v>
      </c>
      <c r="H639">
        <f>IFERROR(VLOOKUP(C639,Table1[],2,0),"error")</f>
        <v>200</v>
      </c>
      <c r="I639" s="10">
        <f t="shared" si="29"/>
        <v>2400</v>
      </c>
    </row>
    <row r="640" spans="1:9" x14ac:dyDescent="0.2">
      <c r="A640" s="1">
        <v>2024100638</v>
      </c>
      <c r="B640" s="3">
        <v>45657</v>
      </c>
      <c r="C640" s="1" t="s">
        <v>8</v>
      </c>
      <c r="D640" s="1">
        <v>17</v>
      </c>
      <c r="E640" s="1" t="s">
        <v>9</v>
      </c>
      <c r="F640" t="str">
        <f t="shared" si="27"/>
        <v>prosinec</v>
      </c>
      <c r="G640" t="str">
        <f t="shared" si="28"/>
        <v>úterý</v>
      </c>
      <c r="H640">
        <f>IFERROR(VLOOKUP(C640,Table1[],2,0),"error")</f>
        <v>200</v>
      </c>
      <c r="I640" s="10">
        <f t="shared" si="29"/>
        <v>3400</v>
      </c>
    </row>
    <row r="641" spans="1:9" x14ac:dyDescent="0.2">
      <c r="A641" s="1">
        <v>2024100639</v>
      </c>
      <c r="B641" s="3">
        <v>45657</v>
      </c>
      <c r="C641" s="1" t="s">
        <v>11</v>
      </c>
      <c r="D641" s="1">
        <v>15</v>
      </c>
      <c r="E641" s="1" t="s">
        <v>10</v>
      </c>
      <c r="F641" t="str">
        <f t="shared" si="27"/>
        <v>prosinec</v>
      </c>
      <c r="G641" t="str">
        <f t="shared" si="28"/>
        <v>úterý</v>
      </c>
      <c r="H641">
        <f>IFERROR(VLOOKUP(C641,Table1[],2,0),"error")</f>
        <v>150</v>
      </c>
      <c r="I641" s="10">
        <f t="shared" si="29"/>
        <v>2250</v>
      </c>
    </row>
    <row r="642" spans="1:9" x14ac:dyDescent="0.2">
      <c r="A642" s="1">
        <v>2024100640</v>
      </c>
      <c r="B642" s="3">
        <v>45657</v>
      </c>
      <c r="C642" s="1" t="s">
        <v>5</v>
      </c>
      <c r="D642" s="1">
        <v>16</v>
      </c>
      <c r="E642" s="1" t="s">
        <v>12</v>
      </c>
      <c r="F642" t="str">
        <f t="shared" si="27"/>
        <v>prosinec</v>
      </c>
      <c r="G642" t="str">
        <f t="shared" si="28"/>
        <v>úterý</v>
      </c>
      <c r="H642">
        <f>IFERROR(VLOOKUP(C642,Table1[],2,0),"error")</f>
        <v>250</v>
      </c>
      <c r="I642" s="10">
        <f t="shared" si="29"/>
        <v>4000</v>
      </c>
    </row>
    <row r="643" spans="1:9" x14ac:dyDescent="0.2">
      <c r="A643" s="1">
        <v>2024100641</v>
      </c>
      <c r="B643" s="3">
        <v>45657</v>
      </c>
      <c r="C643" s="1" t="s">
        <v>5</v>
      </c>
      <c r="D643" s="1">
        <v>14</v>
      </c>
      <c r="E643" s="1" t="s">
        <v>6</v>
      </c>
      <c r="F643" t="str">
        <f t="shared" ref="F643" si="30">TEXT(B643,"mmmm")</f>
        <v>prosinec</v>
      </c>
      <c r="G643" t="str">
        <f t="shared" ref="G643" si="31">TEXT(B643,"dddd")</f>
        <v>úterý</v>
      </c>
      <c r="H643">
        <f>IFERROR(VLOOKUP(C643,Table1[],2,0),"error")</f>
        <v>250</v>
      </c>
      <c r="I643" s="10">
        <f t="shared" ref="I643" si="32">H643*D643</f>
        <v>3500</v>
      </c>
    </row>
  </sheetData>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7"/>
  <sheetViews>
    <sheetView showGridLines="0" tabSelected="1" zoomScale="120" zoomScaleNormal="120" workbookViewId="0">
      <selection activeCell="M24" sqref="M24"/>
    </sheetView>
  </sheetViews>
  <sheetFormatPr defaultRowHeight="12.75" x14ac:dyDescent="0.2"/>
  <cols>
    <col min="1" max="1" width="6.5703125" customWidth="1"/>
    <col min="2" max="2" width="15.5703125" customWidth="1"/>
    <col min="3" max="3" width="17" customWidth="1"/>
    <col min="4" max="4" width="12.85546875" customWidth="1"/>
    <col min="5" max="5" width="5.42578125" customWidth="1"/>
    <col min="6" max="6" width="21.85546875" customWidth="1"/>
    <col min="7" max="7" width="11.7109375" customWidth="1"/>
    <col min="8" max="8" width="21.85546875" customWidth="1"/>
    <col min="9" max="9" width="9.5703125" customWidth="1"/>
    <col min="10" max="10" width="21.28515625" customWidth="1"/>
    <col min="11" max="11" width="15" customWidth="1"/>
    <col min="12" max="12" width="15.28515625" customWidth="1"/>
    <col min="13" max="13" width="18" bestFit="1" customWidth="1"/>
    <col min="14" max="14" width="22.42578125" bestFit="1" customWidth="1"/>
    <col min="15" max="15" width="21.85546875" bestFit="1" customWidth="1"/>
    <col min="16" max="16" width="18.140625" bestFit="1" customWidth="1"/>
    <col min="17" max="17" width="7.85546875" customWidth="1"/>
    <col min="18" max="18" width="21.85546875" bestFit="1" customWidth="1"/>
    <col min="19" max="19" width="16.28515625" bestFit="1" customWidth="1"/>
    <col min="20" max="20" width="11" bestFit="1" customWidth="1"/>
    <col min="21" max="21" width="15" bestFit="1" customWidth="1"/>
    <col min="22" max="22" width="13.5703125" bestFit="1" customWidth="1"/>
    <col min="23" max="23" width="18" bestFit="1" customWidth="1"/>
    <col min="24" max="24" width="22.42578125" bestFit="1" customWidth="1"/>
    <col min="25" max="25" width="21.85546875" bestFit="1" customWidth="1"/>
    <col min="26" max="26" width="18.140625" bestFit="1" customWidth="1"/>
    <col min="27" max="27" width="7.85546875" customWidth="1"/>
    <col min="28" max="28" width="21.85546875" bestFit="1" customWidth="1"/>
    <col min="29" max="29" width="16.28515625" bestFit="1" customWidth="1"/>
    <col min="30" max="30" width="11" bestFit="1" customWidth="1"/>
    <col min="31" max="31" width="15" bestFit="1" customWidth="1"/>
    <col min="32" max="32" width="9.7109375" bestFit="1" customWidth="1"/>
    <col min="33" max="33" width="18" bestFit="1" customWidth="1"/>
    <col min="34" max="34" width="22.42578125" bestFit="1" customWidth="1"/>
    <col min="35" max="35" width="21.85546875" bestFit="1" customWidth="1"/>
    <col min="36" max="36" width="18.140625" bestFit="1" customWidth="1"/>
    <col min="37" max="37" width="8" customWidth="1"/>
    <col min="38" max="38" width="21.85546875" bestFit="1" customWidth="1"/>
    <col min="39" max="39" width="16.28515625" bestFit="1" customWidth="1"/>
    <col min="40" max="40" width="11" bestFit="1" customWidth="1"/>
    <col min="41" max="41" width="15" bestFit="1" customWidth="1"/>
    <col min="42" max="42" width="15.140625" bestFit="1" customWidth="1"/>
    <col min="43" max="43" width="11.7109375" bestFit="1" customWidth="1"/>
  </cols>
  <sheetData>
    <row r="2" spans="2:12" ht="23.25" x14ac:dyDescent="0.35">
      <c r="B2" s="17" t="s">
        <v>40</v>
      </c>
    </row>
    <row r="3" spans="2:12" s="18" customFormat="1" x14ac:dyDescent="0.2"/>
    <row r="13" spans="2:12" ht="14.25" customHeight="1" x14ac:dyDescent="0.25">
      <c r="B13" s="26" t="s">
        <v>41</v>
      </c>
    </row>
    <row r="15" spans="2:12" s="14" customFormat="1" ht="38.25" x14ac:dyDescent="0.2">
      <c r="B15"/>
      <c r="C15" s="14" t="s">
        <v>37</v>
      </c>
      <c r="D15" s="14" t="s">
        <v>38</v>
      </c>
      <c r="F15"/>
      <c r="G15" s="15" t="s">
        <v>39</v>
      </c>
      <c r="H15" s="14" t="s">
        <v>38</v>
      </c>
      <c r="J15"/>
      <c r="K15" s="15" t="s">
        <v>39</v>
      </c>
      <c r="L15" s="16" t="s">
        <v>38</v>
      </c>
    </row>
    <row r="16" spans="2:12" x14ac:dyDescent="0.2">
      <c r="B16" s="11" t="s">
        <v>25</v>
      </c>
      <c r="C16" s="12">
        <v>69</v>
      </c>
      <c r="D16" s="13">
        <v>217200</v>
      </c>
      <c r="F16" s="11" t="s">
        <v>17</v>
      </c>
      <c r="G16" s="10">
        <v>266</v>
      </c>
      <c r="H16" s="13">
        <v>54250</v>
      </c>
      <c r="J16" s="11" t="s">
        <v>8</v>
      </c>
      <c r="K16" s="10">
        <v>2792</v>
      </c>
      <c r="L16" s="13">
        <v>558400</v>
      </c>
    </row>
    <row r="17" spans="2:12" x14ac:dyDescent="0.2">
      <c r="B17" s="11" t="s">
        <v>26</v>
      </c>
      <c r="C17" s="12">
        <v>48</v>
      </c>
      <c r="D17" s="13">
        <v>150925</v>
      </c>
      <c r="F17" s="11" t="s">
        <v>7</v>
      </c>
      <c r="G17" s="10">
        <v>1205</v>
      </c>
      <c r="H17" s="13">
        <v>247100</v>
      </c>
      <c r="J17" s="11" t="s">
        <v>11</v>
      </c>
      <c r="K17" s="10">
        <v>2591</v>
      </c>
      <c r="L17" s="13">
        <v>388650</v>
      </c>
    </row>
    <row r="18" spans="2:12" x14ac:dyDescent="0.2">
      <c r="B18" s="11" t="s">
        <v>27</v>
      </c>
      <c r="C18" s="12">
        <v>37</v>
      </c>
      <c r="D18" s="13">
        <v>118400</v>
      </c>
      <c r="F18" s="11" t="s">
        <v>10</v>
      </c>
      <c r="G18" s="10">
        <v>983</v>
      </c>
      <c r="H18" s="13">
        <v>206150</v>
      </c>
      <c r="J18" s="11" t="s">
        <v>13</v>
      </c>
      <c r="K18" s="10">
        <v>1908</v>
      </c>
      <c r="L18" s="13">
        <v>429300</v>
      </c>
    </row>
    <row r="19" spans="2:12" x14ac:dyDescent="0.2">
      <c r="B19" s="11" t="s">
        <v>28</v>
      </c>
      <c r="C19" s="12">
        <v>49</v>
      </c>
      <c r="D19" s="13">
        <v>154750</v>
      </c>
      <c r="F19" s="11" t="s">
        <v>16</v>
      </c>
      <c r="G19" s="10">
        <v>1036</v>
      </c>
      <c r="H19" s="13">
        <v>206650</v>
      </c>
      <c r="J19" s="11" t="s">
        <v>5</v>
      </c>
      <c r="K19" s="10">
        <v>2613</v>
      </c>
      <c r="L19" s="13">
        <v>653250</v>
      </c>
    </row>
    <row r="20" spans="2:12" x14ac:dyDescent="0.2">
      <c r="B20" s="11" t="s">
        <v>29</v>
      </c>
      <c r="C20" s="12">
        <v>56</v>
      </c>
      <c r="D20" s="13">
        <v>175075</v>
      </c>
      <c r="F20" s="11" t="s">
        <v>6</v>
      </c>
      <c r="G20" s="10">
        <v>1413</v>
      </c>
      <c r="H20" s="13">
        <v>295200</v>
      </c>
      <c r="J20" s="19" t="s">
        <v>24</v>
      </c>
      <c r="K20" s="22">
        <v>9904</v>
      </c>
      <c r="L20" s="21">
        <v>2029600</v>
      </c>
    </row>
    <row r="21" spans="2:12" x14ac:dyDescent="0.2">
      <c r="B21" s="11" t="s">
        <v>30</v>
      </c>
      <c r="C21" s="12">
        <v>48</v>
      </c>
      <c r="D21" s="13">
        <v>153200</v>
      </c>
      <c r="F21" s="11" t="s">
        <v>12</v>
      </c>
      <c r="G21" s="10">
        <v>968</v>
      </c>
      <c r="H21" s="13">
        <v>192950</v>
      </c>
    </row>
    <row r="22" spans="2:12" x14ac:dyDescent="0.2">
      <c r="B22" s="11" t="s">
        <v>31</v>
      </c>
      <c r="C22" s="12">
        <v>43</v>
      </c>
      <c r="D22" s="13">
        <v>133450</v>
      </c>
      <c r="F22" s="11" t="s">
        <v>9</v>
      </c>
      <c r="G22" s="10">
        <v>1046</v>
      </c>
      <c r="H22" s="13">
        <v>218975</v>
      </c>
    </row>
    <row r="23" spans="2:12" x14ac:dyDescent="0.2">
      <c r="B23" s="11" t="s">
        <v>32</v>
      </c>
      <c r="C23" s="12">
        <v>66</v>
      </c>
      <c r="D23" s="13">
        <v>210350</v>
      </c>
      <c r="F23" s="11" t="s">
        <v>15</v>
      </c>
      <c r="G23" s="10">
        <v>1442</v>
      </c>
      <c r="H23" s="13">
        <v>290000</v>
      </c>
    </row>
    <row r="24" spans="2:12" x14ac:dyDescent="0.2">
      <c r="B24" s="11" t="s">
        <v>33</v>
      </c>
      <c r="C24" s="12">
        <v>56</v>
      </c>
      <c r="D24" s="13">
        <v>180150</v>
      </c>
      <c r="F24" s="11" t="s">
        <v>14</v>
      </c>
      <c r="G24" s="10">
        <v>1545</v>
      </c>
      <c r="H24" s="13">
        <v>318325</v>
      </c>
    </row>
    <row r="25" spans="2:12" x14ac:dyDescent="0.2">
      <c r="B25" s="11" t="s">
        <v>34</v>
      </c>
      <c r="C25" s="12">
        <v>50</v>
      </c>
      <c r="D25" s="13">
        <v>154075</v>
      </c>
      <c r="F25" s="19" t="s">
        <v>24</v>
      </c>
      <c r="G25" s="22">
        <v>9904</v>
      </c>
      <c r="H25" s="21">
        <v>2029600</v>
      </c>
    </row>
    <row r="26" spans="2:12" x14ac:dyDescent="0.2">
      <c r="B26" s="11" t="s">
        <v>35</v>
      </c>
      <c r="C26" s="12">
        <v>51</v>
      </c>
      <c r="D26" s="13">
        <v>162300</v>
      </c>
    </row>
    <row r="27" spans="2:12" x14ac:dyDescent="0.2">
      <c r="B27" s="11" t="s">
        <v>36</v>
      </c>
      <c r="C27" s="12">
        <v>69</v>
      </c>
      <c r="D27" s="13">
        <v>219725</v>
      </c>
    </row>
    <row r="28" spans="2:12" x14ac:dyDescent="0.2">
      <c r="B28" s="19" t="s">
        <v>24</v>
      </c>
      <c r="C28" s="20">
        <v>642</v>
      </c>
      <c r="D28" s="21">
        <v>2029600</v>
      </c>
    </row>
    <row r="35" spans="2:10" hidden="1" x14ac:dyDescent="0.2">
      <c r="B35" s="23" t="s">
        <v>43</v>
      </c>
      <c r="C35" s="23" t="s">
        <v>44</v>
      </c>
      <c r="I35" s="23" t="s">
        <v>42</v>
      </c>
      <c r="J35" t="s">
        <v>46</v>
      </c>
    </row>
    <row r="36" spans="2:10" hidden="1" x14ac:dyDescent="0.2">
      <c r="B36" s="23" t="s">
        <v>42</v>
      </c>
      <c r="C36" t="s">
        <v>8</v>
      </c>
      <c r="D36" t="s">
        <v>11</v>
      </c>
      <c r="E36" t="s">
        <v>13</v>
      </c>
      <c r="F36" t="s">
        <v>5</v>
      </c>
      <c r="G36" t="s">
        <v>24</v>
      </c>
      <c r="I36" s="11" t="s">
        <v>17</v>
      </c>
      <c r="J36" s="12">
        <v>34409705358</v>
      </c>
    </row>
    <row r="37" spans="2:10" hidden="1" x14ac:dyDescent="0.2">
      <c r="B37" s="11" t="s">
        <v>25</v>
      </c>
      <c r="C37" s="12">
        <v>308</v>
      </c>
      <c r="D37" s="12">
        <v>265</v>
      </c>
      <c r="E37" s="12">
        <v>216</v>
      </c>
      <c r="F37" s="12">
        <v>269</v>
      </c>
      <c r="G37" s="12">
        <v>1058</v>
      </c>
      <c r="I37" s="11" t="s">
        <v>7</v>
      </c>
      <c r="J37" s="12">
        <v>157879824704</v>
      </c>
    </row>
    <row r="38" spans="2:10" hidden="1" x14ac:dyDescent="0.2">
      <c r="B38" s="11" t="s">
        <v>26</v>
      </c>
      <c r="C38" s="12">
        <v>212</v>
      </c>
      <c r="D38" s="12">
        <v>186</v>
      </c>
      <c r="E38" s="12">
        <v>145</v>
      </c>
      <c r="F38" s="12">
        <v>192</v>
      </c>
      <c r="G38" s="12">
        <v>735</v>
      </c>
      <c r="I38" s="11" t="s">
        <v>10</v>
      </c>
      <c r="J38" s="12">
        <v>127518320536</v>
      </c>
    </row>
    <row r="39" spans="2:10" hidden="1" x14ac:dyDescent="0.2">
      <c r="B39" s="11" t="s">
        <v>27</v>
      </c>
      <c r="C39" s="12">
        <v>163</v>
      </c>
      <c r="D39" s="12">
        <v>168</v>
      </c>
      <c r="E39" s="12">
        <v>126</v>
      </c>
      <c r="F39" s="12">
        <v>129</v>
      </c>
      <c r="G39" s="12">
        <v>586</v>
      </c>
      <c r="I39" s="11" t="s">
        <v>16</v>
      </c>
      <c r="J39" s="12">
        <v>135614721609</v>
      </c>
    </row>
    <row r="40" spans="2:10" hidden="1" x14ac:dyDescent="0.2">
      <c r="B40" s="11" t="s">
        <v>28</v>
      </c>
      <c r="C40" s="12">
        <v>241</v>
      </c>
      <c r="D40" s="12">
        <v>199</v>
      </c>
      <c r="E40" s="12">
        <v>142</v>
      </c>
      <c r="F40" s="12">
        <v>179</v>
      </c>
      <c r="G40" s="12">
        <v>761</v>
      </c>
      <c r="I40" s="11" t="s">
        <v>6</v>
      </c>
      <c r="J40" s="12">
        <v>186217229788</v>
      </c>
    </row>
    <row r="41" spans="2:10" hidden="1" x14ac:dyDescent="0.2">
      <c r="B41" s="11" t="s">
        <v>29</v>
      </c>
      <c r="C41" s="12">
        <v>206</v>
      </c>
      <c r="D41" s="12">
        <v>216</v>
      </c>
      <c r="E41" s="12">
        <v>171</v>
      </c>
      <c r="F41" s="12">
        <v>252</v>
      </c>
      <c r="G41" s="12">
        <v>845</v>
      </c>
      <c r="I41" s="11" t="s">
        <v>12</v>
      </c>
      <c r="J41" s="12">
        <v>127518320599</v>
      </c>
    </row>
    <row r="42" spans="2:10" hidden="1" x14ac:dyDescent="0.2">
      <c r="B42" s="11" t="s">
        <v>30</v>
      </c>
      <c r="C42" s="12">
        <v>203</v>
      </c>
      <c r="D42" s="12">
        <v>211</v>
      </c>
      <c r="E42" s="12">
        <v>132</v>
      </c>
      <c r="F42" s="12">
        <v>205</v>
      </c>
      <c r="G42" s="12">
        <v>751</v>
      </c>
      <c r="I42" s="11" t="s">
        <v>9</v>
      </c>
      <c r="J42" s="12">
        <v>137638821449</v>
      </c>
    </row>
    <row r="43" spans="2:10" hidden="1" x14ac:dyDescent="0.2">
      <c r="B43" s="11" t="s">
        <v>31</v>
      </c>
      <c r="C43" s="12">
        <v>206</v>
      </c>
      <c r="D43" s="12">
        <v>182</v>
      </c>
      <c r="E43" s="12">
        <v>92</v>
      </c>
      <c r="F43" s="12">
        <v>177</v>
      </c>
      <c r="G43" s="12">
        <v>657</v>
      </c>
      <c r="I43" s="11" t="s">
        <v>15</v>
      </c>
      <c r="J43" s="12">
        <v>192289530646</v>
      </c>
    </row>
    <row r="44" spans="2:10" hidden="1" x14ac:dyDescent="0.2">
      <c r="B44" s="11" t="s">
        <v>32</v>
      </c>
      <c r="C44" s="12">
        <v>287</v>
      </c>
      <c r="D44" s="12">
        <v>274</v>
      </c>
      <c r="E44" s="12">
        <v>216</v>
      </c>
      <c r="F44" s="12">
        <v>253</v>
      </c>
      <c r="G44" s="12">
        <v>1030</v>
      </c>
      <c r="I44" s="11" t="s">
        <v>14</v>
      </c>
      <c r="J44" s="12">
        <v>200385931713</v>
      </c>
    </row>
    <row r="45" spans="2:10" hidden="1" x14ac:dyDescent="0.2">
      <c r="B45" s="11" t="s">
        <v>33</v>
      </c>
      <c r="C45" s="12">
        <v>247</v>
      </c>
      <c r="D45" s="12">
        <v>220</v>
      </c>
      <c r="E45" s="12">
        <v>190</v>
      </c>
      <c r="F45" s="12">
        <v>220</v>
      </c>
      <c r="G45" s="12">
        <v>877</v>
      </c>
      <c r="I45" s="11" t="s">
        <v>24</v>
      </c>
      <c r="J45" s="12">
        <v>1299472406402</v>
      </c>
    </row>
    <row r="46" spans="2:10" hidden="1" x14ac:dyDescent="0.2">
      <c r="B46" s="11" t="s">
        <v>34</v>
      </c>
      <c r="C46" s="12">
        <v>212</v>
      </c>
      <c r="D46" s="12">
        <v>195</v>
      </c>
      <c r="E46" s="12">
        <v>143</v>
      </c>
      <c r="F46" s="12">
        <v>201</v>
      </c>
      <c r="G46" s="12">
        <v>751</v>
      </c>
    </row>
    <row r="47" spans="2:10" hidden="1" x14ac:dyDescent="0.2">
      <c r="B47" s="11" t="s">
        <v>35</v>
      </c>
      <c r="C47" s="12">
        <v>221</v>
      </c>
      <c r="D47" s="12">
        <v>213</v>
      </c>
      <c r="E47" s="12">
        <v>154</v>
      </c>
      <c r="F47" s="12">
        <v>206</v>
      </c>
      <c r="G47" s="12">
        <v>794</v>
      </c>
    </row>
    <row r="48" spans="2:10" hidden="1" x14ac:dyDescent="0.2">
      <c r="B48" s="11" t="s">
        <v>36</v>
      </c>
      <c r="C48" s="12">
        <v>286</v>
      </c>
      <c r="D48" s="12">
        <v>262</v>
      </c>
      <c r="E48" s="12">
        <v>181</v>
      </c>
      <c r="F48" s="12">
        <v>330</v>
      </c>
      <c r="G48" s="12">
        <v>1059</v>
      </c>
    </row>
    <row r="49" spans="2:7" hidden="1" x14ac:dyDescent="0.2">
      <c r="B49" s="11" t="s">
        <v>24</v>
      </c>
      <c r="C49" s="12">
        <v>2792</v>
      </c>
      <c r="D49" s="12">
        <v>2591</v>
      </c>
      <c r="E49" s="12">
        <v>1908</v>
      </c>
      <c r="F49" s="12">
        <v>2613</v>
      </c>
      <c r="G49" s="12">
        <v>9904</v>
      </c>
    </row>
    <row r="50" spans="2:7" hidden="1" x14ac:dyDescent="0.2"/>
    <row r="51" spans="2:7" hidden="1" x14ac:dyDescent="0.2"/>
    <row r="52" spans="2:7" hidden="1" x14ac:dyDescent="0.2">
      <c r="B52" s="23" t="s">
        <v>42</v>
      </c>
      <c r="C52" t="s">
        <v>45</v>
      </c>
    </row>
    <row r="53" spans="2:7" hidden="1" x14ac:dyDescent="0.2">
      <c r="B53" s="11" t="s">
        <v>8</v>
      </c>
      <c r="C53" s="10">
        <v>558400</v>
      </c>
    </row>
    <row r="54" spans="2:7" hidden="1" x14ac:dyDescent="0.2">
      <c r="B54" s="11" t="s">
        <v>11</v>
      </c>
      <c r="C54" s="10">
        <v>388650</v>
      </c>
    </row>
    <row r="55" spans="2:7" hidden="1" x14ac:dyDescent="0.2">
      <c r="B55" s="11" t="s">
        <v>13</v>
      </c>
      <c r="C55" s="10">
        <v>429300</v>
      </c>
    </row>
    <row r="56" spans="2:7" hidden="1" x14ac:dyDescent="0.2">
      <c r="B56" s="11" t="s">
        <v>5</v>
      </c>
      <c r="C56" s="10">
        <v>653250</v>
      </c>
    </row>
    <row r="57" spans="2:7" hidden="1" x14ac:dyDescent="0.2">
      <c r="B57" s="11" t="s">
        <v>24</v>
      </c>
      <c r="C57" s="10">
        <v>2029600</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57"/>
  <sheetViews>
    <sheetView showGridLines="0" zoomScale="120" zoomScaleNormal="120" workbookViewId="0">
      <selection activeCell="H41" sqref="H41:I41"/>
    </sheetView>
  </sheetViews>
  <sheetFormatPr defaultRowHeight="12.75" x14ac:dyDescent="0.2"/>
  <cols>
    <col min="2" max="2" width="25.28515625" customWidth="1"/>
    <col min="3" max="3" width="21.85546875" customWidth="1"/>
    <col min="4" max="4" width="20.5703125" customWidth="1"/>
    <col min="5" max="5" width="23.7109375" customWidth="1"/>
    <col min="6" max="6" width="16.42578125" customWidth="1"/>
    <col min="7" max="7" width="22.42578125" customWidth="1"/>
    <col min="11" max="11" width="22.42578125" customWidth="1"/>
    <col min="12" max="12" width="15.42578125" customWidth="1"/>
    <col min="13" max="13" width="12" customWidth="1"/>
    <col min="14" max="14" width="12" bestFit="1" customWidth="1"/>
  </cols>
  <sheetData>
    <row r="2" spans="2:7" ht="23.25" x14ac:dyDescent="0.35">
      <c r="B2" s="17" t="s">
        <v>47</v>
      </c>
    </row>
    <row r="3" spans="2:7" s="18" customFormat="1" x14ac:dyDescent="0.2"/>
    <row r="9" spans="2:7" ht="18" x14ac:dyDescent="0.25">
      <c r="B9" s="26" t="s">
        <v>57</v>
      </c>
    </row>
    <row r="12" spans="2:7" x14ac:dyDescent="0.2">
      <c r="B12" s="24" t="s">
        <v>54</v>
      </c>
      <c r="C12" s="24" t="s">
        <v>55</v>
      </c>
      <c r="D12" s="24" t="s">
        <v>56</v>
      </c>
    </row>
    <row r="13" spans="2:7" x14ac:dyDescent="0.2">
      <c r="B13" s="25">
        <v>642</v>
      </c>
      <c r="C13" s="10">
        <v>9904</v>
      </c>
      <c r="D13" s="13">
        <v>2029600</v>
      </c>
    </row>
    <row r="15" spans="2:7" x14ac:dyDescent="0.2">
      <c r="B15" s="24" t="s">
        <v>48</v>
      </c>
      <c r="C15" s="24" t="s">
        <v>49</v>
      </c>
      <c r="D15" s="24" t="s">
        <v>50</v>
      </c>
      <c r="E15" s="24" t="s">
        <v>52</v>
      </c>
      <c r="F15" s="24" t="s">
        <v>51</v>
      </c>
      <c r="G15" s="24" t="s">
        <v>53</v>
      </c>
    </row>
    <row r="16" spans="2:7" x14ac:dyDescent="0.2">
      <c r="B16" s="4">
        <v>45293</v>
      </c>
      <c r="C16">
        <v>2024100001</v>
      </c>
      <c r="D16" t="s">
        <v>5</v>
      </c>
      <c r="E16">
        <v>250</v>
      </c>
      <c r="F16">
        <v>15</v>
      </c>
      <c r="G16" s="12">
        <v>3750</v>
      </c>
    </row>
    <row r="17" spans="2:7" x14ac:dyDescent="0.2">
      <c r="C17">
        <v>2024100002</v>
      </c>
      <c r="D17" t="s">
        <v>8</v>
      </c>
      <c r="E17">
        <v>200</v>
      </c>
      <c r="F17">
        <v>13</v>
      </c>
      <c r="G17" s="12">
        <v>2600</v>
      </c>
    </row>
    <row r="18" spans="2:7" x14ac:dyDescent="0.2">
      <c r="C18">
        <v>2024100003</v>
      </c>
      <c r="D18" t="s">
        <v>5</v>
      </c>
      <c r="E18">
        <v>250</v>
      </c>
      <c r="F18">
        <v>10</v>
      </c>
      <c r="G18" s="12">
        <v>2500</v>
      </c>
    </row>
    <row r="19" spans="2:7" x14ac:dyDescent="0.2">
      <c r="C19">
        <v>2024100004</v>
      </c>
      <c r="D19" t="s">
        <v>11</v>
      </c>
      <c r="E19">
        <v>150</v>
      </c>
      <c r="F19">
        <v>15</v>
      </c>
      <c r="G19" s="12">
        <v>2250</v>
      </c>
    </row>
    <row r="20" spans="2:7" x14ac:dyDescent="0.2">
      <c r="C20">
        <v>2024100005</v>
      </c>
      <c r="D20" t="s">
        <v>13</v>
      </c>
      <c r="E20">
        <v>225</v>
      </c>
      <c r="F20">
        <v>20</v>
      </c>
      <c r="G20" s="12">
        <v>4500</v>
      </c>
    </row>
    <row r="21" spans="2:7" x14ac:dyDescent="0.2">
      <c r="B21" s="4">
        <v>45294</v>
      </c>
      <c r="C21">
        <v>2024100006</v>
      </c>
      <c r="D21" t="s">
        <v>13</v>
      </c>
      <c r="E21">
        <v>225</v>
      </c>
      <c r="F21">
        <v>10</v>
      </c>
      <c r="G21" s="12">
        <v>2250</v>
      </c>
    </row>
    <row r="22" spans="2:7" x14ac:dyDescent="0.2">
      <c r="C22">
        <v>2024100007</v>
      </c>
      <c r="D22" t="s">
        <v>11</v>
      </c>
      <c r="E22">
        <v>150</v>
      </c>
      <c r="F22">
        <v>17</v>
      </c>
      <c r="G22" s="12">
        <v>2550</v>
      </c>
    </row>
    <row r="23" spans="2:7" x14ac:dyDescent="0.2">
      <c r="C23">
        <v>2024100008</v>
      </c>
      <c r="D23" t="s">
        <v>8</v>
      </c>
      <c r="E23">
        <v>200</v>
      </c>
      <c r="F23">
        <v>15</v>
      </c>
      <c r="G23" s="12">
        <v>3000</v>
      </c>
    </row>
    <row r="24" spans="2:7" x14ac:dyDescent="0.2">
      <c r="C24">
        <v>2024100009</v>
      </c>
      <c r="D24" t="s">
        <v>8</v>
      </c>
      <c r="E24">
        <v>200</v>
      </c>
      <c r="F24">
        <v>13</v>
      </c>
      <c r="G24" s="12">
        <v>2600</v>
      </c>
    </row>
    <row r="25" spans="2:7" x14ac:dyDescent="0.2">
      <c r="C25">
        <v>2024100010</v>
      </c>
      <c r="D25" t="s">
        <v>11</v>
      </c>
      <c r="E25">
        <v>150</v>
      </c>
      <c r="F25">
        <v>12</v>
      </c>
      <c r="G25" s="12">
        <v>1800</v>
      </c>
    </row>
    <row r="26" spans="2:7" x14ac:dyDescent="0.2">
      <c r="C26">
        <v>2024100011</v>
      </c>
      <c r="D26" t="s">
        <v>5</v>
      </c>
      <c r="E26">
        <v>250</v>
      </c>
      <c r="F26">
        <v>20</v>
      </c>
      <c r="G26" s="12">
        <v>5000</v>
      </c>
    </row>
    <row r="27" spans="2:7" x14ac:dyDescent="0.2">
      <c r="C27">
        <v>2024100012</v>
      </c>
      <c r="D27" t="s">
        <v>8</v>
      </c>
      <c r="E27">
        <v>200</v>
      </c>
      <c r="F27">
        <v>15</v>
      </c>
      <c r="G27" s="12">
        <v>3000</v>
      </c>
    </row>
    <row r="28" spans="2:7" x14ac:dyDescent="0.2">
      <c r="B28" s="4">
        <v>45295</v>
      </c>
      <c r="C28">
        <v>2024100013</v>
      </c>
      <c r="D28" t="s">
        <v>5</v>
      </c>
      <c r="E28">
        <v>250</v>
      </c>
      <c r="F28">
        <v>16</v>
      </c>
      <c r="G28" s="12">
        <v>4000</v>
      </c>
    </row>
    <row r="29" spans="2:7" x14ac:dyDescent="0.2">
      <c r="C29">
        <v>2024100014</v>
      </c>
      <c r="D29" t="s">
        <v>11</v>
      </c>
      <c r="E29">
        <v>150</v>
      </c>
      <c r="F29">
        <v>14</v>
      </c>
      <c r="G29" s="12">
        <v>2100</v>
      </c>
    </row>
    <row r="30" spans="2:7" x14ac:dyDescent="0.2">
      <c r="C30">
        <v>2024100015</v>
      </c>
      <c r="D30" t="s">
        <v>13</v>
      </c>
      <c r="E30">
        <v>225</v>
      </c>
      <c r="F30">
        <v>11</v>
      </c>
      <c r="G30" s="12">
        <v>2475</v>
      </c>
    </row>
    <row r="31" spans="2:7" x14ac:dyDescent="0.2">
      <c r="C31">
        <v>2024100016</v>
      </c>
      <c r="D31" t="s">
        <v>11</v>
      </c>
      <c r="E31">
        <v>150</v>
      </c>
      <c r="F31">
        <v>16</v>
      </c>
      <c r="G31" s="12">
        <v>2400</v>
      </c>
    </row>
    <row r="32" spans="2:7" x14ac:dyDescent="0.2">
      <c r="B32" s="4">
        <v>45296</v>
      </c>
      <c r="C32">
        <v>2024100017</v>
      </c>
      <c r="D32" t="s">
        <v>8</v>
      </c>
      <c r="E32">
        <v>200</v>
      </c>
      <c r="F32">
        <v>21</v>
      </c>
      <c r="G32" s="12">
        <v>4200</v>
      </c>
    </row>
    <row r="33" spans="2:7" x14ac:dyDescent="0.2">
      <c r="C33">
        <v>2024100018</v>
      </c>
      <c r="D33" t="s">
        <v>8</v>
      </c>
      <c r="E33">
        <v>200</v>
      </c>
      <c r="F33">
        <v>11</v>
      </c>
      <c r="G33" s="12">
        <v>2200</v>
      </c>
    </row>
    <row r="34" spans="2:7" x14ac:dyDescent="0.2">
      <c r="C34">
        <v>2024100019</v>
      </c>
      <c r="D34" t="s">
        <v>11</v>
      </c>
      <c r="E34">
        <v>150</v>
      </c>
      <c r="F34">
        <v>18</v>
      </c>
      <c r="G34" s="12">
        <v>2700</v>
      </c>
    </row>
    <row r="35" spans="2:7" x14ac:dyDescent="0.2">
      <c r="C35">
        <v>2024100020</v>
      </c>
      <c r="D35" t="s">
        <v>5</v>
      </c>
      <c r="E35">
        <v>250</v>
      </c>
      <c r="F35">
        <v>16</v>
      </c>
      <c r="G35" s="12">
        <v>4000</v>
      </c>
    </row>
    <row r="36" spans="2:7" x14ac:dyDescent="0.2">
      <c r="B36" s="4">
        <v>45299</v>
      </c>
      <c r="C36">
        <v>2024100021</v>
      </c>
      <c r="D36" t="s">
        <v>8</v>
      </c>
      <c r="E36">
        <v>200</v>
      </c>
      <c r="F36">
        <v>14</v>
      </c>
      <c r="G36" s="12">
        <v>2800</v>
      </c>
    </row>
    <row r="37" spans="2:7" x14ac:dyDescent="0.2">
      <c r="C37">
        <v>2024100022</v>
      </c>
      <c r="D37" t="s">
        <v>5</v>
      </c>
      <c r="E37">
        <v>250</v>
      </c>
      <c r="F37">
        <v>13</v>
      </c>
      <c r="G37" s="12">
        <v>3250</v>
      </c>
    </row>
    <row r="38" spans="2:7" x14ac:dyDescent="0.2">
      <c r="C38">
        <v>2024100023</v>
      </c>
      <c r="D38" t="s">
        <v>11</v>
      </c>
      <c r="E38">
        <v>150</v>
      </c>
      <c r="F38">
        <v>21</v>
      </c>
      <c r="G38" s="12">
        <v>3150</v>
      </c>
    </row>
    <row r="39" spans="2:7" x14ac:dyDescent="0.2">
      <c r="C39">
        <v>2024100024</v>
      </c>
      <c r="D39" t="s">
        <v>13</v>
      </c>
      <c r="E39">
        <v>225</v>
      </c>
      <c r="F39">
        <v>16</v>
      </c>
      <c r="G39" s="12">
        <v>3600</v>
      </c>
    </row>
    <row r="40" spans="2:7" x14ac:dyDescent="0.2">
      <c r="B40" s="4">
        <v>45300</v>
      </c>
      <c r="C40">
        <v>2024100025</v>
      </c>
      <c r="D40" t="s">
        <v>8</v>
      </c>
      <c r="E40">
        <v>200</v>
      </c>
      <c r="F40">
        <v>15</v>
      </c>
      <c r="G40" s="12">
        <v>3000</v>
      </c>
    </row>
    <row r="41" spans="2:7" x14ac:dyDescent="0.2">
      <c r="C41">
        <v>2024100026</v>
      </c>
      <c r="D41" t="s">
        <v>5</v>
      </c>
      <c r="E41">
        <v>250</v>
      </c>
      <c r="F41">
        <v>13</v>
      </c>
      <c r="G41" s="12">
        <v>3250</v>
      </c>
    </row>
    <row r="42" spans="2:7" x14ac:dyDescent="0.2">
      <c r="B42" s="4">
        <v>45301</v>
      </c>
      <c r="C42">
        <v>2024100027</v>
      </c>
      <c r="D42" t="s">
        <v>11</v>
      </c>
      <c r="E42">
        <v>150</v>
      </c>
      <c r="F42">
        <v>10</v>
      </c>
      <c r="G42" s="12">
        <v>1500</v>
      </c>
    </row>
    <row r="43" spans="2:7" x14ac:dyDescent="0.2">
      <c r="C43">
        <v>2024100028</v>
      </c>
      <c r="D43" t="s">
        <v>13</v>
      </c>
      <c r="E43">
        <v>225</v>
      </c>
      <c r="F43">
        <v>15</v>
      </c>
      <c r="G43" s="12">
        <v>3375</v>
      </c>
    </row>
    <row r="44" spans="2:7" x14ac:dyDescent="0.2">
      <c r="C44">
        <v>2024100029</v>
      </c>
      <c r="D44" t="s">
        <v>13</v>
      </c>
      <c r="E44">
        <v>225</v>
      </c>
      <c r="F44">
        <v>20</v>
      </c>
      <c r="G44" s="12">
        <v>4500</v>
      </c>
    </row>
    <row r="45" spans="2:7" x14ac:dyDescent="0.2">
      <c r="C45">
        <v>2024100030</v>
      </c>
      <c r="D45" t="s">
        <v>5</v>
      </c>
      <c r="E45">
        <v>250</v>
      </c>
      <c r="F45">
        <v>10</v>
      </c>
      <c r="G45" s="12">
        <v>2500</v>
      </c>
    </row>
    <row r="46" spans="2:7" x14ac:dyDescent="0.2">
      <c r="B46" s="4">
        <v>45302</v>
      </c>
      <c r="C46">
        <v>2024100031</v>
      </c>
      <c r="D46" t="s">
        <v>8</v>
      </c>
      <c r="E46">
        <v>200</v>
      </c>
      <c r="F46">
        <v>17</v>
      </c>
      <c r="G46" s="12">
        <v>3400</v>
      </c>
    </row>
    <row r="47" spans="2:7" x14ac:dyDescent="0.2">
      <c r="C47">
        <v>2024100032</v>
      </c>
      <c r="D47" t="s">
        <v>5</v>
      </c>
      <c r="E47">
        <v>250</v>
      </c>
      <c r="F47">
        <v>15</v>
      </c>
      <c r="G47" s="12">
        <v>3750</v>
      </c>
    </row>
    <row r="48" spans="2:7" x14ac:dyDescent="0.2">
      <c r="C48">
        <v>2024100033</v>
      </c>
      <c r="D48" t="s">
        <v>11</v>
      </c>
      <c r="E48">
        <v>150</v>
      </c>
      <c r="F48">
        <v>13</v>
      </c>
      <c r="G48" s="12">
        <v>1950</v>
      </c>
    </row>
    <row r="49" spans="2:7" x14ac:dyDescent="0.2">
      <c r="C49">
        <v>2024100034</v>
      </c>
      <c r="D49" t="s">
        <v>13</v>
      </c>
      <c r="E49">
        <v>225</v>
      </c>
      <c r="F49">
        <v>12</v>
      </c>
      <c r="G49" s="12">
        <v>2700</v>
      </c>
    </row>
    <row r="50" spans="2:7" x14ac:dyDescent="0.2">
      <c r="C50">
        <v>2024100035</v>
      </c>
      <c r="D50" t="s">
        <v>13</v>
      </c>
      <c r="E50">
        <v>225</v>
      </c>
      <c r="F50">
        <v>20</v>
      </c>
      <c r="G50" s="12">
        <v>4500</v>
      </c>
    </row>
    <row r="51" spans="2:7" x14ac:dyDescent="0.2">
      <c r="B51" s="4">
        <v>45303</v>
      </c>
      <c r="C51">
        <v>2024100036</v>
      </c>
      <c r="D51" t="s">
        <v>11</v>
      </c>
      <c r="E51">
        <v>150</v>
      </c>
      <c r="F51">
        <v>15</v>
      </c>
      <c r="G51" s="12">
        <v>2250</v>
      </c>
    </row>
    <row r="52" spans="2:7" x14ac:dyDescent="0.2">
      <c r="C52">
        <v>2024100037</v>
      </c>
      <c r="D52" t="s">
        <v>8</v>
      </c>
      <c r="E52">
        <v>200</v>
      </c>
      <c r="F52">
        <v>16</v>
      </c>
      <c r="G52" s="12">
        <v>3200</v>
      </c>
    </row>
    <row r="53" spans="2:7" x14ac:dyDescent="0.2">
      <c r="C53">
        <v>2024100038</v>
      </c>
      <c r="D53" t="s">
        <v>8</v>
      </c>
      <c r="E53">
        <v>200</v>
      </c>
      <c r="F53">
        <v>14</v>
      </c>
      <c r="G53" s="12">
        <v>2800</v>
      </c>
    </row>
    <row r="54" spans="2:7" x14ac:dyDescent="0.2">
      <c r="B54" s="4">
        <v>45306</v>
      </c>
      <c r="C54">
        <v>2024100039</v>
      </c>
      <c r="D54" t="s">
        <v>11</v>
      </c>
      <c r="E54">
        <v>150</v>
      </c>
      <c r="F54">
        <v>11</v>
      </c>
      <c r="G54" s="12">
        <v>1650</v>
      </c>
    </row>
    <row r="55" spans="2:7" x14ac:dyDescent="0.2">
      <c r="C55">
        <v>2024100040</v>
      </c>
      <c r="D55" t="s">
        <v>5</v>
      </c>
      <c r="E55">
        <v>250</v>
      </c>
      <c r="F55">
        <v>16</v>
      </c>
      <c r="G55" s="12">
        <v>4000</v>
      </c>
    </row>
    <row r="56" spans="2:7" x14ac:dyDescent="0.2">
      <c r="C56">
        <v>2024100041</v>
      </c>
      <c r="D56" t="s">
        <v>8</v>
      </c>
      <c r="E56">
        <v>200</v>
      </c>
      <c r="F56">
        <v>21</v>
      </c>
      <c r="G56" s="12">
        <v>4200</v>
      </c>
    </row>
    <row r="57" spans="2:7" x14ac:dyDescent="0.2">
      <c r="C57">
        <v>2024100042</v>
      </c>
      <c r="D57" t="s">
        <v>5</v>
      </c>
      <c r="E57">
        <v>250</v>
      </c>
      <c r="F57">
        <v>16</v>
      </c>
      <c r="G57" s="12">
        <v>4000</v>
      </c>
    </row>
    <row r="58" spans="2:7" x14ac:dyDescent="0.2">
      <c r="C58">
        <v>2024100043</v>
      </c>
      <c r="D58" t="s">
        <v>11</v>
      </c>
      <c r="E58">
        <v>150</v>
      </c>
      <c r="F58">
        <v>14</v>
      </c>
      <c r="G58" s="12">
        <v>2100</v>
      </c>
    </row>
    <row r="59" spans="2:7" x14ac:dyDescent="0.2">
      <c r="B59" s="4">
        <v>45307</v>
      </c>
      <c r="C59">
        <v>2024100044</v>
      </c>
      <c r="D59" t="s">
        <v>13</v>
      </c>
      <c r="E59">
        <v>225</v>
      </c>
      <c r="F59">
        <v>11</v>
      </c>
      <c r="G59" s="12">
        <v>2475</v>
      </c>
    </row>
    <row r="60" spans="2:7" x14ac:dyDescent="0.2">
      <c r="C60">
        <v>2024100045</v>
      </c>
      <c r="D60" t="s">
        <v>5</v>
      </c>
      <c r="E60">
        <v>250</v>
      </c>
      <c r="F60">
        <v>16</v>
      </c>
      <c r="G60" s="12">
        <v>4000</v>
      </c>
    </row>
    <row r="61" spans="2:7" x14ac:dyDescent="0.2">
      <c r="B61" s="4">
        <v>45308</v>
      </c>
      <c r="C61">
        <v>2024100046</v>
      </c>
      <c r="D61" t="s">
        <v>8</v>
      </c>
      <c r="E61">
        <v>200</v>
      </c>
      <c r="F61">
        <v>21</v>
      </c>
      <c r="G61" s="12">
        <v>4200</v>
      </c>
    </row>
    <row r="62" spans="2:7" x14ac:dyDescent="0.2">
      <c r="B62" s="4">
        <v>45309</v>
      </c>
      <c r="C62">
        <v>2024100047</v>
      </c>
      <c r="D62" t="s">
        <v>5</v>
      </c>
      <c r="E62">
        <v>250</v>
      </c>
      <c r="F62">
        <v>11</v>
      </c>
      <c r="G62" s="12">
        <v>2750</v>
      </c>
    </row>
    <row r="63" spans="2:7" x14ac:dyDescent="0.2">
      <c r="C63">
        <v>2024100048</v>
      </c>
      <c r="D63" t="s">
        <v>8</v>
      </c>
      <c r="E63">
        <v>200</v>
      </c>
      <c r="F63">
        <v>18</v>
      </c>
      <c r="G63" s="12">
        <v>3600</v>
      </c>
    </row>
    <row r="64" spans="2:7" x14ac:dyDescent="0.2">
      <c r="B64" s="4">
        <v>45310</v>
      </c>
      <c r="C64">
        <v>2024100049</v>
      </c>
      <c r="D64" t="s">
        <v>5</v>
      </c>
      <c r="E64">
        <v>250</v>
      </c>
      <c r="F64">
        <v>16</v>
      </c>
      <c r="G64" s="12">
        <v>4000</v>
      </c>
    </row>
    <row r="65" spans="2:7" x14ac:dyDescent="0.2">
      <c r="C65">
        <v>2024100050</v>
      </c>
      <c r="D65" t="s">
        <v>11</v>
      </c>
      <c r="E65">
        <v>150</v>
      </c>
      <c r="F65">
        <v>14</v>
      </c>
      <c r="G65" s="12">
        <v>2100</v>
      </c>
    </row>
    <row r="66" spans="2:7" x14ac:dyDescent="0.2">
      <c r="C66">
        <v>2024100051</v>
      </c>
      <c r="D66" t="s">
        <v>13</v>
      </c>
      <c r="E66">
        <v>225</v>
      </c>
      <c r="F66">
        <v>13</v>
      </c>
      <c r="G66" s="12">
        <v>2925</v>
      </c>
    </row>
    <row r="67" spans="2:7" x14ac:dyDescent="0.2">
      <c r="B67" s="4">
        <v>45313</v>
      </c>
      <c r="C67">
        <v>2024100052</v>
      </c>
      <c r="D67" t="s">
        <v>13</v>
      </c>
      <c r="E67">
        <v>225</v>
      </c>
      <c r="F67">
        <v>21</v>
      </c>
      <c r="G67" s="12">
        <v>4725</v>
      </c>
    </row>
    <row r="68" spans="2:7" x14ac:dyDescent="0.2">
      <c r="C68">
        <v>2024100053</v>
      </c>
      <c r="D68" t="s">
        <v>11</v>
      </c>
      <c r="E68">
        <v>150</v>
      </c>
      <c r="F68">
        <v>16</v>
      </c>
      <c r="G68" s="12">
        <v>2400</v>
      </c>
    </row>
    <row r="69" spans="2:7" x14ac:dyDescent="0.2">
      <c r="C69">
        <v>2024100054</v>
      </c>
      <c r="D69" t="s">
        <v>8</v>
      </c>
      <c r="E69">
        <v>200</v>
      </c>
      <c r="F69">
        <v>17</v>
      </c>
      <c r="G69" s="12">
        <v>3400</v>
      </c>
    </row>
    <row r="70" spans="2:7" x14ac:dyDescent="0.2">
      <c r="C70">
        <v>2024100055</v>
      </c>
      <c r="D70" t="s">
        <v>8</v>
      </c>
      <c r="E70">
        <v>200</v>
      </c>
      <c r="F70">
        <v>15</v>
      </c>
      <c r="G70" s="12">
        <v>3000</v>
      </c>
    </row>
    <row r="71" spans="2:7" x14ac:dyDescent="0.2">
      <c r="B71" s="4">
        <v>45314</v>
      </c>
      <c r="C71">
        <v>2024100056</v>
      </c>
      <c r="D71" t="s">
        <v>11</v>
      </c>
      <c r="E71">
        <v>150</v>
      </c>
      <c r="F71">
        <v>12</v>
      </c>
      <c r="G71" s="12">
        <v>1800</v>
      </c>
    </row>
    <row r="72" spans="2:7" x14ac:dyDescent="0.2">
      <c r="C72">
        <v>2024100057</v>
      </c>
      <c r="D72" t="s">
        <v>5</v>
      </c>
      <c r="E72">
        <v>250</v>
      </c>
      <c r="F72">
        <v>17</v>
      </c>
      <c r="G72" s="12">
        <v>4250</v>
      </c>
    </row>
    <row r="73" spans="2:7" x14ac:dyDescent="0.2">
      <c r="C73">
        <v>2024100058</v>
      </c>
      <c r="D73" t="s">
        <v>8</v>
      </c>
      <c r="E73">
        <v>200</v>
      </c>
      <c r="F73">
        <v>22</v>
      </c>
      <c r="G73" s="12">
        <v>4400</v>
      </c>
    </row>
    <row r="74" spans="2:7" x14ac:dyDescent="0.2">
      <c r="B74" s="4">
        <v>45315</v>
      </c>
      <c r="C74">
        <v>2024100059</v>
      </c>
      <c r="D74" t="s">
        <v>5</v>
      </c>
      <c r="E74">
        <v>250</v>
      </c>
      <c r="F74">
        <v>12</v>
      </c>
      <c r="G74" s="12">
        <v>3000</v>
      </c>
    </row>
    <row r="75" spans="2:7" x14ac:dyDescent="0.2">
      <c r="C75">
        <v>2024100060</v>
      </c>
      <c r="D75" t="s">
        <v>11</v>
      </c>
      <c r="E75">
        <v>150</v>
      </c>
      <c r="F75">
        <v>19</v>
      </c>
      <c r="G75" s="12">
        <v>2850</v>
      </c>
    </row>
    <row r="76" spans="2:7" x14ac:dyDescent="0.2">
      <c r="B76" s="4">
        <v>45316</v>
      </c>
      <c r="C76">
        <v>2024100061</v>
      </c>
      <c r="D76" t="s">
        <v>13</v>
      </c>
      <c r="E76">
        <v>225</v>
      </c>
      <c r="F76">
        <v>17</v>
      </c>
      <c r="G76" s="12">
        <v>3825</v>
      </c>
    </row>
    <row r="77" spans="2:7" x14ac:dyDescent="0.2">
      <c r="C77">
        <v>2024100062</v>
      </c>
      <c r="D77" t="s">
        <v>5</v>
      </c>
      <c r="E77">
        <v>250</v>
      </c>
      <c r="F77">
        <v>15</v>
      </c>
      <c r="G77" s="12">
        <v>3750</v>
      </c>
    </row>
    <row r="78" spans="2:7" x14ac:dyDescent="0.2">
      <c r="B78" s="4">
        <v>45317</v>
      </c>
      <c r="C78">
        <v>2024100063</v>
      </c>
      <c r="D78" t="s">
        <v>8</v>
      </c>
      <c r="E78">
        <v>200</v>
      </c>
      <c r="F78">
        <v>14</v>
      </c>
      <c r="G78" s="12">
        <v>2800</v>
      </c>
    </row>
    <row r="79" spans="2:7" x14ac:dyDescent="0.2">
      <c r="B79" s="4">
        <v>45320</v>
      </c>
      <c r="C79">
        <v>2024100064</v>
      </c>
      <c r="D79" t="s">
        <v>5</v>
      </c>
      <c r="E79">
        <v>250</v>
      </c>
      <c r="F79">
        <v>22</v>
      </c>
      <c r="G79" s="12">
        <v>5500</v>
      </c>
    </row>
    <row r="80" spans="2:7" x14ac:dyDescent="0.2">
      <c r="B80" s="4">
        <v>45321</v>
      </c>
      <c r="C80">
        <v>2024100065</v>
      </c>
      <c r="D80" t="s">
        <v>11</v>
      </c>
      <c r="E80">
        <v>150</v>
      </c>
      <c r="F80">
        <v>17</v>
      </c>
      <c r="G80" s="12">
        <v>2550</v>
      </c>
    </row>
    <row r="81" spans="2:7" x14ac:dyDescent="0.2">
      <c r="C81">
        <v>2024100066</v>
      </c>
      <c r="D81" t="s">
        <v>13</v>
      </c>
      <c r="E81">
        <v>225</v>
      </c>
      <c r="F81">
        <v>16</v>
      </c>
      <c r="G81" s="12">
        <v>3600</v>
      </c>
    </row>
    <row r="82" spans="2:7" x14ac:dyDescent="0.2">
      <c r="C82">
        <v>2024100067</v>
      </c>
      <c r="D82" t="s">
        <v>13</v>
      </c>
      <c r="E82">
        <v>225</v>
      </c>
      <c r="F82">
        <v>14</v>
      </c>
      <c r="G82" s="12">
        <v>3150</v>
      </c>
    </row>
    <row r="83" spans="2:7" x14ac:dyDescent="0.2">
      <c r="C83">
        <v>2024100068</v>
      </c>
      <c r="D83" t="s">
        <v>11</v>
      </c>
      <c r="E83">
        <v>150</v>
      </c>
      <c r="F83">
        <v>11</v>
      </c>
      <c r="G83" s="12">
        <v>1650</v>
      </c>
    </row>
    <row r="84" spans="2:7" x14ac:dyDescent="0.2">
      <c r="B84" s="4">
        <v>45322</v>
      </c>
      <c r="C84">
        <v>2024100069</v>
      </c>
      <c r="D84" t="s">
        <v>8</v>
      </c>
      <c r="E84">
        <v>200</v>
      </c>
      <c r="F84">
        <v>16</v>
      </c>
      <c r="G84" s="12">
        <v>3200</v>
      </c>
    </row>
    <row r="85" spans="2:7" x14ac:dyDescent="0.2">
      <c r="B85" s="4">
        <v>45323</v>
      </c>
      <c r="C85">
        <v>2024100070</v>
      </c>
      <c r="D85" t="s">
        <v>8</v>
      </c>
      <c r="E85">
        <v>200</v>
      </c>
      <c r="F85">
        <v>21</v>
      </c>
      <c r="G85" s="12">
        <v>4200</v>
      </c>
    </row>
    <row r="86" spans="2:7" x14ac:dyDescent="0.2">
      <c r="C86">
        <v>2024100071</v>
      </c>
      <c r="D86" t="s">
        <v>11</v>
      </c>
      <c r="E86">
        <v>150</v>
      </c>
      <c r="F86">
        <v>11</v>
      </c>
      <c r="G86" s="12">
        <v>1650</v>
      </c>
    </row>
    <row r="87" spans="2:7" x14ac:dyDescent="0.2">
      <c r="C87">
        <v>2024100072</v>
      </c>
      <c r="D87" t="s">
        <v>5</v>
      </c>
      <c r="E87">
        <v>250</v>
      </c>
      <c r="F87">
        <v>18</v>
      </c>
      <c r="G87" s="12">
        <v>4500</v>
      </c>
    </row>
    <row r="88" spans="2:7" x14ac:dyDescent="0.2">
      <c r="C88">
        <v>2024100073</v>
      </c>
      <c r="D88" t="s">
        <v>5</v>
      </c>
      <c r="E88">
        <v>250</v>
      </c>
      <c r="F88">
        <v>16</v>
      </c>
      <c r="G88" s="12">
        <v>4000</v>
      </c>
    </row>
    <row r="89" spans="2:7" x14ac:dyDescent="0.2">
      <c r="B89" s="4">
        <v>45324</v>
      </c>
      <c r="C89">
        <v>2024100074</v>
      </c>
      <c r="D89" t="s">
        <v>11</v>
      </c>
      <c r="E89">
        <v>150</v>
      </c>
      <c r="F89">
        <v>14</v>
      </c>
      <c r="G89" s="12">
        <v>2100</v>
      </c>
    </row>
    <row r="90" spans="2:7" x14ac:dyDescent="0.2">
      <c r="C90">
        <v>2024100075</v>
      </c>
      <c r="D90" t="s">
        <v>13</v>
      </c>
      <c r="E90">
        <v>225</v>
      </c>
      <c r="F90">
        <v>13</v>
      </c>
      <c r="G90" s="12">
        <v>2925</v>
      </c>
    </row>
    <row r="91" spans="2:7" x14ac:dyDescent="0.2">
      <c r="B91" s="4">
        <v>45327</v>
      </c>
      <c r="C91">
        <v>2024100076</v>
      </c>
      <c r="D91" t="s">
        <v>13</v>
      </c>
      <c r="E91">
        <v>225</v>
      </c>
      <c r="F91">
        <v>21</v>
      </c>
      <c r="G91" s="12">
        <v>4725</v>
      </c>
    </row>
    <row r="92" spans="2:7" x14ac:dyDescent="0.2">
      <c r="C92">
        <v>2024100077</v>
      </c>
      <c r="D92" t="s">
        <v>11</v>
      </c>
      <c r="E92">
        <v>150</v>
      </c>
      <c r="F92">
        <v>16</v>
      </c>
      <c r="G92" s="12">
        <v>2400</v>
      </c>
    </row>
    <row r="93" spans="2:7" x14ac:dyDescent="0.2">
      <c r="C93">
        <v>2024100078</v>
      </c>
      <c r="D93" t="s">
        <v>8</v>
      </c>
      <c r="E93">
        <v>200</v>
      </c>
      <c r="F93">
        <v>17</v>
      </c>
      <c r="G93" s="12">
        <v>3400</v>
      </c>
    </row>
    <row r="94" spans="2:7" x14ac:dyDescent="0.2">
      <c r="B94" s="4">
        <v>45328</v>
      </c>
      <c r="C94">
        <v>2024100079</v>
      </c>
      <c r="D94" t="s">
        <v>8</v>
      </c>
      <c r="E94">
        <v>200</v>
      </c>
      <c r="F94">
        <v>15</v>
      </c>
      <c r="G94" s="12">
        <v>3000</v>
      </c>
    </row>
    <row r="95" spans="2:7" x14ac:dyDescent="0.2">
      <c r="B95" s="4">
        <v>45329</v>
      </c>
      <c r="C95">
        <v>2024100080</v>
      </c>
      <c r="D95" t="s">
        <v>11</v>
      </c>
      <c r="E95">
        <v>150</v>
      </c>
      <c r="F95">
        <v>12</v>
      </c>
      <c r="G95" s="12">
        <v>1800</v>
      </c>
    </row>
    <row r="96" spans="2:7" x14ac:dyDescent="0.2">
      <c r="C96">
        <v>2024100081</v>
      </c>
      <c r="D96" t="s">
        <v>5</v>
      </c>
      <c r="E96">
        <v>250</v>
      </c>
      <c r="F96">
        <v>17</v>
      </c>
      <c r="G96" s="12">
        <v>4250</v>
      </c>
    </row>
    <row r="97" spans="2:7" x14ac:dyDescent="0.2">
      <c r="C97">
        <v>2024100082</v>
      </c>
      <c r="D97" t="s">
        <v>8</v>
      </c>
      <c r="E97">
        <v>200</v>
      </c>
      <c r="F97">
        <v>22</v>
      </c>
      <c r="G97" s="12">
        <v>4400</v>
      </c>
    </row>
    <row r="98" spans="2:7" x14ac:dyDescent="0.2">
      <c r="B98" s="4">
        <v>45330</v>
      </c>
      <c r="C98">
        <v>2024100083</v>
      </c>
      <c r="D98" t="s">
        <v>5</v>
      </c>
      <c r="E98">
        <v>250</v>
      </c>
      <c r="F98">
        <v>15</v>
      </c>
      <c r="G98" s="12">
        <v>3750</v>
      </c>
    </row>
    <row r="99" spans="2:7" x14ac:dyDescent="0.2">
      <c r="B99" s="4">
        <v>45331</v>
      </c>
      <c r="C99">
        <v>2024100084</v>
      </c>
      <c r="D99" t="s">
        <v>11</v>
      </c>
      <c r="E99">
        <v>150</v>
      </c>
      <c r="F99">
        <v>13</v>
      </c>
      <c r="G99" s="12">
        <v>1950</v>
      </c>
    </row>
    <row r="100" spans="2:7" x14ac:dyDescent="0.2">
      <c r="C100">
        <v>2024100085</v>
      </c>
      <c r="D100" t="s">
        <v>13</v>
      </c>
      <c r="E100">
        <v>225</v>
      </c>
      <c r="F100">
        <v>10</v>
      </c>
      <c r="G100" s="12">
        <v>2250</v>
      </c>
    </row>
    <row r="101" spans="2:7" x14ac:dyDescent="0.2">
      <c r="B101" s="4">
        <v>45334</v>
      </c>
      <c r="C101">
        <v>2024100086</v>
      </c>
      <c r="D101" t="s">
        <v>11</v>
      </c>
      <c r="E101">
        <v>150</v>
      </c>
      <c r="F101">
        <v>15</v>
      </c>
      <c r="G101" s="12">
        <v>2250</v>
      </c>
    </row>
    <row r="102" spans="2:7" x14ac:dyDescent="0.2">
      <c r="C102">
        <v>2024100087</v>
      </c>
      <c r="D102" t="s">
        <v>8</v>
      </c>
      <c r="E102">
        <v>200</v>
      </c>
      <c r="F102">
        <v>20</v>
      </c>
      <c r="G102" s="12">
        <v>4000</v>
      </c>
    </row>
    <row r="103" spans="2:7" x14ac:dyDescent="0.2">
      <c r="C103">
        <v>2024100088</v>
      </c>
      <c r="D103" t="s">
        <v>8</v>
      </c>
      <c r="E103">
        <v>200</v>
      </c>
      <c r="F103">
        <v>10</v>
      </c>
      <c r="G103" s="12">
        <v>2000</v>
      </c>
    </row>
    <row r="104" spans="2:7" x14ac:dyDescent="0.2">
      <c r="B104" s="4">
        <v>45335</v>
      </c>
      <c r="C104">
        <v>2024100089</v>
      </c>
      <c r="D104" t="s">
        <v>11</v>
      </c>
      <c r="E104">
        <v>150</v>
      </c>
      <c r="F104">
        <v>17</v>
      </c>
      <c r="G104" s="12">
        <v>2550</v>
      </c>
    </row>
    <row r="105" spans="2:7" x14ac:dyDescent="0.2">
      <c r="C105">
        <v>2024100090</v>
      </c>
      <c r="D105" t="s">
        <v>5</v>
      </c>
      <c r="E105">
        <v>250</v>
      </c>
      <c r="F105">
        <v>15</v>
      </c>
      <c r="G105" s="12">
        <v>3750</v>
      </c>
    </row>
    <row r="106" spans="2:7" x14ac:dyDescent="0.2">
      <c r="B106" s="4">
        <v>45336</v>
      </c>
      <c r="C106">
        <v>2024100091</v>
      </c>
      <c r="D106" t="s">
        <v>8</v>
      </c>
      <c r="E106">
        <v>200</v>
      </c>
      <c r="F106">
        <v>13</v>
      </c>
      <c r="G106" s="12">
        <v>2600</v>
      </c>
    </row>
    <row r="107" spans="2:7" x14ac:dyDescent="0.2">
      <c r="C107">
        <v>2024100092</v>
      </c>
      <c r="D107" t="s">
        <v>5</v>
      </c>
      <c r="E107">
        <v>250</v>
      </c>
      <c r="F107">
        <v>12</v>
      </c>
      <c r="G107" s="12">
        <v>3000</v>
      </c>
    </row>
    <row r="108" spans="2:7" x14ac:dyDescent="0.2">
      <c r="C108">
        <v>2024100093</v>
      </c>
      <c r="D108" t="s">
        <v>11</v>
      </c>
      <c r="E108">
        <v>150</v>
      </c>
      <c r="F108">
        <v>20</v>
      </c>
      <c r="G108" s="12">
        <v>3000</v>
      </c>
    </row>
    <row r="109" spans="2:7" x14ac:dyDescent="0.2">
      <c r="B109" s="4">
        <v>45337</v>
      </c>
      <c r="C109">
        <v>2024100094</v>
      </c>
      <c r="D109" t="s">
        <v>13</v>
      </c>
      <c r="E109">
        <v>225</v>
      </c>
      <c r="F109">
        <v>15</v>
      </c>
      <c r="G109" s="12">
        <v>3375</v>
      </c>
    </row>
    <row r="110" spans="2:7" x14ac:dyDescent="0.2">
      <c r="C110">
        <v>2024100095</v>
      </c>
      <c r="D110" t="s">
        <v>8</v>
      </c>
      <c r="E110">
        <v>200</v>
      </c>
      <c r="F110">
        <v>16</v>
      </c>
      <c r="G110" s="12">
        <v>3200</v>
      </c>
    </row>
    <row r="111" spans="2:7" x14ac:dyDescent="0.2">
      <c r="B111" s="4">
        <v>45338</v>
      </c>
      <c r="C111">
        <v>2024100096</v>
      </c>
      <c r="D111" t="s">
        <v>5</v>
      </c>
      <c r="E111">
        <v>250</v>
      </c>
      <c r="F111">
        <v>14</v>
      </c>
      <c r="G111" s="12">
        <v>3500</v>
      </c>
    </row>
    <row r="112" spans="2:7" x14ac:dyDescent="0.2">
      <c r="C112">
        <v>2024100097</v>
      </c>
      <c r="D112" t="s">
        <v>11</v>
      </c>
      <c r="E112">
        <v>150</v>
      </c>
      <c r="F112">
        <v>11</v>
      </c>
      <c r="G112" s="12">
        <v>1650</v>
      </c>
    </row>
    <row r="113" spans="2:7" x14ac:dyDescent="0.2">
      <c r="C113">
        <v>2024100098</v>
      </c>
      <c r="D113" t="s">
        <v>13</v>
      </c>
      <c r="E113">
        <v>225</v>
      </c>
      <c r="F113">
        <v>16</v>
      </c>
      <c r="G113" s="12">
        <v>3600</v>
      </c>
    </row>
    <row r="114" spans="2:7" x14ac:dyDescent="0.2">
      <c r="B114" s="4">
        <v>45341</v>
      </c>
      <c r="C114">
        <v>2024100099</v>
      </c>
      <c r="D114" t="s">
        <v>13</v>
      </c>
      <c r="E114">
        <v>225</v>
      </c>
      <c r="F114">
        <v>21</v>
      </c>
      <c r="G114" s="12">
        <v>4725</v>
      </c>
    </row>
    <row r="115" spans="2:7" x14ac:dyDescent="0.2">
      <c r="C115">
        <v>2024100100</v>
      </c>
      <c r="D115" t="s">
        <v>5</v>
      </c>
      <c r="E115">
        <v>250</v>
      </c>
      <c r="F115">
        <v>11</v>
      </c>
      <c r="G115" s="12">
        <v>2750</v>
      </c>
    </row>
    <row r="116" spans="2:7" x14ac:dyDescent="0.2">
      <c r="B116" s="4">
        <v>45343</v>
      </c>
      <c r="C116">
        <v>2024100101</v>
      </c>
      <c r="D116" t="s">
        <v>8</v>
      </c>
      <c r="E116">
        <v>200</v>
      </c>
      <c r="F116">
        <v>18</v>
      </c>
      <c r="G116" s="12">
        <v>3600</v>
      </c>
    </row>
    <row r="117" spans="2:7" x14ac:dyDescent="0.2">
      <c r="C117">
        <v>2024100102</v>
      </c>
      <c r="D117" t="s">
        <v>5</v>
      </c>
      <c r="E117">
        <v>250</v>
      </c>
      <c r="F117">
        <v>16</v>
      </c>
      <c r="G117" s="12">
        <v>4000</v>
      </c>
    </row>
    <row r="118" spans="2:7" x14ac:dyDescent="0.2">
      <c r="B118" s="4">
        <v>45344</v>
      </c>
      <c r="C118">
        <v>2024100103</v>
      </c>
      <c r="D118" t="s">
        <v>11</v>
      </c>
      <c r="E118">
        <v>150</v>
      </c>
      <c r="F118">
        <v>14</v>
      </c>
      <c r="G118" s="12">
        <v>2100</v>
      </c>
    </row>
    <row r="119" spans="2:7" x14ac:dyDescent="0.2">
      <c r="B119" s="4">
        <v>45345</v>
      </c>
      <c r="C119">
        <v>2024100104</v>
      </c>
      <c r="D119" t="s">
        <v>13</v>
      </c>
      <c r="E119">
        <v>225</v>
      </c>
      <c r="F119">
        <v>13</v>
      </c>
      <c r="G119" s="12">
        <v>2925</v>
      </c>
    </row>
    <row r="120" spans="2:7" x14ac:dyDescent="0.2">
      <c r="C120">
        <v>2024100105</v>
      </c>
      <c r="D120" t="s">
        <v>13</v>
      </c>
      <c r="E120">
        <v>225</v>
      </c>
      <c r="F120">
        <v>21</v>
      </c>
      <c r="G120" s="12">
        <v>4725</v>
      </c>
    </row>
    <row r="121" spans="2:7" x14ac:dyDescent="0.2">
      <c r="C121">
        <v>2024100106</v>
      </c>
      <c r="D121" t="s">
        <v>11</v>
      </c>
      <c r="E121">
        <v>150</v>
      </c>
      <c r="F121">
        <v>16</v>
      </c>
      <c r="G121" s="12">
        <v>2400</v>
      </c>
    </row>
    <row r="122" spans="2:7" x14ac:dyDescent="0.2">
      <c r="B122" s="4">
        <v>45348</v>
      </c>
      <c r="C122">
        <v>2024100107</v>
      </c>
      <c r="D122" t="s">
        <v>8</v>
      </c>
      <c r="E122">
        <v>200</v>
      </c>
      <c r="F122">
        <v>15</v>
      </c>
      <c r="G122" s="12">
        <v>3000</v>
      </c>
    </row>
    <row r="123" spans="2:7" x14ac:dyDescent="0.2">
      <c r="C123">
        <v>2024100108</v>
      </c>
      <c r="D123" t="s">
        <v>8</v>
      </c>
      <c r="E123">
        <v>200</v>
      </c>
      <c r="F123">
        <v>13</v>
      </c>
      <c r="G123" s="12">
        <v>2600</v>
      </c>
    </row>
    <row r="124" spans="2:7" x14ac:dyDescent="0.2">
      <c r="C124">
        <v>2024100109</v>
      </c>
      <c r="D124" t="s">
        <v>11</v>
      </c>
      <c r="E124">
        <v>150</v>
      </c>
      <c r="F124">
        <v>10</v>
      </c>
      <c r="G124" s="12">
        <v>1500</v>
      </c>
    </row>
    <row r="125" spans="2:7" x14ac:dyDescent="0.2">
      <c r="B125" s="4">
        <v>45349</v>
      </c>
      <c r="C125">
        <v>2024100110</v>
      </c>
      <c r="D125" t="s">
        <v>5</v>
      </c>
      <c r="E125">
        <v>250</v>
      </c>
      <c r="F125">
        <v>15</v>
      </c>
      <c r="G125" s="12">
        <v>3750</v>
      </c>
    </row>
    <row r="126" spans="2:7" x14ac:dyDescent="0.2">
      <c r="C126">
        <v>2024100111</v>
      </c>
      <c r="D126" t="s">
        <v>8</v>
      </c>
      <c r="E126">
        <v>200</v>
      </c>
      <c r="F126">
        <v>20</v>
      </c>
      <c r="G126" s="12">
        <v>4000</v>
      </c>
    </row>
    <row r="127" spans="2:7" x14ac:dyDescent="0.2">
      <c r="C127">
        <v>2024100112</v>
      </c>
      <c r="D127" t="s">
        <v>5</v>
      </c>
      <c r="E127">
        <v>250</v>
      </c>
      <c r="F127">
        <v>10</v>
      </c>
      <c r="G127" s="12">
        <v>2500</v>
      </c>
    </row>
    <row r="128" spans="2:7" x14ac:dyDescent="0.2">
      <c r="B128" s="4">
        <v>45350</v>
      </c>
      <c r="C128">
        <v>2024100113</v>
      </c>
      <c r="D128" t="s">
        <v>11</v>
      </c>
      <c r="E128">
        <v>150</v>
      </c>
      <c r="F128">
        <v>17</v>
      </c>
      <c r="G128" s="12">
        <v>2550</v>
      </c>
    </row>
    <row r="129" spans="2:7" x14ac:dyDescent="0.2">
      <c r="C129">
        <v>2024100114</v>
      </c>
      <c r="D129" t="s">
        <v>13</v>
      </c>
      <c r="E129">
        <v>225</v>
      </c>
      <c r="F129">
        <v>15</v>
      </c>
      <c r="G129" s="12">
        <v>3375</v>
      </c>
    </row>
    <row r="130" spans="2:7" x14ac:dyDescent="0.2">
      <c r="B130" s="4">
        <v>45351</v>
      </c>
      <c r="C130">
        <v>2024100115</v>
      </c>
      <c r="D130" t="s">
        <v>5</v>
      </c>
      <c r="E130">
        <v>250</v>
      </c>
      <c r="F130">
        <v>13</v>
      </c>
      <c r="G130" s="12">
        <v>3250</v>
      </c>
    </row>
    <row r="131" spans="2:7" x14ac:dyDescent="0.2">
      <c r="C131">
        <v>2024100116</v>
      </c>
      <c r="D131" t="s">
        <v>8</v>
      </c>
      <c r="E131">
        <v>200</v>
      </c>
      <c r="F131">
        <v>12</v>
      </c>
      <c r="G131" s="12">
        <v>2400</v>
      </c>
    </row>
    <row r="132" spans="2:7" x14ac:dyDescent="0.2">
      <c r="C132">
        <v>2024100117</v>
      </c>
      <c r="D132" t="s">
        <v>5</v>
      </c>
      <c r="E132">
        <v>250</v>
      </c>
      <c r="F132">
        <v>20</v>
      </c>
      <c r="G132" s="12">
        <v>5000</v>
      </c>
    </row>
    <row r="133" spans="2:7" x14ac:dyDescent="0.2">
      <c r="B133" s="4">
        <v>45352</v>
      </c>
      <c r="C133">
        <v>2024100118</v>
      </c>
      <c r="D133" t="s">
        <v>8</v>
      </c>
      <c r="E133">
        <v>200</v>
      </c>
      <c r="F133">
        <v>15</v>
      </c>
      <c r="G133" s="12">
        <v>3000</v>
      </c>
    </row>
    <row r="134" spans="2:7" x14ac:dyDescent="0.2">
      <c r="C134">
        <v>2024100119</v>
      </c>
      <c r="D134" t="s">
        <v>5</v>
      </c>
      <c r="E134">
        <v>250</v>
      </c>
      <c r="F134">
        <v>16</v>
      </c>
      <c r="G134" s="12">
        <v>4000</v>
      </c>
    </row>
    <row r="135" spans="2:7" x14ac:dyDescent="0.2">
      <c r="C135">
        <v>2024100120</v>
      </c>
      <c r="D135" t="s">
        <v>11</v>
      </c>
      <c r="E135">
        <v>150</v>
      </c>
      <c r="F135">
        <v>14</v>
      </c>
      <c r="G135" s="12">
        <v>2100</v>
      </c>
    </row>
    <row r="136" spans="2:7" x14ac:dyDescent="0.2">
      <c r="C136">
        <v>2024100121</v>
      </c>
      <c r="D136" t="s">
        <v>13</v>
      </c>
      <c r="E136">
        <v>225</v>
      </c>
      <c r="F136">
        <v>11</v>
      </c>
      <c r="G136" s="12">
        <v>2475</v>
      </c>
    </row>
    <row r="137" spans="2:7" x14ac:dyDescent="0.2">
      <c r="B137" s="4">
        <v>45355</v>
      </c>
      <c r="C137">
        <v>2024100122</v>
      </c>
      <c r="D137" t="s">
        <v>13</v>
      </c>
      <c r="E137">
        <v>225</v>
      </c>
      <c r="F137">
        <v>16</v>
      </c>
      <c r="G137" s="12">
        <v>3600</v>
      </c>
    </row>
    <row r="138" spans="2:7" x14ac:dyDescent="0.2">
      <c r="C138">
        <v>2024100123</v>
      </c>
      <c r="D138" t="s">
        <v>11</v>
      </c>
      <c r="E138">
        <v>150</v>
      </c>
      <c r="F138">
        <v>21</v>
      </c>
      <c r="G138" s="12">
        <v>3150</v>
      </c>
    </row>
    <row r="139" spans="2:7" x14ac:dyDescent="0.2">
      <c r="B139" s="4">
        <v>45356</v>
      </c>
      <c r="C139">
        <v>2024100124</v>
      </c>
      <c r="D139" t="s">
        <v>8</v>
      </c>
      <c r="E139">
        <v>200</v>
      </c>
      <c r="F139">
        <v>16</v>
      </c>
      <c r="G139" s="12">
        <v>3200</v>
      </c>
    </row>
    <row r="140" spans="2:7" x14ac:dyDescent="0.2">
      <c r="B140" s="4">
        <v>45357</v>
      </c>
      <c r="C140">
        <v>2024100125</v>
      </c>
      <c r="D140" t="s">
        <v>8</v>
      </c>
      <c r="E140">
        <v>200</v>
      </c>
      <c r="F140">
        <v>14</v>
      </c>
      <c r="G140" s="12">
        <v>2800</v>
      </c>
    </row>
    <row r="141" spans="2:7" x14ac:dyDescent="0.2">
      <c r="C141">
        <v>2024100126</v>
      </c>
      <c r="D141" t="s">
        <v>11</v>
      </c>
      <c r="E141">
        <v>150</v>
      </c>
      <c r="F141">
        <v>11</v>
      </c>
      <c r="G141" s="12">
        <v>1650</v>
      </c>
    </row>
    <row r="142" spans="2:7" x14ac:dyDescent="0.2">
      <c r="B142" s="4">
        <v>45358</v>
      </c>
      <c r="C142">
        <v>2024100127</v>
      </c>
      <c r="D142" t="s">
        <v>5</v>
      </c>
      <c r="E142">
        <v>250</v>
      </c>
      <c r="F142">
        <v>16</v>
      </c>
      <c r="G142" s="12">
        <v>4000</v>
      </c>
    </row>
    <row r="143" spans="2:7" x14ac:dyDescent="0.2">
      <c r="C143">
        <v>2024100128</v>
      </c>
      <c r="D143" t="s">
        <v>5</v>
      </c>
      <c r="E143">
        <v>250</v>
      </c>
      <c r="F143">
        <v>21</v>
      </c>
      <c r="G143" s="12">
        <v>5250</v>
      </c>
    </row>
    <row r="144" spans="2:7" x14ac:dyDescent="0.2">
      <c r="B144" s="4">
        <v>45359</v>
      </c>
      <c r="C144">
        <v>2024100129</v>
      </c>
      <c r="D144" t="s">
        <v>11</v>
      </c>
      <c r="E144">
        <v>150</v>
      </c>
      <c r="F144">
        <v>11</v>
      </c>
      <c r="G144" s="12">
        <v>1650</v>
      </c>
    </row>
    <row r="145" spans="2:7" x14ac:dyDescent="0.2">
      <c r="C145">
        <v>2024100130</v>
      </c>
      <c r="D145" t="s">
        <v>13</v>
      </c>
      <c r="E145">
        <v>225</v>
      </c>
      <c r="F145">
        <v>18</v>
      </c>
      <c r="G145" s="12">
        <v>4050</v>
      </c>
    </row>
    <row r="146" spans="2:7" x14ac:dyDescent="0.2">
      <c r="B146" s="4">
        <v>45362</v>
      </c>
      <c r="C146">
        <v>2024100131</v>
      </c>
      <c r="D146" t="s">
        <v>13</v>
      </c>
      <c r="E146">
        <v>225</v>
      </c>
      <c r="F146">
        <v>16</v>
      </c>
      <c r="G146" s="12">
        <v>3600</v>
      </c>
    </row>
    <row r="147" spans="2:7" x14ac:dyDescent="0.2">
      <c r="C147">
        <v>2024100132</v>
      </c>
      <c r="D147" t="s">
        <v>11</v>
      </c>
      <c r="E147">
        <v>150</v>
      </c>
      <c r="F147">
        <v>14</v>
      </c>
      <c r="G147" s="12">
        <v>2100</v>
      </c>
    </row>
    <row r="148" spans="2:7" x14ac:dyDescent="0.2">
      <c r="B148" s="4">
        <v>45363</v>
      </c>
      <c r="C148">
        <v>2024100133</v>
      </c>
      <c r="D148" t="s">
        <v>8</v>
      </c>
      <c r="E148">
        <v>200</v>
      </c>
      <c r="F148">
        <v>13</v>
      </c>
      <c r="G148" s="12">
        <v>2600</v>
      </c>
    </row>
    <row r="149" spans="2:7" x14ac:dyDescent="0.2">
      <c r="B149" s="4">
        <v>45364</v>
      </c>
      <c r="C149">
        <v>2024100134</v>
      </c>
      <c r="D149" t="s">
        <v>8</v>
      </c>
      <c r="E149">
        <v>200</v>
      </c>
      <c r="F149">
        <v>21</v>
      </c>
      <c r="G149" s="12">
        <v>4200</v>
      </c>
    </row>
    <row r="150" spans="2:7" x14ac:dyDescent="0.2">
      <c r="C150">
        <v>2024100135</v>
      </c>
      <c r="D150" t="s">
        <v>11</v>
      </c>
      <c r="E150">
        <v>150</v>
      </c>
      <c r="F150">
        <v>16</v>
      </c>
      <c r="G150" s="12">
        <v>2400</v>
      </c>
    </row>
    <row r="151" spans="2:7" x14ac:dyDescent="0.2">
      <c r="B151" s="4">
        <v>45365</v>
      </c>
      <c r="C151">
        <v>2024100136</v>
      </c>
      <c r="D151" t="s">
        <v>5</v>
      </c>
      <c r="E151">
        <v>250</v>
      </c>
      <c r="F151">
        <v>17</v>
      </c>
      <c r="G151" s="12">
        <v>4250</v>
      </c>
    </row>
    <row r="152" spans="2:7" x14ac:dyDescent="0.2">
      <c r="C152">
        <v>2024100137</v>
      </c>
      <c r="D152" t="s">
        <v>8</v>
      </c>
      <c r="E152">
        <v>200</v>
      </c>
      <c r="F152">
        <v>15</v>
      </c>
      <c r="G152" s="12">
        <v>3000</v>
      </c>
    </row>
    <row r="153" spans="2:7" x14ac:dyDescent="0.2">
      <c r="B153" s="4">
        <v>45366</v>
      </c>
      <c r="C153">
        <v>2024100138</v>
      </c>
      <c r="D153" t="s">
        <v>5</v>
      </c>
      <c r="E153">
        <v>250</v>
      </c>
      <c r="F153">
        <v>12</v>
      </c>
      <c r="G153" s="12">
        <v>3000</v>
      </c>
    </row>
    <row r="154" spans="2:7" x14ac:dyDescent="0.2">
      <c r="B154" s="4">
        <v>45369</v>
      </c>
      <c r="C154">
        <v>2024100139</v>
      </c>
      <c r="D154" t="s">
        <v>11</v>
      </c>
      <c r="E154">
        <v>150</v>
      </c>
      <c r="F154">
        <v>17</v>
      </c>
      <c r="G154" s="12">
        <v>2550</v>
      </c>
    </row>
    <row r="155" spans="2:7" x14ac:dyDescent="0.2">
      <c r="C155">
        <v>2024100140</v>
      </c>
      <c r="D155" t="s">
        <v>13</v>
      </c>
      <c r="E155">
        <v>225</v>
      </c>
      <c r="F155">
        <v>22</v>
      </c>
      <c r="G155" s="12">
        <v>4950</v>
      </c>
    </row>
    <row r="156" spans="2:7" x14ac:dyDescent="0.2">
      <c r="C156">
        <v>2024100141</v>
      </c>
      <c r="D156" t="s">
        <v>11</v>
      </c>
      <c r="E156">
        <v>150</v>
      </c>
      <c r="F156">
        <v>12</v>
      </c>
      <c r="G156" s="12">
        <v>1800</v>
      </c>
    </row>
    <row r="157" spans="2:7" x14ac:dyDescent="0.2">
      <c r="B157" s="4">
        <v>45370</v>
      </c>
      <c r="C157">
        <v>2024100142</v>
      </c>
      <c r="D157" t="s">
        <v>8</v>
      </c>
      <c r="E157">
        <v>200</v>
      </c>
      <c r="F157">
        <v>19</v>
      </c>
      <c r="G157" s="12">
        <v>3800</v>
      </c>
    </row>
    <row r="158" spans="2:7" x14ac:dyDescent="0.2">
      <c r="C158">
        <v>2024100143</v>
      </c>
      <c r="D158" t="s">
        <v>8</v>
      </c>
      <c r="E158">
        <v>200</v>
      </c>
      <c r="F158">
        <v>17</v>
      </c>
      <c r="G158" s="12">
        <v>3400</v>
      </c>
    </row>
    <row r="159" spans="2:7" x14ac:dyDescent="0.2">
      <c r="C159">
        <v>2024100144</v>
      </c>
      <c r="D159" t="s">
        <v>11</v>
      </c>
      <c r="E159">
        <v>150</v>
      </c>
      <c r="F159">
        <v>15</v>
      </c>
      <c r="G159" s="12">
        <v>2250</v>
      </c>
    </row>
    <row r="160" spans="2:7" x14ac:dyDescent="0.2">
      <c r="B160" s="4">
        <v>45371</v>
      </c>
      <c r="C160">
        <v>2024100145</v>
      </c>
      <c r="D160" t="s">
        <v>5</v>
      </c>
      <c r="E160">
        <v>250</v>
      </c>
      <c r="F160">
        <v>14</v>
      </c>
      <c r="G160" s="12">
        <v>3500</v>
      </c>
    </row>
    <row r="161" spans="2:7" x14ac:dyDescent="0.2">
      <c r="C161">
        <v>2024100146</v>
      </c>
      <c r="D161" t="s">
        <v>8</v>
      </c>
      <c r="E161">
        <v>200</v>
      </c>
      <c r="F161">
        <v>22</v>
      </c>
      <c r="G161" s="12">
        <v>4400</v>
      </c>
    </row>
    <row r="162" spans="2:7" x14ac:dyDescent="0.2">
      <c r="B162" s="4">
        <v>45372</v>
      </c>
      <c r="C162">
        <v>2024100147</v>
      </c>
      <c r="D162" t="s">
        <v>5</v>
      </c>
      <c r="E162">
        <v>250</v>
      </c>
      <c r="F162">
        <v>17</v>
      </c>
      <c r="G162" s="12">
        <v>4250</v>
      </c>
    </row>
    <row r="163" spans="2:7" x14ac:dyDescent="0.2">
      <c r="C163">
        <v>2024100148</v>
      </c>
      <c r="D163" t="s">
        <v>11</v>
      </c>
      <c r="E163">
        <v>150</v>
      </c>
      <c r="F163">
        <v>16</v>
      </c>
      <c r="G163" s="12">
        <v>2400</v>
      </c>
    </row>
    <row r="164" spans="2:7" x14ac:dyDescent="0.2">
      <c r="B164" s="4">
        <v>45376</v>
      </c>
      <c r="C164">
        <v>2024100149</v>
      </c>
      <c r="D164" t="s">
        <v>13</v>
      </c>
      <c r="E164">
        <v>225</v>
      </c>
      <c r="F164">
        <v>14</v>
      </c>
      <c r="G164" s="12">
        <v>3150</v>
      </c>
    </row>
    <row r="165" spans="2:7" x14ac:dyDescent="0.2">
      <c r="C165">
        <v>2024100150</v>
      </c>
      <c r="D165" t="s">
        <v>8</v>
      </c>
      <c r="E165">
        <v>200</v>
      </c>
      <c r="F165">
        <v>11</v>
      </c>
      <c r="G165" s="12">
        <v>2200</v>
      </c>
    </row>
    <row r="166" spans="2:7" x14ac:dyDescent="0.2">
      <c r="B166" s="4">
        <v>45377</v>
      </c>
      <c r="C166">
        <v>2024100151</v>
      </c>
      <c r="D166" t="s">
        <v>5</v>
      </c>
      <c r="E166">
        <v>250</v>
      </c>
      <c r="F166">
        <v>16</v>
      </c>
      <c r="G166" s="12">
        <v>4000</v>
      </c>
    </row>
    <row r="167" spans="2:7" x14ac:dyDescent="0.2">
      <c r="B167" s="4">
        <v>45378</v>
      </c>
      <c r="C167">
        <v>2024100152</v>
      </c>
      <c r="D167" t="s">
        <v>11</v>
      </c>
      <c r="E167">
        <v>150</v>
      </c>
      <c r="F167">
        <v>21</v>
      </c>
      <c r="G167" s="12">
        <v>3150</v>
      </c>
    </row>
    <row r="168" spans="2:7" x14ac:dyDescent="0.2">
      <c r="C168">
        <v>2024100153</v>
      </c>
      <c r="D168" t="s">
        <v>13</v>
      </c>
      <c r="E168">
        <v>225</v>
      </c>
      <c r="F168">
        <v>11</v>
      </c>
      <c r="G168" s="12">
        <v>2475</v>
      </c>
    </row>
    <row r="169" spans="2:7" x14ac:dyDescent="0.2">
      <c r="B169" s="4">
        <v>45379</v>
      </c>
      <c r="C169">
        <v>2024100154</v>
      </c>
      <c r="D169" t="s">
        <v>13</v>
      </c>
      <c r="E169">
        <v>225</v>
      </c>
      <c r="F169">
        <v>18</v>
      </c>
      <c r="G169" s="12">
        <v>4050</v>
      </c>
    </row>
    <row r="170" spans="2:7" x14ac:dyDescent="0.2">
      <c r="B170" s="4">
        <v>45384</v>
      </c>
      <c r="C170">
        <v>2024100155</v>
      </c>
      <c r="D170" t="s">
        <v>5</v>
      </c>
      <c r="E170">
        <v>250</v>
      </c>
      <c r="F170">
        <v>16</v>
      </c>
      <c r="G170" s="12">
        <v>4000</v>
      </c>
    </row>
    <row r="171" spans="2:7" x14ac:dyDescent="0.2">
      <c r="C171">
        <v>2024100156</v>
      </c>
      <c r="D171" t="s">
        <v>8</v>
      </c>
      <c r="E171">
        <v>200</v>
      </c>
      <c r="F171">
        <v>14</v>
      </c>
      <c r="G171" s="12">
        <v>2800</v>
      </c>
    </row>
    <row r="172" spans="2:7" x14ac:dyDescent="0.2">
      <c r="B172" s="4">
        <v>45385</v>
      </c>
      <c r="C172">
        <v>2024100157</v>
      </c>
      <c r="D172" t="s">
        <v>5</v>
      </c>
      <c r="E172">
        <v>250</v>
      </c>
      <c r="F172">
        <v>13</v>
      </c>
      <c r="G172" s="12">
        <v>3250</v>
      </c>
    </row>
    <row r="173" spans="2:7" x14ac:dyDescent="0.2">
      <c r="B173" s="4">
        <v>45386</v>
      </c>
      <c r="C173">
        <v>2024100158</v>
      </c>
      <c r="D173" t="s">
        <v>11</v>
      </c>
      <c r="E173">
        <v>150</v>
      </c>
      <c r="F173">
        <v>21</v>
      </c>
      <c r="G173" s="12">
        <v>3150</v>
      </c>
    </row>
    <row r="174" spans="2:7" x14ac:dyDescent="0.2">
      <c r="C174">
        <v>2024100159</v>
      </c>
      <c r="D174" t="s">
        <v>8</v>
      </c>
      <c r="E174">
        <v>200</v>
      </c>
      <c r="F174">
        <v>16</v>
      </c>
      <c r="G174" s="12">
        <v>3200</v>
      </c>
    </row>
    <row r="175" spans="2:7" x14ac:dyDescent="0.2">
      <c r="B175" s="4">
        <v>45387</v>
      </c>
      <c r="C175">
        <v>2024100160</v>
      </c>
      <c r="D175" t="s">
        <v>8</v>
      </c>
      <c r="E175">
        <v>200</v>
      </c>
      <c r="F175">
        <v>17</v>
      </c>
      <c r="G175" s="12">
        <v>3400</v>
      </c>
    </row>
    <row r="176" spans="2:7" x14ac:dyDescent="0.2">
      <c r="C176">
        <v>2024100161</v>
      </c>
      <c r="D176" t="s">
        <v>11</v>
      </c>
      <c r="E176">
        <v>150</v>
      </c>
      <c r="F176">
        <v>15</v>
      </c>
      <c r="G176" s="12">
        <v>2250</v>
      </c>
    </row>
    <row r="177" spans="2:7" x14ac:dyDescent="0.2">
      <c r="C177">
        <v>2024100162</v>
      </c>
      <c r="D177" t="s">
        <v>5</v>
      </c>
      <c r="E177">
        <v>250</v>
      </c>
      <c r="F177">
        <v>12</v>
      </c>
      <c r="G177" s="12">
        <v>3000</v>
      </c>
    </row>
    <row r="178" spans="2:7" x14ac:dyDescent="0.2">
      <c r="B178" s="4">
        <v>45390</v>
      </c>
      <c r="C178">
        <v>2024100163</v>
      </c>
      <c r="D178" t="s">
        <v>8</v>
      </c>
      <c r="E178">
        <v>200</v>
      </c>
      <c r="F178">
        <v>17</v>
      </c>
      <c r="G178" s="12">
        <v>3400</v>
      </c>
    </row>
    <row r="179" spans="2:7" x14ac:dyDescent="0.2">
      <c r="C179">
        <v>2024100164</v>
      </c>
      <c r="D179" t="s">
        <v>5</v>
      </c>
      <c r="E179">
        <v>250</v>
      </c>
      <c r="F179">
        <v>22</v>
      </c>
      <c r="G179" s="12">
        <v>5500</v>
      </c>
    </row>
    <row r="180" spans="2:7" x14ac:dyDescent="0.2">
      <c r="B180" s="4">
        <v>45391</v>
      </c>
      <c r="C180">
        <v>2024100165</v>
      </c>
      <c r="D180" t="s">
        <v>11</v>
      </c>
      <c r="E180">
        <v>150</v>
      </c>
      <c r="F180">
        <v>14</v>
      </c>
      <c r="G180" s="12">
        <v>2100</v>
      </c>
    </row>
    <row r="181" spans="2:7" x14ac:dyDescent="0.2">
      <c r="C181">
        <v>2024100166</v>
      </c>
      <c r="D181" t="s">
        <v>13</v>
      </c>
      <c r="E181">
        <v>225</v>
      </c>
      <c r="F181">
        <v>13</v>
      </c>
      <c r="G181" s="12">
        <v>2925</v>
      </c>
    </row>
    <row r="182" spans="2:7" x14ac:dyDescent="0.2">
      <c r="B182" s="4">
        <v>45392</v>
      </c>
      <c r="C182">
        <v>2024100167</v>
      </c>
      <c r="D182" t="s">
        <v>8</v>
      </c>
      <c r="E182">
        <v>200</v>
      </c>
      <c r="F182">
        <v>21</v>
      </c>
      <c r="G182" s="12">
        <v>4200</v>
      </c>
    </row>
    <row r="183" spans="2:7" x14ac:dyDescent="0.2">
      <c r="B183" s="4">
        <v>45393</v>
      </c>
      <c r="C183">
        <v>2024100168</v>
      </c>
      <c r="D183" t="s">
        <v>5</v>
      </c>
      <c r="E183">
        <v>250</v>
      </c>
      <c r="F183">
        <v>16</v>
      </c>
      <c r="G183" s="12">
        <v>4000</v>
      </c>
    </row>
    <row r="184" spans="2:7" x14ac:dyDescent="0.2">
      <c r="C184">
        <v>2024100169</v>
      </c>
      <c r="D184" t="s">
        <v>11</v>
      </c>
      <c r="E184">
        <v>150</v>
      </c>
      <c r="F184">
        <v>15</v>
      </c>
      <c r="G184" s="12">
        <v>2250</v>
      </c>
    </row>
    <row r="185" spans="2:7" x14ac:dyDescent="0.2">
      <c r="C185">
        <v>2024100170</v>
      </c>
      <c r="D185" t="s">
        <v>13</v>
      </c>
      <c r="E185">
        <v>225</v>
      </c>
      <c r="F185">
        <v>13</v>
      </c>
      <c r="G185" s="12">
        <v>2925</v>
      </c>
    </row>
    <row r="186" spans="2:7" x14ac:dyDescent="0.2">
      <c r="C186">
        <v>2024100171</v>
      </c>
      <c r="D186" t="s">
        <v>13</v>
      </c>
      <c r="E186">
        <v>225</v>
      </c>
      <c r="F186">
        <v>10</v>
      </c>
      <c r="G186" s="12">
        <v>2250</v>
      </c>
    </row>
    <row r="187" spans="2:7" x14ac:dyDescent="0.2">
      <c r="B187" s="4">
        <v>45397</v>
      </c>
      <c r="C187">
        <v>2024100172</v>
      </c>
      <c r="D187" t="s">
        <v>5</v>
      </c>
      <c r="E187">
        <v>250</v>
      </c>
      <c r="F187">
        <v>15</v>
      </c>
      <c r="G187" s="12">
        <v>3750</v>
      </c>
    </row>
    <row r="188" spans="2:7" x14ac:dyDescent="0.2">
      <c r="C188">
        <v>2024100173</v>
      </c>
      <c r="D188" t="s">
        <v>8</v>
      </c>
      <c r="E188">
        <v>200</v>
      </c>
      <c r="F188">
        <v>20</v>
      </c>
      <c r="G188" s="12">
        <v>4000</v>
      </c>
    </row>
    <row r="189" spans="2:7" x14ac:dyDescent="0.2">
      <c r="B189" s="4">
        <v>45398</v>
      </c>
      <c r="C189">
        <v>2024100174</v>
      </c>
      <c r="D189" t="s">
        <v>5</v>
      </c>
      <c r="E189">
        <v>250</v>
      </c>
      <c r="F189">
        <v>10</v>
      </c>
      <c r="G189" s="12">
        <v>2500</v>
      </c>
    </row>
    <row r="190" spans="2:7" x14ac:dyDescent="0.2">
      <c r="C190">
        <v>2024100175</v>
      </c>
      <c r="D190" t="s">
        <v>13</v>
      </c>
      <c r="E190">
        <v>225</v>
      </c>
      <c r="F190">
        <v>17</v>
      </c>
      <c r="G190" s="12">
        <v>3825</v>
      </c>
    </row>
    <row r="191" spans="2:7" x14ac:dyDescent="0.2">
      <c r="B191" s="4">
        <v>45400</v>
      </c>
      <c r="C191">
        <v>2024100176</v>
      </c>
      <c r="D191" t="s">
        <v>11</v>
      </c>
      <c r="E191">
        <v>150</v>
      </c>
      <c r="F191">
        <v>15</v>
      </c>
      <c r="G191" s="12">
        <v>2250</v>
      </c>
    </row>
    <row r="192" spans="2:7" x14ac:dyDescent="0.2">
      <c r="C192">
        <v>2024100177</v>
      </c>
      <c r="D192" t="s">
        <v>8</v>
      </c>
      <c r="E192">
        <v>200</v>
      </c>
      <c r="F192">
        <v>13</v>
      </c>
      <c r="G192" s="12">
        <v>2600</v>
      </c>
    </row>
    <row r="193" spans="2:7" x14ac:dyDescent="0.2">
      <c r="B193" s="4">
        <v>45401</v>
      </c>
      <c r="C193">
        <v>2024100178</v>
      </c>
      <c r="D193" t="s">
        <v>8</v>
      </c>
      <c r="E193">
        <v>200</v>
      </c>
      <c r="F193">
        <v>12</v>
      </c>
      <c r="G193" s="12">
        <v>2400</v>
      </c>
    </row>
    <row r="194" spans="2:7" x14ac:dyDescent="0.2">
      <c r="C194">
        <v>2024100179</v>
      </c>
      <c r="D194" t="s">
        <v>11</v>
      </c>
      <c r="E194">
        <v>150</v>
      </c>
      <c r="F194">
        <v>20</v>
      </c>
      <c r="G194" s="12">
        <v>3000</v>
      </c>
    </row>
    <row r="195" spans="2:7" x14ac:dyDescent="0.2">
      <c r="C195">
        <v>2024100180</v>
      </c>
      <c r="D195" t="s">
        <v>5</v>
      </c>
      <c r="E195">
        <v>250</v>
      </c>
      <c r="F195">
        <v>15</v>
      </c>
      <c r="G195" s="12">
        <v>3750</v>
      </c>
    </row>
    <row r="196" spans="2:7" x14ac:dyDescent="0.2">
      <c r="C196">
        <v>2024100181</v>
      </c>
      <c r="D196" t="s">
        <v>11</v>
      </c>
      <c r="E196">
        <v>150</v>
      </c>
      <c r="F196">
        <v>16</v>
      </c>
      <c r="G196" s="12">
        <v>2400</v>
      </c>
    </row>
    <row r="197" spans="2:7" x14ac:dyDescent="0.2">
      <c r="C197">
        <v>2024100182</v>
      </c>
      <c r="D197" t="s">
        <v>13</v>
      </c>
      <c r="E197">
        <v>225</v>
      </c>
      <c r="F197">
        <v>14</v>
      </c>
      <c r="G197" s="12">
        <v>3150</v>
      </c>
    </row>
    <row r="198" spans="2:7" x14ac:dyDescent="0.2">
      <c r="B198" s="4">
        <v>45404</v>
      </c>
      <c r="C198">
        <v>2024100183</v>
      </c>
      <c r="D198" t="s">
        <v>13</v>
      </c>
      <c r="E198">
        <v>225</v>
      </c>
      <c r="F198">
        <v>11</v>
      </c>
      <c r="G198" s="12">
        <v>2475</v>
      </c>
    </row>
    <row r="199" spans="2:7" x14ac:dyDescent="0.2">
      <c r="C199">
        <v>2024100184</v>
      </c>
      <c r="D199" t="s">
        <v>5</v>
      </c>
      <c r="E199">
        <v>250</v>
      </c>
      <c r="F199">
        <v>16</v>
      </c>
      <c r="G199" s="12">
        <v>4000</v>
      </c>
    </row>
    <row r="200" spans="2:7" x14ac:dyDescent="0.2">
      <c r="C200">
        <v>2024100185</v>
      </c>
      <c r="D200" t="s">
        <v>8</v>
      </c>
      <c r="E200">
        <v>200</v>
      </c>
      <c r="F200">
        <v>21</v>
      </c>
      <c r="G200" s="12">
        <v>4200</v>
      </c>
    </row>
    <row r="201" spans="2:7" x14ac:dyDescent="0.2">
      <c r="B201" s="4">
        <v>45405</v>
      </c>
      <c r="C201">
        <v>2024100186</v>
      </c>
      <c r="D201" t="s">
        <v>5</v>
      </c>
      <c r="E201">
        <v>250</v>
      </c>
      <c r="F201">
        <v>16</v>
      </c>
      <c r="G201" s="12">
        <v>4000</v>
      </c>
    </row>
    <row r="202" spans="2:7" x14ac:dyDescent="0.2">
      <c r="C202">
        <v>2024100187</v>
      </c>
      <c r="D202" t="s">
        <v>11</v>
      </c>
      <c r="E202">
        <v>150</v>
      </c>
      <c r="F202">
        <v>14</v>
      </c>
      <c r="G202" s="12">
        <v>2100</v>
      </c>
    </row>
    <row r="203" spans="2:7" x14ac:dyDescent="0.2">
      <c r="C203">
        <v>2024100188</v>
      </c>
      <c r="D203" t="s">
        <v>13</v>
      </c>
      <c r="E203">
        <v>225</v>
      </c>
      <c r="F203">
        <v>11</v>
      </c>
      <c r="G203" s="12">
        <v>2475</v>
      </c>
    </row>
    <row r="204" spans="2:7" x14ac:dyDescent="0.2">
      <c r="C204">
        <v>2024100189</v>
      </c>
      <c r="D204" t="s">
        <v>13</v>
      </c>
      <c r="E204">
        <v>225</v>
      </c>
      <c r="F204">
        <v>17</v>
      </c>
      <c r="G204" s="12">
        <v>3825</v>
      </c>
    </row>
    <row r="205" spans="2:7" x14ac:dyDescent="0.2">
      <c r="C205">
        <v>2024100190</v>
      </c>
      <c r="D205" t="s">
        <v>11</v>
      </c>
      <c r="E205">
        <v>150</v>
      </c>
      <c r="F205">
        <v>15</v>
      </c>
      <c r="G205" s="12">
        <v>2250</v>
      </c>
    </row>
    <row r="206" spans="2:7" x14ac:dyDescent="0.2">
      <c r="C206">
        <v>2024100191</v>
      </c>
      <c r="D206" t="s">
        <v>8</v>
      </c>
      <c r="E206">
        <v>200</v>
      </c>
      <c r="F206">
        <v>12</v>
      </c>
      <c r="G206" s="12">
        <v>2400</v>
      </c>
    </row>
    <row r="207" spans="2:7" x14ac:dyDescent="0.2">
      <c r="B207" s="4">
        <v>45406</v>
      </c>
      <c r="C207">
        <v>2024100192</v>
      </c>
      <c r="D207" t="s">
        <v>8</v>
      </c>
      <c r="E207">
        <v>200</v>
      </c>
      <c r="F207">
        <v>17</v>
      </c>
      <c r="G207" s="12">
        <v>3400</v>
      </c>
    </row>
    <row r="208" spans="2:7" x14ac:dyDescent="0.2">
      <c r="C208">
        <v>2024100193</v>
      </c>
      <c r="D208" t="s">
        <v>11</v>
      </c>
      <c r="E208">
        <v>150</v>
      </c>
      <c r="F208">
        <v>22</v>
      </c>
      <c r="G208" s="12">
        <v>3300</v>
      </c>
    </row>
    <row r="209" spans="2:7" x14ac:dyDescent="0.2">
      <c r="B209" s="4">
        <v>45407</v>
      </c>
      <c r="C209">
        <v>2024100194</v>
      </c>
      <c r="D209" t="s">
        <v>5</v>
      </c>
      <c r="E209">
        <v>250</v>
      </c>
      <c r="F209">
        <v>12</v>
      </c>
      <c r="G209" s="12">
        <v>3000</v>
      </c>
    </row>
    <row r="210" spans="2:7" x14ac:dyDescent="0.2">
      <c r="C210">
        <v>2024100195</v>
      </c>
      <c r="D210" t="s">
        <v>13</v>
      </c>
      <c r="E210">
        <v>225</v>
      </c>
      <c r="F210">
        <v>19</v>
      </c>
      <c r="G210" s="12">
        <v>4275</v>
      </c>
    </row>
    <row r="211" spans="2:7" x14ac:dyDescent="0.2">
      <c r="C211">
        <v>2024100196</v>
      </c>
      <c r="D211" t="s">
        <v>13</v>
      </c>
      <c r="E211">
        <v>225</v>
      </c>
      <c r="F211">
        <v>17</v>
      </c>
      <c r="G211" s="12">
        <v>3825</v>
      </c>
    </row>
    <row r="212" spans="2:7" x14ac:dyDescent="0.2">
      <c r="C212">
        <v>2024100197</v>
      </c>
      <c r="D212" t="s">
        <v>11</v>
      </c>
      <c r="E212">
        <v>150</v>
      </c>
      <c r="F212">
        <v>15</v>
      </c>
      <c r="G212" s="12">
        <v>2250</v>
      </c>
    </row>
    <row r="213" spans="2:7" x14ac:dyDescent="0.2">
      <c r="C213">
        <v>2024100198</v>
      </c>
      <c r="D213" t="s">
        <v>8</v>
      </c>
      <c r="E213">
        <v>200</v>
      </c>
      <c r="F213">
        <v>14</v>
      </c>
      <c r="G213" s="12">
        <v>2800</v>
      </c>
    </row>
    <row r="214" spans="2:7" x14ac:dyDescent="0.2">
      <c r="B214" s="4">
        <v>45408</v>
      </c>
      <c r="C214">
        <v>2024100199</v>
      </c>
      <c r="D214" t="s">
        <v>8</v>
      </c>
      <c r="E214">
        <v>200</v>
      </c>
      <c r="F214">
        <v>22</v>
      </c>
      <c r="G214" s="12">
        <v>4400</v>
      </c>
    </row>
    <row r="215" spans="2:7" x14ac:dyDescent="0.2">
      <c r="C215">
        <v>2024100200</v>
      </c>
      <c r="D215" t="s">
        <v>11</v>
      </c>
      <c r="E215">
        <v>150</v>
      </c>
      <c r="F215">
        <v>17</v>
      </c>
      <c r="G215" s="12">
        <v>2550</v>
      </c>
    </row>
    <row r="216" spans="2:7" x14ac:dyDescent="0.2">
      <c r="B216" s="4">
        <v>45411</v>
      </c>
      <c r="C216">
        <v>2024100201</v>
      </c>
      <c r="D216" t="s">
        <v>5</v>
      </c>
      <c r="E216">
        <v>250</v>
      </c>
      <c r="F216">
        <v>16</v>
      </c>
      <c r="G216" s="12">
        <v>4000</v>
      </c>
    </row>
    <row r="217" spans="2:7" x14ac:dyDescent="0.2">
      <c r="C217">
        <v>2024100202</v>
      </c>
      <c r="D217" t="s">
        <v>8</v>
      </c>
      <c r="E217">
        <v>200</v>
      </c>
      <c r="F217">
        <v>14</v>
      </c>
      <c r="G217" s="12">
        <v>2800</v>
      </c>
    </row>
    <row r="218" spans="2:7" x14ac:dyDescent="0.2">
      <c r="B218" s="4">
        <v>45412</v>
      </c>
      <c r="C218">
        <v>2024100203</v>
      </c>
      <c r="D218" t="s">
        <v>8</v>
      </c>
      <c r="E218">
        <v>200</v>
      </c>
      <c r="F218">
        <v>11</v>
      </c>
      <c r="G218" s="12">
        <v>2200</v>
      </c>
    </row>
    <row r="219" spans="2:7" x14ac:dyDescent="0.2">
      <c r="B219" s="4">
        <v>45414</v>
      </c>
      <c r="C219">
        <v>2024100204</v>
      </c>
      <c r="D219" t="s">
        <v>11</v>
      </c>
      <c r="E219">
        <v>150</v>
      </c>
      <c r="F219">
        <v>16</v>
      </c>
      <c r="G219" s="12">
        <v>2400</v>
      </c>
    </row>
    <row r="220" spans="2:7" x14ac:dyDescent="0.2">
      <c r="C220">
        <v>2024100205</v>
      </c>
      <c r="D220" t="s">
        <v>5</v>
      </c>
      <c r="E220">
        <v>250</v>
      </c>
      <c r="F220">
        <v>21</v>
      </c>
      <c r="G220" s="12">
        <v>5250</v>
      </c>
    </row>
    <row r="221" spans="2:7" x14ac:dyDescent="0.2">
      <c r="C221">
        <v>2024100206</v>
      </c>
      <c r="D221" t="s">
        <v>8</v>
      </c>
      <c r="E221">
        <v>200</v>
      </c>
      <c r="F221">
        <v>11</v>
      </c>
      <c r="G221" s="12">
        <v>2200</v>
      </c>
    </row>
    <row r="222" spans="2:7" x14ac:dyDescent="0.2">
      <c r="B222" s="4">
        <v>45415</v>
      </c>
      <c r="C222">
        <v>2024100207</v>
      </c>
      <c r="D222" t="s">
        <v>8</v>
      </c>
      <c r="E222">
        <v>200</v>
      </c>
      <c r="F222">
        <v>18</v>
      </c>
      <c r="G222" s="12">
        <v>3600</v>
      </c>
    </row>
    <row r="223" spans="2:7" x14ac:dyDescent="0.2">
      <c r="C223">
        <v>2024100208</v>
      </c>
      <c r="D223" t="s">
        <v>11</v>
      </c>
      <c r="E223">
        <v>150</v>
      </c>
      <c r="F223">
        <v>16</v>
      </c>
      <c r="G223" s="12">
        <v>2400</v>
      </c>
    </row>
    <row r="224" spans="2:7" x14ac:dyDescent="0.2">
      <c r="C224">
        <v>2024100209</v>
      </c>
      <c r="D224" t="s">
        <v>5</v>
      </c>
      <c r="E224">
        <v>250</v>
      </c>
      <c r="F224">
        <v>14</v>
      </c>
      <c r="G224" s="12">
        <v>3500</v>
      </c>
    </row>
    <row r="225" spans="2:7" x14ac:dyDescent="0.2">
      <c r="B225" s="4">
        <v>45418</v>
      </c>
      <c r="C225">
        <v>2024100210</v>
      </c>
      <c r="D225" t="s">
        <v>5</v>
      </c>
      <c r="E225">
        <v>250</v>
      </c>
      <c r="F225">
        <v>13</v>
      </c>
      <c r="G225" s="12">
        <v>3250</v>
      </c>
    </row>
    <row r="226" spans="2:7" x14ac:dyDescent="0.2">
      <c r="C226">
        <v>2024100211</v>
      </c>
      <c r="D226" t="s">
        <v>8</v>
      </c>
      <c r="E226">
        <v>200</v>
      </c>
      <c r="F226">
        <v>21</v>
      </c>
      <c r="G226" s="12">
        <v>4200</v>
      </c>
    </row>
    <row r="227" spans="2:7" x14ac:dyDescent="0.2">
      <c r="B227" s="4">
        <v>45419</v>
      </c>
      <c r="C227">
        <v>2024100212</v>
      </c>
      <c r="D227" t="s">
        <v>5</v>
      </c>
      <c r="E227">
        <v>250</v>
      </c>
      <c r="F227">
        <v>16</v>
      </c>
      <c r="G227" s="12">
        <v>4000</v>
      </c>
    </row>
    <row r="228" spans="2:7" x14ac:dyDescent="0.2">
      <c r="C228">
        <v>2024100213</v>
      </c>
      <c r="D228" t="s">
        <v>11</v>
      </c>
      <c r="E228">
        <v>150</v>
      </c>
      <c r="F228">
        <v>17</v>
      </c>
      <c r="G228" s="12">
        <v>2550</v>
      </c>
    </row>
    <row r="229" spans="2:7" x14ac:dyDescent="0.2">
      <c r="B229" s="4">
        <v>45421</v>
      </c>
      <c r="C229">
        <v>2024100214</v>
      </c>
      <c r="D229" t="s">
        <v>13</v>
      </c>
      <c r="E229">
        <v>225</v>
      </c>
      <c r="F229">
        <v>15</v>
      </c>
      <c r="G229" s="12">
        <v>3375</v>
      </c>
    </row>
    <row r="230" spans="2:7" x14ac:dyDescent="0.2">
      <c r="C230">
        <v>2024100215</v>
      </c>
      <c r="D230" t="s">
        <v>13</v>
      </c>
      <c r="E230">
        <v>225</v>
      </c>
      <c r="F230">
        <v>12</v>
      </c>
      <c r="G230" s="12">
        <v>2700</v>
      </c>
    </row>
    <row r="231" spans="2:7" x14ac:dyDescent="0.2">
      <c r="C231">
        <v>2024100216</v>
      </c>
      <c r="D231" t="s">
        <v>11</v>
      </c>
      <c r="E231">
        <v>150</v>
      </c>
      <c r="F231">
        <v>17</v>
      </c>
      <c r="G231" s="12">
        <v>2550</v>
      </c>
    </row>
    <row r="232" spans="2:7" x14ac:dyDescent="0.2">
      <c r="C232">
        <v>2024100217</v>
      </c>
      <c r="D232" t="s">
        <v>8</v>
      </c>
      <c r="E232">
        <v>200</v>
      </c>
      <c r="F232">
        <v>22</v>
      </c>
      <c r="G232" s="12">
        <v>4400</v>
      </c>
    </row>
    <row r="233" spans="2:7" x14ac:dyDescent="0.2">
      <c r="B233" s="4">
        <v>45422</v>
      </c>
      <c r="C233">
        <v>2024100218</v>
      </c>
      <c r="D233" t="s">
        <v>8</v>
      </c>
      <c r="E233">
        <v>200</v>
      </c>
      <c r="F233">
        <v>15</v>
      </c>
      <c r="G233" s="12">
        <v>3000</v>
      </c>
    </row>
    <row r="234" spans="2:7" x14ac:dyDescent="0.2">
      <c r="C234">
        <v>2024100219</v>
      </c>
      <c r="D234" t="s">
        <v>11</v>
      </c>
      <c r="E234">
        <v>150</v>
      </c>
      <c r="F234">
        <v>13</v>
      </c>
      <c r="G234" s="12">
        <v>1950</v>
      </c>
    </row>
    <row r="235" spans="2:7" x14ac:dyDescent="0.2">
      <c r="C235">
        <v>2024100220</v>
      </c>
      <c r="D235" t="s">
        <v>5</v>
      </c>
      <c r="E235">
        <v>250</v>
      </c>
      <c r="F235">
        <v>10</v>
      </c>
      <c r="G235" s="12">
        <v>2500</v>
      </c>
    </row>
    <row r="236" spans="2:7" x14ac:dyDescent="0.2">
      <c r="B236" s="4">
        <v>45425</v>
      </c>
      <c r="C236">
        <v>2024100221</v>
      </c>
      <c r="D236" t="s">
        <v>13</v>
      </c>
      <c r="E236">
        <v>225</v>
      </c>
      <c r="F236">
        <v>15</v>
      </c>
      <c r="G236" s="12">
        <v>3375</v>
      </c>
    </row>
    <row r="237" spans="2:7" x14ac:dyDescent="0.2">
      <c r="C237">
        <v>2024100222</v>
      </c>
      <c r="D237" t="s">
        <v>5</v>
      </c>
      <c r="E237">
        <v>250</v>
      </c>
      <c r="F237">
        <v>20</v>
      </c>
      <c r="G237" s="12">
        <v>5000</v>
      </c>
    </row>
    <row r="238" spans="2:7" x14ac:dyDescent="0.2">
      <c r="C238">
        <v>2024100223</v>
      </c>
      <c r="D238" t="s">
        <v>8</v>
      </c>
      <c r="E238">
        <v>200</v>
      </c>
      <c r="F238">
        <v>10</v>
      </c>
      <c r="G238" s="12">
        <v>2000</v>
      </c>
    </row>
    <row r="239" spans="2:7" x14ac:dyDescent="0.2">
      <c r="C239">
        <v>2024100224</v>
      </c>
      <c r="D239" t="s">
        <v>5</v>
      </c>
      <c r="E239">
        <v>250</v>
      </c>
      <c r="F239">
        <v>17</v>
      </c>
      <c r="G239" s="12">
        <v>4250</v>
      </c>
    </row>
    <row r="240" spans="2:7" x14ac:dyDescent="0.2">
      <c r="B240" s="4">
        <v>45426</v>
      </c>
      <c r="C240">
        <v>2024100225</v>
      </c>
      <c r="D240" t="s">
        <v>11</v>
      </c>
      <c r="E240">
        <v>150</v>
      </c>
      <c r="F240">
        <v>15</v>
      </c>
      <c r="G240" s="12">
        <v>2250</v>
      </c>
    </row>
    <row r="241" spans="2:7" x14ac:dyDescent="0.2">
      <c r="C241">
        <v>2024100226</v>
      </c>
      <c r="D241" t="s">
        <v>13</v>
      </c>
      <c r="E241">
        <v>225</v>
      </c>
      <c r="F241">
        <v>13</v>
      </c>
      <c r="G241" s="12">
        <v>2925</v>
      </c>
    </row>
    <row r="242" spans="2:7" x14ac:dyDescent="0.2">
      <c r="C242">
        <v>2024100227</v>
      </c>
      <c r="D242" t="s">
        <v>13</v>
      </c>
      <c r="E242">
        <v>225</v>
      </c>
      <c r="F242">
        <v>12</v>
      </c>
      <c r="G242" s="12">
        <v>2700</v>
      </c>
    </row>
    <row r="243" spans="2:7" x14ac:dyDescent="0.2">
      <c r="B243" s="4">
        <v>45427</v>
      </c>
      <c r="C243">
        <v>2024100228</v>
      </c>
      <c r="D243" t="s">
        <v>11</v>
      </c>
      <c r="E243">
        <v>150</v>
      </c>
      <c r="F243">
        <v>20</v>
      </c>
      <c r="G243" s="12">
        <v>3000</v>
      </c>
    </row>
    <row r="244" spans="2:7" x14ac:dyDescent="0.2">
      <c r="C244">
        <v>2024100229</v>
      </c>
      <c r="D244" t="s">
        <v>8</v>
      </c>
      <c r="E244">
        <v>200</v>
      </c>
      <c r="F244">
        <v>15</v>
      </c>
      <c r="G244" s="12">
        <v>3000</v>
      </c>
    </row>
    <row r="245" spans="2:7" x14ac:dyDescent="0.2">
      <c r="C245">
        <v>2024100230</v>
      </c>
      <c r="D245" t="s">
        <v>8</v>
      </c>
      <c r="E245">
        <v>200</v>
      </c>
      <c r="F245">
        <v>16</v>
      </c>
      <c r="G245" s="12">
        <v>3200</v>
      </c>
    </row>
    <row r="246" spans="2:7" x14ac:dyDescent="0.2">
      <c r="B246" s="4">
        <v>45428</v>
      </c>
      <c r="C246">
        <v>2024100231</v>
      </c>
      <c r="D246" t="s">
        <v>11</v>
      </c>
      <c r="E246">
        <v>150</v>
      </c>
      <c r="F246">
        <v>14</v>
      </c>
      <c r="G246" s="12">
        <v>2100</v>
      </c>
    </row>
    <row r="247" spans="2:7" x14ac:dyDescent="0.2">
      <c r="C247">
        <v>2024100232</v>
      </c>
      <c r="D247" t="s">
        <v>5</v>
      </c>
      <c r="E247">
        <v>250</v>
      </c>
      <c r="F247">
        <v>11</v>
      </c>
      <c r="G247" s="12">
        <v>2750</v>
      </c>
    </row>
    <row r="248" spans="2:7" x14ac:dyDescent="0.2">
      <c r="B248" s="4">
        <v>45429</v>
      </c>
      <c r="C248">
        <v>2024100233</v>
      </c>
      <c r="D248" t="s">
        <v>5</v>
      </c>
      <c r="E248">
        <v>250</v>
      </c>
      <c r="F248">
        <v>15</v>
      </c>
      <c r="G248" s="12">
        <v>3750</v>
      </c>
    </row>
    <row r="249" spans="2:7" x14ac:dyDescent="0.2">
      <c r="C249">
        <v>2024100234</v>
      </c>
      <c r="D249" t="s">
        <v>8</v>
      </c>
      <c r="E249">
        <v>200</v>
      </c>
      <c r="F249">
        <v>13</v>
      </c>
      <c r="G249" s="12">
        <v>2600</v>
      </c>
    </row>
    <row r="250" spans="2:7" x14ac:dyDescent="0.2">
      <c r="B250" s="4">
        <v>45432</v>
      </c>
      <c r="C250">
        <v>2024100235</v>
      </c>
      <c r="D250" t="s">
        <v>5</v>
      </c>
      <c r="E250">
        <v>250</v>
      </c>
      <c r="F250">
        <v>10</v>
      </c>
      <c r="G250" s="12">
        <v>2500</v>
      </c>
    </row>
    <row r="251" spans="2:7" x14ac:dyDescent="0.2">
      <c r="B251" s="4">
        <v>45433</v>
      </c>
      <c r="C251">
        <v>2024100236</v>
      </c>
      <c r="D251" t="s">
        <v>11</v>
      </c>
      <c r="E251">
        <v>150</v>
      </c>
      <c r="F251">
        <v>15</v>
      </c>
      <c r="G251" s="12">
        <v>2250</v>
      </c>
    </row>
    <row r="252" spans="2:7" x14ac:dyDescent="0.2">
      <c r="C252">
        <v>2024100237</v>
      </c>
      <c r="D252" t="s">
        <v>5</v>
      </c>
      <c r="E252">
        <v>250</v>
      </c>
      <c r="F252">
        <v>20</v>
      </c>
      <c r="G252" s="12">
        <v>5000</v>
      </c>
    </row>
    <row r="253" spans="2:7" x14ac:dyDescent="0.2">
      <c r="B253" s="4">
        <v>45434</v>
      </c>
      <c r="C253">
        <v>2024100238</v>
      </c>
      <c r="D253" t="s">
        <v>11</v>
      </c>
      <c r="E253">
        <v>150</v>
      </c>
      <c r="F253">
        <v>10</v>
      </c>
      <c r="G253" s="12">
        <v>1500</v>
      </c>
    </row>
    <row r="254" spans="2:7" x14ac:dyDescent="0.2">
      <c r="C254">
        <v>2024100239</v>
      </c>
      <c r="D254" t="s">
        <v>5</v>
      </c>
      <c r="E254">
        <v>250</v>
      </c>
      <c r="F254">
        <v>17</v>
      </c>
      <c r="G254" s="12">
        <v>4250</v>
      </c>
    </row>
    <row r="255" spans="2:7" x14ac:dyDescent="0.2">
      <c r="C255">
        <v>2024100240</v>
      </c>
      <c r="D255" t="s">
        <v>8</v>
      </c>
      <c r="E255">
        <v>200</v>
      </c>
      <c r="F255">
        <v>15</v>
      </c>
      <c r="G255" s="12">
        <v>3000</v>
      </c>
    </row>
    <row r="256" spans="2:7" x14ac:dyDescent="0.2">
      <c r="C256">
        <v>2024100241</v>
      </c>
      <c r="D256" t="s">
        <v>5</v>
      </c>
      <c r="E256">
        <v>250</v>
      </c>
      <c r="F256">
        <v>13</v>
      </c>
      <c r="G256" s="12">
        <v>3250</v>
      </c>
    </row>
    <row r="257" spans="2:7" x14ac:dyDescent="0.2">
      <c r="B257" s="4">
        <v>45435</v>
      </c>
      <c r="C257">
        <v>2024100242</v>
      </c>
      <c r="D257" t="s">
        <v>11</v>
      </c>
      <c r="E257">
        <v>150</v>
      </c>
      <c r="F257">
        <v>12</v>
      </c>
      <c r="G257" s="12">
        <v>1800</v>
      </c>
    </row>
    <row r="258" spans="2:7" x14ac:dyDescent="0.2">
      <c r="B258" s="4">
        <v>45436</v>
      </c>
      <c r="C258">
        <v>2024100243</v>
      </c>
      <c r="D258" t="s">
        <v>13</v>
      </c>
      <c r="E258">
        <v>225</v>
      </c>
      <c r="F258">
        <v>20</v>
      </c>
      <c r="G258" s="12">
        <v>4500</v>
      </c>
    </row>
    <row r="259" spans="2:7" x14ac:dyDescent="0.2">
      <c r="C259">
        <v>2024100244</v>
      </c>
      <c r="D259" t="s">
        <v>5</v>
      </c>
      <c r="E259">
        <v>250</v>
      </c>
      <c r="F259">
        <v>15</v>
      </c>
      <c r="G259" s="12">
        <v>3750</v>
      </c>
    </row>
    <row r="260" spans="2:7" x14ac:dyDescent="0.2">
      <c r="C260">
        <v>2024100245</v>
      </c>
      <c r="D260" t="s">
        <v>8</v>
      </c>
      <c r="E260">
        <v>200</v>
      </c>
      <c r="F260">
        <v>16</v>
      </c>
      <c r="G260" s="12">
        <v>3200</v>
      </c>
    </row>
    <row r="261" spans="2:7" x14ac:dyDescent="0.2">
      <c r="B261" s="4">
        <v>45439</v>
      </c>
      <c r="C261">
        <v>2024100246</v>
      </c>
      <c r="D261" t="s">
        <v>5</v>
      </c>
      <c r="E261">
        <v>250</v>
      </c>
      <c r="F261">
        <v>14</v>
      </c>
      <c r="G261" s="12">
        <v>3500</v>
      </c>
    </row>
    <row r="262" spans="2:7" x14ac:dyDescent="0.2">
      <c r="C262">
        <v>2024100247</v>
      </c>
      <c r="D262" t="s">
        <v>11</v>
      </c>
      <c r="E262">
        <v>150</v>
      </c>
      <c r="F262">
        <v>11</v>
      </c>
      <c r="G262" s="12">
        <v>1650</v>
      </c>
    </row>
    <row r="263" spans="2:7" x14ac:dyDescent="0.2">
      <c r="C263">
        <v>2024100248</v>
      </c>
      <c r="D263" t="s">
        <v>13</v>
      </c>
      <c r="E263">
        <v>225</v>
      </c>
      <c r="F263">
        <v>16</v>
      </c>
      <c r="G263" s="12">
        <v>3600</v>
      </c>
    </row>
    <row r="264" spans="2:7" x14ac:dyDescent="0.2">
      <c r="B264" s="4">
        <v>45440</v>
      </c>
      <c r="C264">
        <v>2024100249</v>
      </c>
      <c r="D264" t="s">
        <v>13</v>
      </c>
      <c r="E264">
        <v>225</v>
      </c>
      <c r="F264">
        <v>21</v>
      </c>
      <c r="G264" s="12">
        <v>4725</v>
      </c>
    </row>
    <row r="265" spans="2:7" x14ac:dyDescent="0.2">
      <c r="C265">
        <v>2024100250</v>
      </c>
      <c r="D265" t="s">
        <v>11</v>
      </c>
      <c r="E265">
        <v>150</v>
      </c>
      <c r="F265">
        <v>11</v>
      </c>
      <c r="G265" s="12">
        <v>1650</v>
      </c>
    </row>
    <row r="266" spans="2:7" x14ac:dyDescent="0.2">
      <c r="B266" s="4">
        <v>45441</v>
      </c>
      <c r="C266">
        <v>2024100251</v>
      </c>
      <c r="D266" t="s">
        <v>8</v>
      </c>
      <c r="E266">
        <v>200</v>
      </c>
      <c r="F266">
        <v>18</v>
      </c>
      <c r="G266" s="12">
        <v>3600</v>
      </c>
    </row>
    <row r="267" spans="2:7" x14ac:dyDescent="0.2">
      <c r="C267">
        <v>2024100252</v>
      </c>
      <c r="D267" t="s">
        <v>8</v>
      </c>
      <c r="E267">
        <v>200</v>
      </c>
      <c r="F267">
        <v>16</v>
      </c>
      <c r="G267" s="12">
        <v>3200</v>
      </c>
    </row>
    <row r="268" spans="2:7" x14ac:dyDescent="0.2">
      <c r="B268" s="4">
        <v>45442</v>
      </c>
      <c r="C268">
        <v>2024100253</v>
      </c>
      <c r="D268" t="s">
        <v>11</v>
      </c>
      <c r="E268">
        <v>150</v>
      </c>
      <c r="F268">
        <v>14</v>
      </c>
      <c r="G268" s="12">
        <v>2100</v>
      </c>
    </row>
    <row r="269" spans="2:7" x14ac:dyDescent="0.2">
      <c r="C269">
        <v>2024100254</v>
      </c>
      <c r="D269" t="s">
        <v>5</v>
      </c>
      <c r="E269">
        <v>250</v>
      </c>
      <c r="F269">
        <v>13</v>
      </c>
      <c r="G269" s="12">
        <v>3250</v>
      </c>
    </row>
    <row r="270" spans="2:7" x14ac:dyDescent="0.2">
      <c r="C270">
        <v>2024100255</v>
      </c>
      <c r="D270" t="s">
        <v>13</v>
      </c>
      <c r="E270">
        <v>225</v>
      </c>
      <c r="F270">
        <v>21</v>
      </c>
      <c r="G270" s="12">
        <v>4725</v>
      </c>
    </row>
    <row r="271" spans="2:7" x14ac:dyDescent="0.2">
      <c r="C271">
        <v>2024100256</v>
      </c>
      <c r="D271" t="s">
        <v>13</v>
      </c>
      <c r="E271">
        <v>225</v>
      </c>
      <c r="F271">
        <v>16</v>
      </c>
      <c r="G271" s="12">
        <v>3600</v>
      </c>
    </row>
    <row r="272" spans="2:7" x14ac:dyDescent="0.2">
      <c r="B272" s="4">
        <v>45443</v>
      </c>
      <c r="C272">
        <v>2024100257</v>
      </c>
      <c r="D272" t="s">
        <v>11</v>
      </c>
      <c r="E272">
        <v>150</v>
      </c>
      <c r="F272">
        <v>15</v>
      </c>
      <c r="G272" s="12">
        <v>2250</v>
      </c>
    </row>
    <row r="273" spans="2:7" x14ac:dyDescent="0.2">
      <c r="C273">
        <v>2024100258</v>
      </c>
      <c r="D273" t="s">
        <v>5</v>
      </c>
      <c r="E273">
        <v>250</v>
      </c>
      <c r="F273">
        <v>13</v>
      </c>
      <c r="G273" s="12">
        <v>3250</v>
      </c>
    </row>
    <row r="274" spans="2:7" x14ac:dyDescent="0.2">
      <c r="C274">
        <v>2024100259</v>
      </c>
      <c r="D274" t="s">
        <v>13</v>
      </c>
      <c r="E274">
        <v>225</v>
      </c>
      <c r="F274">
        <v>10</v>
      </c>
      <c r="G274" s="12">
        <v>2250</v>
      </c>
    </row>
    <row r="275" spans="2:7" x14ac:dyDescent="0.2">
      <c r="B275" s="4">
        <v>45446</v>
      </c>
      <c r="C275">
        <v>2024100260</v>
      </c>
      <c r="D275" t="s">
        <v>11</v>
      </c>
      <c r="E275">
        <v>150</v>
      </c>
      <c r="F275">
        <v>15</v>
      </c>
      <c r="G275" s="12">
        <v>2250</v>
      </c>
    </row>
    <row r="276" spans="2:7" x14ac:dyDescent="0.2">
      <c r="B276" s="4">
        <v>45447</v>
      </c>
      <c r="C276">
        <v>2024100261</v>
      </c>
      <c r="D276" t="s">
        <v>5</v>
      </c>
      <c r="E276">
        <v>250</v>
      </c>
      <c r="F276">
        <v>20</v>
      </c>
      <c r="G276" s="12">
        <v>5000</v>
      </c>
    </row>
    <row r="277" spans="2:7" x14ac:dyDescent="0.2">
      <c r="C277">
        <v>2024100262</v>
      </c>
      <c r="D277" t="s">
        <v>8</v>
      </c>
      <c r="E277">
        <v>200</v>
      </c>
      <c r="F277">
        <v>10</v>
      </c>
      <c r="G277" s="12">
        <v>2000</v>
      </c>
    </row>
    <row r="278" spans="2:7" x14ac:dyDescent="0.2">
      <c r="C278">
        <v>2024100263</v>
      </c>
      <c r="D278" t="s">
        <v>5</v>
      </c>
      <c r="E278">
        <v>250</v>
      </c>
      <c r="F278">
        <v>17</v>
      </c>
      <c r="G278" s="12">
        <v>4250</v>
      </c>
    </row>
    <row r="279" spans="2:7" x14ac:dyDescent="0.2">
      <c r="C279">
        <v>2024100264</v>
      </c>
      <c r="D279" t="s">
        <v>11</v>
      </c>
      <c r="E279">
        <v>150</v>
      </c>
      <c r="F279">
        <v>15</v>
      </c>
      <c r="G279" s="12">
        <v>2250</v>
      </c>
    </row>
    <row r="280" spans="2:7" x14ac:dyDescent="0.2">
      <c r="B280" s="4">
        <v>45448</v>
      </c>
      <c r="C280">
        <v>2024100265</v>
      </c>
      <c r="D280" t="s">
        <v>13</v>
      </c>
      <c r="E280">
        <v>225</v>
      </c>
      <c r="F280">
        <v>13</v>
      </c>
      <c r="G280" s="12">
        <v>2925</v>
      </c>
    </row>
    <row r="281" spans="2:7" x14ac:dyDescent="0.2">
      <c r="C281">
        <v>2024100266</v>
      </c>
      <c r="D281" t="s">
        <v>13</v>
      </c>
      <c r="E281">
        <v>225</v>
      </c>
      <c r="F281">
        <v>12</v>
      </c>
      <c r="G281" s="12">
        <v>2700</v>
      </c>
    </row>
    <row r="282" spans="2:7" x14ac:dyDescent="0.2">
      <c r="C282">
        <v>2024100267</v>
      </c>
      <c r="D282" t="s">
        <v>11</v>
      </c>
      <c r="E282">
        <v>150</v>
      </c>
      <c r="F282">
        <v>20</v>
      </c>
      <c r="G282" s="12">
        <v>3000</v>
      </c>
    </row>
    <row r="283" spans="2:7" x14ac:dyDescent="0.2">
      <c r="B283" s="4">
        <v>45449</v>
      </c>
      <c r="C283">
        <v>2024100268</v>
      </c>
      <c r="D283" t="s">
        <v>8</v>
      </c>
      <c r="E283">
        <v>200</v>
      </c>
      <c r="F283">
        <v>15</v>
      </c>
      <c r="G283" s="12">
        <v>3000</v>
      </c>
    </row>
    <row r="284" spans="2:7" x14ac:dyDescent="0.2">
      <c r="C284">
        <v>2024100269</v>
      </c>
      <c r="D284" t="s">
        <v>8</v>
      </c>
      <c r="E284">
        <v>200</v>
      </c>
      <c r="F284">
        <v>16</v>
      </c>
      <c r="G284" s="12">
        <v>3200</v>
      </c>
    </row>
    <row r="285" spans="2:7" x14ac:dyDescent="0.2">
      <c r="C285">
        <v>2024100270</v>
      </c>
      <c r="D285" t="s">
        <v>11</v>
      </c>
      <c r="E285">
        <v>150</v>
      </c>
      <c r="F285">
        <v>14</v>
      </c>
      <c r="G285" s="12">
        <v>2100</v>
      </c>
    </row>
    <row r="286" spans="2:7" x14ac:dyDescent="0.2">
      <c r="B286" s="4">
        <v>45450</v>
      </c>
      <c r="C286">
        <v>2024100271</v>
      </c>
      <c r="D286" t="s">
        <v>5</v>
      </c>
      <c r="E286">
        <v>250</v>
      </c>
      <c r="F286">
        <v>11</v>
      </c>
      <c r="G286" s="12">
        <v>2750</v>
      </c>
    </row>
    <row r="287" spans="2:7" x14ac:dyDescent="0.2">
      <c r="C287">
        <v>2024100272</v>
      </c>
      <c r="D287" t="s">
        <v>8</v>
      </c>
      <c r="E287">
        <v>200</v>
      </c>
      <c r="F287">
        <v>16</v>
      </c>
      <c r="G287" s="12">
        <v>3200</v>
      </c>
    </row>
    <row r="288" spans="2:7" x14ac:dyDescent="0.2">
      <c r="B288" s="4">
        <v>45453</v>
      </c>
      <c r="C288">
        <v>2024100273</v>
      </c>
      <c r="D288" t="s">
        <v>8</v>
      </c>
      <c r="E288">
        <v>200</v>
      </c>
      <c r="F288">
        <v>21</v>
      </c>
      <c r="G288" s="12">
        <v>4200</v>
      </c>
    </row>
    <row r="289" spans="2:7" x14ac:dyDescent="0.2">
      <c r="B289" s="4">
        <v>45454</v>
      </c>
      <c r="C289">
        <v>2024100274</v>
      </c>
      <c r="D289" t="s">
        <v>11</v>
      </c>
      <c r="E289">
        <v>150</v>
      </c>
      <c r="F289">
        <v>16</v>
      </c>
      <c r="G289" s="12">
        <v>2400</v>
      </c>
    </row>
    <row r="290" spans="2:7" x14ac:dyDescent="0.2">
      <c r="C290">
        <v>2024100275</v>
      </c>
      <c r="D290" t="s">
        <v>5</v>
      </c>
      <c r="E290">
        <v>250</v>
      </c>
      <c r="F290">
        <v>14</v>
      </c>
      <c r="G290" s="12">
        <v>3500</v>
      </c>
    </row>
    <row r="291" spans="2:7" x14ac:dyDescent="0.2">
      <c r="B291" s="4">
        <v>45455</v>
      </c>
      <c r="C291">
        <v>2024100276</v>
      </c>
      <c r="D291" t="s">
        <v>5</v>
      </c>
      <c r="E291">
        <v>250</v>
      </c>
      <c r="F291">
        <v>11</v>
      </c>
      <c r="G291" s="12">
        <v>2750</v>
      </c>
    </row>
    <row r="292" spans="2:7" x14ac:dyDescent="0.2">
      <c r="C292">
        <v>2024100277</v>
      </c>
      <c r="D292" t="s">
        <v>8</v>
      </c>
      <c r="E292">
        <v>200</v>
      </c>
      <c r="F292">
        <v>16</v>
      </c>
      <c r="G292" s="12">
        <v>3200</v>
      </c>
    </row>
    <row r="293" spans="2:7" x14ac:dyDescent="0.2">
      <c r="C293">
        <v>2024100278</v>
      </c>
      <c r="D293" t="s">
        <v>5</v>
      </c>
      <c r="E293">
        <v>250</v>
      </c>
      <c r="F293">
        <v>21</v>
      </c>
      <c r="G293" s="12">
        <v>5250</v>
      </c>
    </row>
    <row r="294" spans="2:7" x14ac:dyDescent="0.2">
      <c r="C294">
        <v>2024100279</v>
      </c>
      <c r="D294" t="s">
        <v>13</v>
      </c>
      <c r="E294">
        <v>225</v>
      </c>
      <c r="F294">
        <v>11</v>
      </c>
      <c r="G294" s="12">
        <v>2475</v>
      </c>
    </row>
    <row r="295" spans="2:7" x14ac:dyDescent="0.2">
      <c r="B295" s="4">
        <v>45456</v>
      </c>
      <c r="C295">
        <v>2024100280</v>
      </c>
      <c r="D295" t="s">
        <v>5</v>
      </c>
      <c r="E295">
        <v>250</v>
      </c>
      <c r="F295">
        <v>18</v>
      </c>
      <c r="G295" s="12">
        <v>4500</v>
      </c>
    </row>
    <row r="296" spans="2:7" x14ac:dyDescent="0.2">
      <c r="C296">
        <v>2024100281</v>
      </c>
      <c r="D296" t="s">
        <v>8</v>
      </c>
      <c r="E296">
        <v>200</v>
      </c>
      <c r="F296">
        <v>16</v>
      </c>
      <c r="G296" s="12">
        <v>3200</v>
      </c>
    </row>
    <row r="297" spans="2:7" x14ac:dyDescent="0.2">
      <c r="C297">
        <v>2024100282</v>
      </c>
      <c r="D297" t="s">
        <v>5</v>
      </c>
      <c r="E297">
        <v>250</v>
      </c>
      <c r="F297">
        <v>14</v>
      </c>
      <c r="G297" s="12">
        <v>3500</v>
      </c>
    </row>
    <row r="298" spans="2:7" x14ac:dyDescent="0.2">
      <c r="B298" s="4">
        <v>45457</v>
      </c>
      <c r="C298">
        <v>2024100283</v>
      </c>
      <c r="D298" t="s">
        <v>11</v>
      </c>
      <c r="E298">
        <v>150</v>
      </c>
      <c r="F298">
        <v>13</v>
      </c>
      <c r="G298" s="12">
        <v>1950</v>
      </c>
    </row>
    <row r="299" spans="2:7" x14ac:dyDescent="0.2">
      <c r="B299" s="4">
        <v>45460</v>
      </c>
      <c r="C299">
        <v>2024100284</v>
      </c>
      <c r="D299" t="s">
        <v>13</v>
      </c>
      <c r="E299">
        <v>225</v>
      </c>
      <c r="F299">
        <v>21</v>
      </c>
      <c r="G299" s="12">
        <v>4725</v>
      </c>
    </row>
    <row r="300" spans="2:7" x14ac:dyDescent="0.2">
      <c r="C300">
        <v>2024100285</v>
      </c>
      <c r="D300" t="s">
        <v>13</v>
      </c>
      <c r="E300">
        <v>225</v>
      </c>
      <c r="F300">
        <v>16</v>
      </c>
      <c r="G300" s="12">
        <v>3600</v>
      </c>
    </row>
    <row r="301" spans="2:7" x14ac:dyDescent="0.2">
      <c r="C301">
        <v>2024100286</v>
      </c>
      <c r="D301" t="s">
        <v>11</v>
      </c>
      <c r="E301">
        <v>150</v>
      </c>
      <c r="F301">
        <v>17</v>
      </c>
      <c r="G301" s="12">
        <v>2550</v>
      </c>
    </row>
    <row r="302" spans="2:7" x14ac:dyDescent="0.2">
      <c r="B302" s="4">
        <v>45461</v>
      </c>
      <c r="C302">
        <v>2024100287</v>
      </c>
      <c r="D302" t="s">
        <v>8</v>
      </c>
      <c r="E302">
        <v>200</v>
      </c>
      <c r="F302">
        <v>15</v>
      </c>
      <c r="G302" s="12">
        <v>3000</v>
      </c>
    </row>
    <row r="303" spans="2:7" x14ac:dyDescent="0.2">
      <c r="C303">
        <v>2024100288</v>
      </c>
      <c r="D303" t="s">
        <v>8</v>
      </c>
      <c r="E303">
        <v>200</v>
      </c>
      <c r="F303">
        <v>12</v>
      </c>
      <c r="G303" s="12">
        <v>2400</v>
      </c>
    </row>
    <row r="304" spans="2:7" x14ac:dyDescent="0.2">
      <c r="B304" s="4">
        <v>45462</v>
      </c>
      <c r="C304">
        <v>2024100289</v>
      </c>
      <c r="D304" t="s">
        <v>11</v>
      </c>
      <c r="E304">
        <v>150</v>
      </c>
      <c r="F304">
        <v>17</v>
      </c>
      <c r="G304" s="12">
        <v>2550</v>
      </c>
    </row>
    <row r="305" spans="2:7" x14ac:dyDescent="0.2">
      <c r="C305">
        <v>2024100290</v>
      </c>
      <c r="D305" t="s">
        <v>5</v>
      </c>
      <c r="E305">
        <v>250</v>
      </c>
      <c r="F305">
        <v>22</v>
      </c>
      <c r="G305" s="12">
        <v>5500</v>
      </c>
    </row>
    <row r="306" spans="2:7" x14ac:dyDescent="0.2">
      <c r="B306" s="4">
        <v>45463</v>
      </c>
      <c r="C306">
        <v>2024100291</v>
      </c>
      <c r="D306" t="s">
        <v>8</v>
      </c>
      <c r="E306">
        <v>200</v>
      </c>
      <c r="F306">
        <v>12</v>
      </c>
      <c r="G306" s="12">
        <v>2400</v>
      </c>
    </row>
    <row r="307" spans="2:7" x14ac:dyDescent="0.2">
      <c r="C307">
        <v>2024100292</v>
      </c>
      <c r="D307" t="s">
        <v>5</v>
      </c>
      <c r="E307">
        <v>250</v>
      </c>
      <c r="F307">
        <v>19</v>
      </c>
      <c r="G307" s="12">
        <v>4750</v>
      </c>
    </row>
    <row r="308" spans="2:7" x14ac:dyDescent="0.2">
      <c r="C308">
        <v>2024100293</v>
      </c>
      <c r="D308" t="s">
        <v>11</v>
      </c>
      <c r="E308">
        <v>150</v>
      </c>
      <c r="F308">
        <v>17</v>
      </c>
      <c r="G308" s="12">
        <v>2550</v>
      </c>
    </row>
    <row r="309" spans="2:7" x14ac:dyDescent="0.2">
      <c r="C309">
        <v>2024100294</v>
      </c>
      <c r="D309" t="s">
        <v>13</v>
      </c>
      <c r="E309">
        <v>225</v>
      </c>
      <c r="F309">
        <v>15</v>
      </c>
      <c r="G309" s="12">
        <v>3375</v>
      </c>
    </row>
    <row r="310" spans="2:7" x14ac:dyDescent="0.2">
      <c r="B310" s="4">
        <v>45464</v>
      </c>
      <c r="C310">
        <v>2024100295</v>
      </c>
      <c r="D310" t="s">
        <v>13</v>
      </c>
      <c r="E310">
        <v>225</v>
      </c>
      <c r="F310">
        <v>14</v>
      </c>
      <c r="G310" s="12">
        <v>3150</v>
      </c>
    </row>
    <row r="311" spans="2:7" x14ac:dyDescent="0.2">
      <c r="B311" s="4">
        <v>45467</v>
      </c>
      <c r="C311">
        <v>2024100296</v>
      </c>
      <c r="D311" t="s">
        <v>11</v>
      </c>
      <c r="E311">
        <v>150</v>
      </c>
      <c r="F311">
        <v>22</v>
      </c>
      <c r="G311" s="12">
        <v>3300</v>
      </c>
    </row>
    <row r="312" spans="2:7" x14ac:dyDescent="0.2">
      <c r="C312">
        <v>2024100297</v>
      </c>
      <c r="D312" t="s">
        <v>8</v>
      </c>
      <c r="E312">
        <v>200</v>
      </c>
      <c r="F312">
        <v>17</v>
      </c>
      <c r="G312" s="12">
        <v>3400</v>
      </c>
    </row>
    <row r="313" spans="2:7" x14ac:dyDescent="0.2">
      <c r="B313" s="4">
        <v>45468</v>
      </c>
      <c r="C313">
        <v>2024100298</v>
      </c>
      <c r="D313" t="s">
        <v>8</v>
      </c>
      <c r="E313">
        <v>200</v>
      </c>
      <c r="F313">
        <v>16</v>
      </c>
      <c r="G313" s="12">
        <v>3200</v>
      </c>
    </row>
    <row r="314" spans="2:7" x14ac:dyDescent="0.2">
      <c r="C314">
        <v>2024100299</v>
      </c>
      <c r="D314" t="s">
        <v>11</v>
      </c>
      <c r="E314">
        <v>150</v>
      </c>
      <c r="F314">
        <v>14</v>
      </c>
      <c r="G314" s="12">
        <v>2100</v>
      </c>
    </row>
    <row r="315" spans="2:7" x14ac:dyDescent="0.2">
      <c r="C315">
        <v>2024100300</v>
      </c>
      <c r="D315" t="s">
        <v>5</v>
      </c>
      <c r="E315">
        <v>250</v>
      </c>
      <c r="F315">
        <v>11</v>
      </c>
      <c r="G315" s="12">
        <v>2750</v>
      </c>
    </row>
    <row r="316" spans="2:7" x14ac:dyDescent="0.2">
      <c r="B316" s="4">
        <v>45469</v>
      </c>
      <c r="C316">
        <v>2024100301</v>
      </c>
      <c r="D316" t="s">
        <v>5</v>
      </c>
      <c r="E316">
        <v>250</v>
      </c>
      <c r="F316">
        <v>16</v>
      </c>
      <c r="G316" s="12">
        <v>4000</v>
      </c>
    </row>
    <row r="317" spans="2:7" x14ac:dyDescent="0.2">
      <c r="B317" s="4">
        <v>45470</v>
      </c>
      <c r="C317">
        <v>2024100302</v>
      </c>
      <c r="D317" t="s">
        <v>8</v>
      </c>
      <c r="E317">
        <v>200</v>
      </c>
      <c r="F317">
        <v>21</v>
      </c>
      <c r="G317" s="12">
        <v>4200</v>
      </c>
    </row>
    <row r="318" spans="2:7" x14ac:dyDescent="0.2">
      <c r="C318">
        <v>2024100303</v>
      </c>
      <c r="D318" t="s">
        <v>5</v>
      </c>
      <c r="E318">
        <v>250</v>
      </c>
      <c r="F318">
        <v>11</v>
      </c>
      <c r="G318" s="12">
        <v>2750</v>
      </c>
    </row>
    <row r="319" spans="2:7" x14ac:dyDescent="0.2">
      <c r="C319">
        <v>2024100304</v>
      </c>
      <c r="D319" t="s">
        <v>11</v>
      </c>
      <c r="E319">
        <v>150</v>
      </c>
      <c r="F319">
        <v>18</v>
      </c>
      <c r="G319" s="12">
        <v>2700</v>
      </c>
    </row>
    <row r="320" spans="2:7" x14ac:dyDescent="0.2">
      <c r="C320">
        <v>2024100305</v>
      </c>
      <c r="D320" t="s">
        <v>13</v>
      </c>
      <c r="E320">
        <v>225</v>
      </c>
      <c r="F320">
        <v>16</v>
      </c>
      <c r="G320" s="12">
        <v>3600</v>
      </c>
    </row>
    <row r="321" spans="2:7" x14ac:dyDescent="0.2">
      <c r="B321" s="4">
        <v>45471</v>
      </c>
      <c r="C321">
        <v>2024100306</v>
      </c>
      <c r="D321" t="s">
        <v>13</v>
      </c>
      <c r="E321">
        <v>225</v>
      </c>
      <c r="F321">
        <v>14</v>
      </c>
      <c r="G321" s="12">
        <v>3150</v>
      </c>
    </row>
    <row r="322" spans="2:7" x14ac:dyDescent="0.2">
      <c r="C322">
        <v>2024100307</v>
      </c>
      <c r="D322" t="s">
        <v>11</v>
      </c>
      <c r="E322">
        <v>150</v>
      </c>
      <c r="F322">
        <v>13</v>
      </c>
      <c r="G322" s="12">
        <v>1950</v>
      </c>
    </row>
    <row r="323" spans="2:7" x14ac:dyDescent="0.2">
      <c r="B323" s="4">
        <v>45474</v>
      </c>
      <c r="C323">
        <v>2024100308</v>
      </c>
      <c r="D323" t="s">
        <v>8</v>
      </c>
      <c r="E323">
        <v>200</v>
      </c>
      <c r="F323">
        <v>21</v>
      </c>
      <c r="G323" s="12">
        <v>4200</v>
      </c>
    </row>
    <row r="324" spans="2:7" x14ac:dyDescent="0.2">
      <c r="C324">
        <v>2024100309</v>
      </c>
      <c r="D324" t="s">
        <v>8</v>
      </c>
      <c r="E324">
        <v>200</v>
      </c>
      <c r="F324">
        <v>16</v>
      </c>
      <c r="G324" s="12">
        <v>3200</v>
      </c>
    </row>
    <row r="325" spans="2:7" x14ac:dyDescent="0.2">
      <c r="C325">
        <v>2024100310</v>
      </c>
      <c r="D325" t="s">
        <v>11</v>
      </c>
      <c r="E325">
        <v>150</v>
      </c>
      <c r="F325">
        <v>17</v>
      </c>
      <c r="G325" s="12">
        <v>2550</v>
      </c>
    </row>
    <row r="326" spans="2:7" x14ac:dyDescent="0.2">
      <c r="B326" s="4">
        <v>45475</v>
      </c>
      <c r="C326">
        <v>2024100311</v>
      </c>
      <c r="D326" t="s">
        <v>5</v>
      </c>
      <c r="E326">
        <v>250</v>
      </c>
      <c r="F326">
        <v>15</v>
      </c>
      <c r="G326" s="12">
        <v>3750</v>
      </c>
    </row>
    <row r="327" spans="2:7" x14ac:dyDescent="0.2">
      <c r="C327">
        <v>2024100312</v>
      </c>
      <c r="D327" t="s">
        <v>8</v>
      </c>
      <c r="E327">
        <v>200</v>
      </c>
      <c r="F327">
        <v>12</v>
      </c>
      <c r="G327" s="12">
        <v>2400</v>
      </c>
    </row>
    <row r="328" spans="2:7" x14ac:dyDescent="0.2">
      <c r="B328" s="4">
        <v>45476</v>
      </c>
      <c r="C328">
        <v>2024100313</v>
      </c>
      <c r="D328" t="s">
        <v>5</v>
      </c>
      <c r="E328">
        <v>250</v>
      </c>
      <c r="F328">
        <v>17</v>
      </c>
      <c r="G328" s="12">
        <v>4250</v>
      </c>
    </row>
    <row r="329" spans="2:7" x14ac:dyDescent="0.2">
      <c r="C329">
        <v>2024100314</v>
      </c>
      <c r="D329" t="s">
        <v>11</v>
      </c>
      <c r="E329">
        <v>150</v>
      </c>
      <c r="F329">
        <v>22</v>
      </c>
      <c r="G329" s="12">
        <v>3300</v>
      </c>
    </row>
    <row r="330" spans="2:7" x14ac:dyDescent="0.2">
      <c r="B330" s="4">
        <v>45477</v>
      </c>
      <c r="C330">
        <v>2024100315</v>
      </c>
      <c r="D330" t="s">
        <v>13</v>
      </c>
      <c r="E330">
        <v>225</v>
      </c>
      <c r="F330">
        <v>15</v>
      </c>
      <c r="G330" s="12">
        <v>3375</v>
      </c>
    </row>
    <row r="331" spans="2:7" x14ac:dyDescent="0.2">
      <c r="C331">
        <v>2024100316</v>
      </c>
      <c r="D331" t="s">
        <v>11</v>
      </c>
      <c r="E331">
        <v>150</v>
      </c>
      <c r="F331">
        <v>13</v>
      </c>
      <c r="G331" s="12">
        <v>1950</v>
      </c>
    </row>
    <row r="332" spans="2:7" x14ac:dyDescent="0.2">
      <c r="B332" s="4">
        <v>45481</v>
      </c>
      <c r="C332">
        <v>2024100317</v>
      </c>
      <c r="D332" t="s">
        <v>8</v>
      </c>
      <c r="E332">
        <v>200</v>
      </c>
      <c r="F332">
        <v>10</v>
      </c>
      <c r="G332" s="12">
        <v>2000</v>
      </c>
    </row>
    <row r="333" spans="2:7" x14ac:dyDescent="0.2">
      <c r="C333">
        <v>2024100318</v>
      </c>
      <c r="D333" t="s">
        <v>8</v>
      </c>
      <c r="E333">
        <v>200</v>
      </c>
      <c r="F333">
        <v>15</v>
      </c>
      <c r="G333" s="12">
        <v>3000</v>
      </c>
    </row>
    <row r="334" spans="2:7" x14ac:dyDescent="0.2">
      <c r="B334" s="4">
        <v>45482</v>
      </c>
      <c r="C334">
        <v>2024100319</v>
      </c>
      <c r="D334" t="s">
        <v>11</v>
      </c>
      <c r="E334">
        <v>150</v>
      </c>
      <c r="F334">
        <v>20</v>
      </c>
      <c r="G334" s="12">
        <v>3000</v>
      </c>
    </row>
    <row r="335" spans="2:7" x14ac:dyDescent="0.2">
      <c r="B335" s="4">
        <v>45483</v>
      </c>
      <c r="C335">
        <v>2024100320</v>
      </c>
      <c r="D335" t="s">
        <v>5</v>
      </c>
      <c r="E335">
        <v>250</v>
      </c>
      <c r="F335">
        <v>10</v>
      </c>
      <c r="G335" s="12">
        <v>2500</v>
      </c>
    </row>
    <row r="336" spans="2:7" x14ac:dyDescent="0.2">
      <c r="C336">
        <v>2024100321</v>
      </c>
      <c r="D336" t="s">
        <v>8</v>
      </c>
      <c r="E336">
        <v>200</v>
      </c>
      <c r="F336">
        <v>17</v>
      </c>
      <c r="G336" s="12">
        <v>3400</v>
      </c>
    </row>
    <row r="337" spans="2:7" x14ac:dyDescent="0.2">
      <c r="B337" s="4">
        <v>45484</v>
      </c>
      <c r="C337">
        <v>2024100322</v>
      </c>
      <c r="D337" t="s">
        <v>5</v>
      </c>
      <c r="E337">
        <v>250</v>
      </c>
      <c r="F337">
        <v>15</v>
      </c>
      <c r="G337" s="12">
        <v>3750</v>
      </c>
    </row>
    <row r="338" spans="2:7" x14ac:dyDescent="0.2">
      <c r="C338">
        <v>2024100323</v>
      </c>
      <c r="D338" t="s">
        <v>11</v>
      </c>
      <c r="E338">
        <v>150</v>
      </c>
      <c r="F338">
        <v>13</v>
      </c>
      <c r="G338" s="12">
        <v>1950</v>
      </c>
    </row>
    <row r="339" spans="2:7" x14ac:dyDescent="0.2">
      <c r="B339" s="4">
        <v>45485</v>
      </c>
      <c r="C339">
        <v>2024100324</v>
      </c>
      <c r="D339" t="s">
        <v>13</v>
      </c>
      <c r="E339">
        <v>225</v>
      </c>
      <c r="F339">
        <v>12</v>
      </c>
      <c r="G339" s="12">
        <v>2700</v>
      </c>
    </row>
    <row r="340" spans="2:7" x14ac:dyDescent="0.2">
      <c r="C340">
        <v>2024100325</v>
      </c>
      <c r="D340" t="s">
        <v>8</v>
      </c>
      <c r="E340">
        <v>200</v>
      </c>
      <c r="F340">
        <v>20</v>
      </c>
      <c r="G340" s="12">
        <v>4000</v>
      </c>
    </row>
    <row r="341" spans="2:7" x14ac:dyDescent="0.2">
      <c r="B341" s="4">
        <v>45488</v>
      </c>
      <c r="C341">
        <v>2024100326</v>
      </c>
      <c r="D341" t="s">
        <v>5</v>
      </c>
      <c r="E341">
        <v>250</v>
      </c>
      <c r="F341">
        <v>15</v>
      </c>
      <c r="G341" s="12">
        <v>3750</v>
      </c>
    </row>
    <row r="342" spans="2:7" x14ac:dyDescent="0.2">
      <c r="C342">
        <v>2024100327</v>
      </c>
      <c r="D342" t="s">
        <v>11</v>
      </c>
      <c r="E342">
        <v>150</v>
      </c>
      <c r="F342">
        <v>16</v>
      </c>
      <c r="G342" s="12">
        <v>2400</v>
      </c>
    </row>
    <row r="343" spans="2:7" x14ac:dyDescent="0.2">
      <c r="B343" s="4">
        <v>45489</v>
      </c>
      <c r="C343">
        <v>2024100328</v>
      </c>
      <c r="D343" t="s">
        <v>13</v>
      </c>
      <c r="E343">
        <v>225</v>
      </c>
      <c r="F343">
        <v>14</v>
      </c>
      <c r="G343" s="12">
        <v>3150</v>
      </c>
    </row>
    <row r="344" spans="2:7" x14ac:dyDescent="0.2">
      <c r="B344" s="4">
        <v>45490</v>
      </c>
      <c r="C344">
        <v>2024100329</v>
      </c>
      <c r="D344" t="s">
        <v>13</v>
      </c>
      <c r="E344">
        <v>225</v>
      </c>
      <c r="F344">
        <v>11</v>
      </c>
      <c r="G344" s="12">
        <v>2475</v>
      </c>
    </row>
    <row r="345" spans="2:7" x14ac:dyDescent="0.2">
      <c r="C345">
        <v>2024100330</v>
      </c>
      <c r="D345" t="s">
        <v>5</v>
      </c>
      <c r="E345">
        <v>250</v>
      </c>
      <c r="F345">
        <v>16</v>
      </c>
      <c r="G345" s="12">
        <v>4000</v>
      </c>
    </row>
    <row r="346" spans="2:7" x14ac:dyDescent="0.2">
      <c r="B346" s="4">
        <v>45491</v>
      </c>
      <c r="C346">
        <v>2024100331</v>
      </c>
      <c r="D346" t="s">
        <v>8</v>
      </c>
      <c r="E346">
        <v>200</v>
      </c>
      <c r="F346">
        <v>21</v>
      </c>
      <c r="G346" s="12">
        <v>4200</v>
      </c>
    </row>
    <row r="347" spans="2:7" x14ac:dyDescent="0.2">
      <c r="B347" s="4">
        <v>45492</v>
      </c>
      <c r="C347">
        <v>2024100332</v>
      </c>
      <c r="D347" t="s">
        <v>5</v>
      </c>
      <c r="E347">
        <v>250</v>
      </c>
      <c r="F347">
        <v>11</v>
      </c>
      <c r="G347" s="12">
        <v>2750</v>
      </c>
    </row>
    <row r="348" spans="2:7" x14ac:dyDescent="0.2">
      <c r="C348">
        <v>2024100333</v>
      </c>
      <c r="D348" t="s">
        <v>11</v>
      </c>
      <c r="E348">
        <v>150</v>
      </c>
      <c r="F348">
        <v>18</v>
      </c>
      <c r="G348" s="12">
        <v>2700</v>
      </c>
    </row>
    <row r="349" spans="2:7" x14ac:dyDescent="0.2">
      <c r="C349">
        <v>2024100334</v>
      </c>
      <c r="D349" t="s">
        <v>13</v>
      </c>
      <c r="E349">
        <v>225</v>
      </c>
      <c r="F349">
        <v>16</v>
      </c>
      <c r="G349" s="12">
        <v>3600</v>
      </c>
    </row>
    <row r="350" spans="2:7" x14ac:dyDescent="0.2">
      <c r="B350" s="4">
        <v>45495</v>
      </c>
      <c r="C350">
        <v>2024100335</v>
      </c>
      <c r="D350" t="s">
        <v>13</v>
      </c>
      <c r="E350">
        <v>225</v>
      </c>
      <c r="F350">
        <v>14</v>
      </c>
      <c r="G350" s="12">
        <v>3150</v>
      </c>
    </row>
    <row r="351" spans="2:7" x14ac:dyDescent="0.2">
      <c r="C351">
        <v>2024100336</v>
      </c>
      <c r="D351" t="s">
        <v>11</v>
      </c>
      <c r="E351">
        <v>150</v>
      </c>
      <c r="F351">
        <v>13</v>
      </c>
      <c r="G351" s="12">
        <v>1950</v>
      </c>
    </row>
    <row r="352" spans="2:7" x14ac:dyDescent="0.2">
      <c r="C352">
        <v>2024100337</v>
      </c>
      <c r="D352" t="s">
        <v>8</v>
      </c>
      <c r="E352">
        <v>200</v>
      </c>
      <c r="F352">
        <v>21</v>
      </c>
      <c r="G352" s="12">
        <v>4200</v>
      </c>
    </row>
    <row r="353" spans="2:7" x14ac:dyDescent="0.2">
      <c r="B353" s="4">
        <v>45496</v>
      </c>
      <c r="C353">
        <v>2024100338</v>
      </c>
      <c r="D353" t="s">
        <v>8</v>
      </c>
      <c r="E353">
        <v>200</v>
      </c>
      <c r="F353">
        <v>16</v>
      </c>
      <c r="G353" s="12">
        <v>3200</v>
      </c>
    </row>
    <row r="354" spans="2:7" x14ac:dyDescent="0.2">
      <c r="C354">
        <v>2024100339</v>
      </c>
      <c r="D354" t="s">
        <v>11</v>
      </c>
      <c r="E354">
        <v>150</v>
      </c>
      <c r="F354">
        <v>15</v>
      </c>
      <c r="G354" s="12">
        <v>2250</v>
      </c>
    </row>
    <row r="355" spans="2:7" x14ac:dyDescent="0.2">
      <c r="B355" s="4">
        <v>45497</v>
      </c>
      <c r="C355">
        <v>2024100340</v>
      </c>
      <c r="D355" t="s">
        <v>5</v>
      </c>
      <c r="E355">
        <v>250</v>
      </c>
      <c r="F355">
        <v>13</v>
      </c>
      <c r="G355" s="12">
        <v>3250</v>
      </c>
    </row>
    <row r="356" spans="2:7" x14ac:dyDescent="0.2">
      <c r="B356" s="4">
        <v>45498</v>
      </c>
      <c r="C356">
        <v>2024100341</v>
      </c>
      <c r="D356" t="s">
        <v>8</v>
      </c>
      <c r="E356">
        <v>200</v>
      </c>
      <c r="F356">
        <v>10</v>
      </c>
      <c r="G356" s="12">
        <v>2000</v>
      </c>
    </row>
    <row r="357" spans="2:7" x14ac:dyDescent="0.2">
      <c r="C357">
        <v>2024100342</v>
      </c>
      <c r="D357" t="s">
        <v>5</v>
      </c>
      <c r="E357">
        <v>250</v>
      </c>
      <c r="F357">
        <v>15</v>
      </c>
      <c r="G357" s="12">
        <v>3750</v>
      </c>
    </row>
    <row r="358" spans="2:7" x14ac:dyDescent="0.2">
      <c r="B358" s="4">
        <v>45499</v>
      </c>
      <c r="C358">
        <v>2024100343</v>
      </c>
      <c r="D358" t="s">
        <v>11</v>
      </c>
      <c r="E358">
        <v>150</v>
      </c>
      <c r="F358">
        <v>20</v>
      </c>
      <c r="G358" s="12">
        <v>3000</v>
      </c>
    </row>
    <row r="359" spans="2:7" x14ac:dyDescent="0.2">
      <c r="C359">
        <v>2024100344</v>
      </c>
      <c r="D359" t="s">
        <v>13</v>
      </c>
      <c r="E359">
        <v>225</v>
      </c>
      <c r="F359">
        <v>10</v>
      </c>
      <c r="G359" s="12">
        <v>2250</v>
      </c>
    </row>
    <row r="360" spans="2:7" x14ac:dyDescent="0.2">
      <c r="B360" s="4">
        <v>45502</v>
      </c>
      <c r="C360">
        <v>2024100345</v>
      </c>
      <c r="D360" t="s">
        <v>5</v>
      </c>
      <c r="E360">
        <v>250</v>
      </c>
      <c r="F360">
        <v>17</v>
      </c>
      <c r="G360" s="12">
        <v>4250</v>
      </c>
    </row>
    <row r="361" spans="2:7" x14ac:dyDescent="0.2">
      <c r="C361">
        <v>2024100346</v>
      </c>
      <c r="D361" t="s">
        <v>8</v>
      </c>
      <c r="E361">
        <v>200</v>
      </c>
      <c r="F361">
        <v>15</v>
      </c>
      <c r="G361" s="12">
        <v>3000</v>
      </c>
    </row>
    <row r="362" spans="2:7" x14ac:dyDescent="0.2">
      <c r="B362" s="4">
        <v>45503</v>
      </c>
      <c r="C362">
        <v>2024100347</v>
      </c>
      <c r="D362" t="s">
        <v>5</v>
      </c>
      <c r="E362">
        <v>250</v>
      </c>
      <c r="F362">
        <v>13</v>
      </c>
      <c r="G362" s="12">
        <v>3250</v>
      </c>
    </row>
    <row r="363" spans="2:7" x14ac:dyDescent="0.2">
      <c r="C363">
        <v>2024100348</v>
      </c>
      <c r="D363" t="s">
        <v>8</v>
      </c>
      <c r="E363">
        <v>200</v>
      </c>
      <c r="F363">
        <v>12</v>
      </c>
      <c r="G363" s="12">
        <v>2400</v>
      </c>
    </row>
    <row r="364" spans="2:7" x14ac:dyDescent="0.2">
      <c r="C364">
        <v>2024100349</v>
      </c>
      <c r="D364" t="s">
        <v>5</v>
      </c>
      <c r="E364">
        <v>250</v>
      </c>
      <c r="F364">
        <v>20</v>
      </c>
      <c r="G364" s="12">
        <v>5000</v>
      </c>
    </row>
    <row r="365" spans="2:7" x14ac:dyDescent="0.2">
      <c r="B365" s="4">
        <v>45504</v>
      </c>
      <c r="C365">
        <v>2024100350</v>
      </c>
      <c r="D365" t="s">
        <v>11</v>
      </c>
      <c r="E365">
        <v>150</v>
      </c>
      <c r="F365">
        <v>15</v>
      </c>
      <c r="G365" s="12">
        <v>2250</v>
      </c>
    </row>
    <row r="366" spans="2:7" x14ac:dyDescent="0.2">
      <c r="B366" s="4">
        <v>45505</v>
      </c>
      <c r="C366">
        <v>2024100351</v>
      </c>
      <c r="D366" t="s">
        <v>13</v>
      </c>
      <c r="E366">
        <v>225</v>
      </c>
      <c r="F366">
        <v>16</v>
      </c>
      <c r="G366" s="12">
        <v>3600</v>
      </c>
    </row>
    <row r="367" spans="2:7" x14ac:dyDescent="0.2">
      <c r="C367">
        <v>2024100352</v>
      </c>
      <c r="D367" t="s">
        <v>13</v>
      </c>
      <c r="E367">
        <v>225</v>
      </c>
      <c r="F367">
        <v>14</v>
      </c>
      <c r="G367" s="12">
        <v>3150</v>
      </c>
    </row>
    <row r="368" spans="2:7" x14ac:dyDescent="0.2">
      <c r="B368" s="4">
        <v>45506</v>
      </c>
      <c r="C368">
        <v>2024100353</v>
      </c>
      <c r="D368" t="s">
        <v>11</v>
      </c>
      <c r="E368">
        <v>150</v>
      </c>
      <c r="F368">
        <v>11</v>
      </c>
      <c r="G368" s="12">
        <v>1650</v>
      </c>
    </row>
    <row r="369" spans="2:7" x14ac:dyDescent="0.2">
      <c r="C369">
        <v>2024100354</v>
      </c>
      <c r="D369" t="s">
        <v>8</v>
      </c>
      <c r="E369">
        <v>200</v>
      </c>
      <c r="F369">
        <v>16</v>
      </c>
      <c r="G369" s="12">
        <v>3200</v>
      </c>
    </row>
    <row r="370" spans="2:7" x14ac:dyDescent="0.2">
      <c r="B370" s="4">
        <v>45509</v>
      </c>
      <c r="C370">
        <v>2024100355</v>
      </c>
      <c r="D370" t="s">
        <v>8</v>
      </c>
      <c r="E370">
        <v>200</v>
      </c>
      <c r="F370">
        <v>21</v>
      </c>
      <c r="G370" s="12">
        <v>4200</v>
      </c>
    </row>
    <row r="371" spans="2:7" x14ac:dyDescent="0.2">
      <c r="C371">
        <v>2024100356</v>
      </c>
      <c r="D371" t="s">
        <v>11</v>
      </c>
      <c r="E371">
        <v>150</v>
      </c>
      <c r="F371">
        <v>16</v>
      </c>
      <c r="G371" s="12">
        <v>2400</v>
      </c>
    </row>
    <row r="372" spans="2:7" x14ac:dyDescent="0.2">
      <c r="B372" s="4">
        <v>45510</v>
      </c>
      <c r="C372">
        <v>2024100357</v>
      </c>
      <c r="D372" t="s">
        <v>5</v>
      </c>
      <c r="E372">
        <v>250</v>
      </c>
      <c r="F372">
        <v>14</v>
      </c>
      <c r="G372" s="12">
        <v>3500</v>
      </c>
    </row>
    <row r="373" spans="2:7" x14ac:dyDescent="0.2">
      <c r="C373">
        <v>2024100358</v>
      </c>
      <c r="D373" t="s">
        <v>8</v>
      </c>
      <c r="E373">
        <v>200</v>
      </c>
      <c r="F373">
        <v>11</v>
      </c>
      <c r="G373" s="12">
        <v>2200</v>
      </c>
    </row>
    <row r="374" spans="2:7" x14ac:dyDescent="0.2">
      <c r="B374" s="4">
        <v>45511</v>
      </c>
      <c r="C374">
        <v>2024100359</v>
      </c>
      <c r="D374" t="s">
        <v>5</v>
      </c>
      <c r="E374">
        <v>250</v>
      </c>
      <c r="F374">
        <v>16</v>
      </c>
      <c r="G374" s="12">
        <v>4000</v>
      </c>
    </row>
    <row r="375" spans="2:7" x14ac:dyDescent="0.2">
      <c r="C375">
        <v>2024100360</v>
      </c>
      <c r="D375" t="s">
        <v>11</v>
      </c>
      <c r="E375">
        <v>150</v>
      </c>
      <c r="F375">
        <v>21</v>
      </c>
      <c r="G375" s="12">
        <v>3150</v>
      </c>
    </row>
    <row r="376" spans="2:7" x14ac:dyDescent="0.2">
      <c r="C376">
        <v>2024100361</v>
      </c>
      <c r="D376" t="s">
        <v>13</v>
      </c>
      <c r="E376">
        <v>225</v>
      </c>
      <c r="F376">
        <v>11</v>
      </c>
      <c r="G376" s="12">
        <v>2475</v>
      </c>
    </row>
    <row r="377" spans="2:7" x14ac:dyDescent="0.2">
      <c r="B377" s="4">
        <v>45512</v>
      </c>
      <c r="C377">
        <v>2024100362</v>
      </c>
      <c r="D377" t="s">
        <v>5</v>
      </c>
      <c r="E377">
        <v>250</v>
      </c>
      <c r="F377">
        <v>18</v>
      </c>
      <c r="G377" s="12">
        <v>4500</v>
      </c>
    </row>
    <row r="378" spans="2:7" x14ac:dyDescent="0.2">
      <c r="C378">
        <v>2024100363</v>
      </c>
      <c r="D378" t="s">
        <v>8</v>
      </c>
      <c r="E378">
        <v>200</v>
      </c>
      <c r="F378">
        <v>16</v>
      </c>
      <c r="G378" s="12">
        <v>3200</v>
      </c>
    </row>
    <row r="379" spans="2:7" x14ac:dyDescent="0.2">
      <c r="C379">
        <v>2024100364</v>
      </c>
      <c r="D379" t="s">
        <v>5</v>
      </c>
      <c r="E379">
        <v>250</v>
      </c>
      <c r="F379">
        <v>14</v>
      </c>
      <c r="G379" s="12">
        <v>3500</v>
      </c>
    </row>
    <row r="380" spans="2:7" x14ac:dyDescent="0.2">
      <c r="B380" s="4">
        <v>45513</v>
      </c>
      <c r="C380">
        <v>2024100365</v>
      </c>
      <c r="D380" t="s">
        <v>11</v>
      </c>
      <c r="E380">
        <v>150</v>
      </c>
      <c r="F380">
        <v>13</v>
      </c>
      <c r="G380" s="12">
        <v>1950</v>
      </c>
    </row>
    <row r="381" spans="2:7" x14ac:dyDescent="0.2">
      <c r="C381">
        <v>2024100366</v>
      </c>
      <c r="D381" t="s">
        <v>13</v>
      </c>
      <c r="E381">
        <v>225</v>
      </c>
      <c r="F381">
        <v>21</v>
      </c>
      <c r="G381" s="12">
        <v>4725</v>
      </c>
    </row>
    <row r="382" spans="2:7" x14ac:dyDescent="0.2">
      <c r="C382">
        <v>2024100367</v>
      </c>
      <c r="D382" t="s">
        <v>13</v>
      </c>
      <c r="E382">
        <v>225</v>
      </c>
      <c r="F382">
        <v>16</v>
      </c>
      <c r="G382" s="12">
        <v>3600</v>
      </c>
    </row>
    <row r="383" spans="2:7" x14ac:dyDescent="0.2">
      <c r="B383" s="4">
        <v>45516</v>
      </c>
      <c r="C383">
        <v>2024100368</v>
      </c>
      <c r="D383" t="s">
        <v>11</v>
      </c>
      <c r="E383">
        <v>150</v>
      </c>
      <c r="F383">
        <v>17</v>
      </c>
      <c r="G383" s="12">
        <v>2550</v>
      </c>
    </row>
    <row r="384" spans="2:7" x14ac:dyDescent="0.2">
      <c r="C384">
        <v>2024100369</v>
      </c>
      <c r="D384" t="s">
        <v>8</v>
      </c>
      <c r="E384">
        <v>200</v>
      </c>
      <c r="F384">
        <v>15</v>
      </c>
      <c r="G384" s="12">
        <v>3000</v>
      </c>
    </row>
    <row r="385" spans="2:7" x14ac:dyDescent="0.2">
      <c r="C385">
        <v>2024100370</v>
      </c>
      <c r="D385" t="s">
        <v>8</v>
      </c>
      <c r="E385">
        <v>200</v>
      </c>
      <c r="F385">
        <v>12</v>
      </c>
      <c r="G385" s="12">
        <v>2400</v>
      </c>
    </row>
    <row r="386" spans="2:7" x14ac:dyDescent="0.2">
      <c r="B386" s="4">
        <v>45517</v>
      </c>
      <c r="C386">
        <v>2024100371</v>
      </c>
      <c r="D386" t="s">
        <v>11</v>
      </c>
      <c r="E386">
        <v>150</v>
      </c>
      <c r="F386">
        <v>17</v>
      </c>
      <c r="G386" s="12">
        <v>2550</v>
      </c>
    </row>
    <row r="387" spans="2:7" x14ac:dyDescent="0.2">
      <c r="C387">
        <v>2024100372</v>
      </c>
      <c r="D387" t="s">
        <v>5</v>
      </c>
      <c r="E387">
        <v>250</v>
      </c>
      <c r="F387">
        <v>22</v>
      </c>
      <c r="G387" s="12">
        <v>5500</v>
      </c>
    </row>
    <row r="388" spans="2:7" x14ac:dyDescent="0.2">
      <c r="B388" s="4">
        <v>45518</v>
      </c>
      <c r="C388">
        <v>2024100373</v>
      </c>
      <c r="D388" t="s">
        <v>5</v>
      </c>
      <c r="E388">
        <v>250</v>
      </c>
      <c r="F388">
        <v>12</v>
      </c>
      <c r="G388" s="12">
        <v>3000</v>
      </c>
    </row>
    <row r="389" spans="2:7" x14ac:dyDescent="0.2">
      <c r="C389">
        <v>2024100374</v>
      </c>
      <c r="D389" t="s">
        <v>11</v>
      </c>
      <c r="E389">
        <v>150</v>
      </c>
      <c r="F389">
        <v>19</v>
      </c>
      <c r="G389" s="12">
        <v>2850</v>
      </c>
    </row>
    <row r="390" spans="2:7" x14ac:dyDescent="0.2">
      <c r="C390">
        <v>2024100375</v>
      </c>
      <c r="D390" t="s">
        <v>13</v>
      </c>
      <c r="E390">
        <v>225</v>
      </c>
      <c r="F390">
        <v>17</v>
      </c>
      <c r="G390" s="12">
        <v>3825</v>
      </c>
    </row>
    <row r="391" spans="2:7" x14ac:dyDescent="0.2">
      <c r="B391" s="4">
        <v>45519</v>
      </c>
      <c r="C391">
        <v>2024100376</v>
      </c>
      <c r="D391" t="s">
        <v>13</v>
      </c>
      <c r="E391">
        <v>225</v>
      </c>
      <c r="F391">
        <v>15</v>
      </c>
      <c r="G391" s="12">
        <v>3375</v>
      </c>
    </row>
    <row r="392" spans="2:7" x14ac:dyDescent="0.2">
      <c r="B392" s="4">
        <v>45520</v>
      </c>
      <c r="C392">
        <v>2024100377</v>
      </c>
      <c r="D392" t="s">
        <v>11</v>
      </c>
      <c r="E392">
        <v>150</v>
      </c>
      <c r="F392">
        <v>14</v>
      </c>
      <c r="G392" s="12">
        <v>2100</v>
      </c>
    </row>
    <row r="393" spans="2:7" x14ac:dyDescent="0.2">
      <c r="C393">
        <v>2024100378</v>
      </c>
      <c r="D393" t="s">
        <v>8</v>
      </c>
      <c r="E393">
        <v>200</v>
      </c>
      <c r="F393">
        <v>22</v>
      </c>
      <c r="G393" s="12">
        <v>4400</v>
      </c>
    </row>
    <row r="394" spans="2:7" x14ac:dyDescent="0.2">
      <c r="C394">
        <v>2024100379</v>
      </c>
      <c r="D394" t="s">
        <v>8</v>
      </c>
      <c r="E394">
        <v>200</v>
      </c>
      <c r="F394">
        <v>17</v>
      </c>
      <c r="G394" s="12">
        <v>3400</v>
      </c>
    </row>
    <row r="395" spans="2:7" x14ac:dyDescent="0.2">
      <c r="C395">
        <v>2024100380</v>
      </c>
      <c r="D395" t="s">
        <v>11</v>
      </c>
      <c r="E395">
        <v>150</v>
      </c>
      <c r="F395">
        <v>16</v>
      </c>
      <c r="G395" s="12">
        <v>2400</v>
      </c>
    </row>
    <row r="396" spans="2:7" x14ac:dyDescent="0.2">
      <c r="C396">
        <v>2024100381</v>
      </c>
      <c r="D396" t="s">
        <v>5</v>
      </c>
      <c r="E396">
        <v>250</v>
      </c>
      <c r="F396">
        <v>14</v>
      </c>
      <c r="G396" s="12">
        <v>3500</v>
      </c>
    </row>
    <row r="397" spans="2:7" x14ac:dyDescent="0.2">
      <c r="C397">
        <v>2024100382</v>
      </c>
      <c r="D397" t="s">
        <v>8</v>
      </c>
      <c r="E397">
        <v>200</v>
      </c>
      <c r="F397">
        <v>11</v>
      </c>
      <c r="G397" s="12">
        <v>2200</v>
      </c>
    </row>
    <row r="398" spans="2:7" x14ac:dyDescent="0.2">
      <c r="C398">
        <v>2024100383</v>
      </c>
      <c r="D398" t="s">
        <v>5</v>
      </c>
      <c r="E398">
        <v>250</v>
      </c>
      <c r="F398">
        <v>16</v>
      </c>
      <c r="G398" s="12">
        <v>4000</v>
      </c>
    </row>
    <row r="399" spans="2:7" x14ac:dyDescent="0.2">
      <c r="C399">
        <v>2024100384</v>
      </c>
      <c r="D399" t="s">
        <v>11</v>
      </c>
      <c r="E399">
        <v>150</v>
      </c>
      <c r="F399">
        <v>21</v>
      </c>
      <c r="G399" s="12">
        <v>3150</v>
      </c>
    </row>
    <row r="400" spans="2:7" x14ac:dyDescent="0.2">
      <c r="B400" s="4">
        <v>45523</v>
      </c>
      <c r="C400">
        <v>2024100385</v>
      </c>
      <c r="D400" t="s">
        <v>13</v>
      </c>
      <c r="E400">
        <v>225</v>
      </c>
      <c r="F400">
        <v>11</v>
      </c>
      <c r="G400" s="12">
        <v>2475</v>
      </c>
    </row>
    <row r="401" spans="2:7" x14ac:dyDescent="0.2">
      <c r="C401">
        <v>2024100386</v>
      </c>
      <c r="D401" t="s">
        <v>11</v>
      </c>
      <c r="E401">
        <v>150</v>
      </c>
      <c r="F401">
        <v>18</v>
      </c>
      <c r="G401" s="12">
        <v>2700</v>
      </c>
    </row>
    <row r="402" spans="2:7" x14ac:dyDescent="0.2">
      <c r="C402">
        <v>2024100387</v>
      </c>
      <c r="D402" t="s">
        <v>8</v>
      </c>
      <c r="E402">
        <v>200</v>
      </c>
      <c r="F402">
        <v>16</v>
      </c>
      <c r="G402" s="12">
        <v>3200</v>
      </c>
    </row>
    <row r="403" spans="2:7" x14ac:dyDescent="0.2">
      <c r="B403" s="4">
        <v>45524</v>
      </c>
      <c r="C403">
        <v>2024100388</v>
      </c>
      <c r="D403" t="s">
        <v>8</v>
      </c>
      <c r="E403">
        <v>200</v>
      </c>
      <c r="F403">
        <v>14</v>
      </c>
      <c r="G403" s="12">
        <v>2800</v>
      </c>
    </row>
    <row r="404" spans="2:7" x14ac:dyDescent="0.2">
      <c r="C404">
        <v>2024100389</v>
      </c>
      <c r="D404" t="s">
        <v>11</v>
      </c>
      <c r="E404">
        <v>150</v>
      </c>
      <c r="F404">
        <v>13</v>
      </c>
      <c r="G404" s="12">
        <v>1950</v>
      </c>
    </row>
    <row r="405" spans="2:7" x14ac:dyDescent="0.2">
      <c r="C405">
        <v>2024100390</v>
      </c>
      <c r="D405" t="s">
        <v>5</v>
      </c>
      <c r="E405">
        <v>250</v>
      </c>
      <c r="F405">
        <v>21</v>
      </c>
      <c r="G405" s="12">
        <v>5250</v>
      </c>
    </row>
    <row r="406" spans="2:7" x14ac:dyDescent="0.2">
      <c r="C406">
        <v>2024100391</v>
      </c>
      <c r="D406" t="s">
        <v>8</v>
      </c>
      <c r="E406">
        <v>200</v>
      </c>
      <c r="F406">
        <v>16</v>
      </c>
      <c r="G406" s="12">
        <v>3200</v>
      </c>
    </row>
    <row r="407" spans="2:7" x14ac:dyDescent="0.2">
      <c r="C407">
        <v>2024100392</v>
      </c>
      <c r="D407" t="s">
        <v>5</v>
      </c>
      <c r="E407">
        <v>250</v>
      </c>
      <c r="F407">
        <v>17</v>
      </c>
      <c r="G407" s="12">
        <v>4250</v>
      </c>
    </row>
    <row r="408" spans="2:7" x14ac:dyDescent="0.2">
      <c r="B408" s="4">
        <v>45525</v>
      </c>
      <c r="C408">
        <v>2024100393</v>
      </c>
      <c r="D408" t="s">
        <v>11</v>
      </c>
      <c r="E408">
        <v>150</v>
      </c>
      <c r="F408">
        <v>15</v>
      </c>
      <c r="G408" s="12">
        <v>2250</v>
      </c>
    </row>
    <row r="409" spans="2:7" x14ac:dyDescent="0.2">
      <c r="C409">
        <v>2024100394</v>
      </c>
      <c r="D409" t="s">
        <v>13</v>
      </c>
      <c r="E409">
        <v>225</v>
      </c>
      <c r="F409">
        <v>12</v>
      </c>
      <c r="G409" s="12">
        <v>2700</v>
      </c>
    </row>
    <row r="410" spans="2:7" x14ac:dyDescent="0.2">
      <c r="C410">
        <v>2024100395</v>
      </c>
      <c r="D410" t="s">
        <v>8</v>
      </c>
      <c r="E410">
        <v>200</v>
      </c>
      <c r="F410">
        <v>17</v>
      </c>
      <c r="G410" s="12">
        <v>3400</v>
      </c>
    </row>
    <row r="411" spans="2:7" x14ac:dyDescent="0.2">
      <c r="C411">
        <v>2024100396</v>
      </c>
      <c r="D411" t="s">
        <v>5</v>
      </c>
      <c r="E411">
        <v>250</v>
      </c>
      <c r="F411">
        <v>22</v>
      </c>
      <c r="G411" s="12">
        <v>5500</v>
      </c>
    </row>
    <row r="412" spans="2:7" x14ac:dyDescent="0.2">
      <c r="B412" s="4">
        <v>45526</v>
      </c>
      <c r="C412">
        <v>2024100397</v>
      </c>
      <c r="D412" t="s">
        <v>11</v>
      </c>
      <c r="E412">
        <v>150</v>
      </c>
      <c r="F412">
        <v>14</v>
      </c>
      <c r="G412" s="12">
        <v>2100</v>
      </c>
    </row>
    <row r="413" spans="2:7" x14ac:dyDescent="0.2">
      <c r="C413">
        <v>2024100398</v>
      </c>
      <c r="D413" t="s">
        <v>13</v>
      </c>
      <c r="E413">
        <v>225</v>
      </c>
      <c r="F413">
        <v>13</v>
      </c>
      <c r="G413" s="12">
        <v>2925</v>
      </c>
    </row>
    <row r="414" spans="2:7" x14ac:dyDescent="0.2">
      <c r="B414" s="4">
        <v>45527</v>
      </c>
      <c r="C414">
        <v>2024100399</v>
      </c>
      <c r="D414" t="s">
        <v>13</v>
      </c>
      <c r="E414">
        <v>225</v>
      </c>
      <c r="F414">
        <v>21</v>
      </c>
      <c r="G414" s="12">
        <v>4725</v>
      </c>
    </row>
    <row r="415" spans="2:7" x14ac:dyDescent="0.2">
      <c r="C415">
        <v>2024100400</v>
      </c>
      <c r="D415" t="s">
        <v>5</v>
      </c>
      <c r="E415">
        <v>250</v>
      </c>
      <c r="F415">
        <v>16</v>
      </c>
      <c r="G415" s="12">
        <v>4000</v>
      </c>
    </row>
    <row r="416" spans="2:7" x14ac:dyDescent="0.2">
      <c r="B416" s="4">
        <v>45530</v>
      </c>
      <c r="C416">
        <v>2024100401</v>
      </c>
      <c r="D416" t="s">
        <v>8</v>
      </c>
      <c r="E416">
        <v>200</v>
      </c>
      <c r="F416">
        <v>15</v>
      </c>
      <c r="G416" s="12">
        <v>3000</v>
      </c>
    </row>
    <row r="417" spans="2:7" x14ac:dyDescent="0.2">
      <c r="C417">
        <v>2024100402</v>
      </c>
      <c r="D417" t="s">
        <v>5</v>
      </c>
      <c r="E417">
        <v>250</v>
      </c>
      <c r="F417">
        <v>13</v>
      </c>
      <c r="G417" s="12">
        <v>3250</v>
      </c>
    </row>
    <row r="418" spans="2:7" x14ac:dyDescent="0.2">
      <c r="C418">
        <v>2024100403</v>
      </c>
      <c r="D418" t="s">
        <v>11</v>
      </c>
      <c r="E418">
        <v>150</v>
      </c>
      <c r="F418">
        <v>10</v>
      </c>
      <c r="G418" s="12">
        <v>1500</v>
      </c>
    </row>
    <row r="419" spans="2:7" x14ac:dyDescent="0.2">
      <c r="B419" s="4">
        <v>45531</v>
      </c>
      <c r="C419">
        <v>2024100404</v>
      </c>
      <c r="D419" t="s">
        <v>13</v>
      </c>
      <c r="E419">
        <v>225</v>
      </c>
      <c r="F419">
        <v>15</v>
      </c>
      <c r="G419" s="12">
        <v>3375</v>
      </c>
    </row>
    <row r="420" spans="2:7" x14ac:dyDescent="0.2">
      <c r="C420">
        <v>2024100405</v>
      </c>
      <c r="D420" t="s">
        <v>13</v>
      </c>
      <c r="E420">
        <v>225</v>
      </c>
      <c r="F420">
        <v>20</v>
      </c>
      <c r="G420" s="12">
        <v>4500</v>
      </c>
    </row>
    <row r="421" spans="2:7" x14ac:dyDescent="0.2">
      <c r="C421">
        <v>2024100406</v>
      </c>
      <c r="D421" t="s">
        <v>11</v>
      </c>
      <c r="E421">
        <v>150</v>
      </c>
      <c r="F421">
        <v>10</v>
      </c>
      <c r="G421" s="12">
        <v>1500</v>
      </c>
    </row>
    <row r="422" spans="2:7" x14ac:dyDescent="0.2">
      <c r="C422">
        <v>2024100407</v>
      </c>
      <c r="D422" t="s">
        <v>8</v>
      </c>
      <c r="E422">
        <v>200</v>
      </c>
      <c r="F422">
        <v>17</v>
      </c>
      <c r="G422" s="12">
        <v>3400</v>
      </c>
    </row>
    <row r="423" spans="2:7" x14ac:dyDescent="0.2">
      <c r="C423">
        <v>2024100408</v>
      </c>
      <c r="D423" t="s">
        <v>8</v>
      </c>
      <c r="E423">
        <v>200</v>
      </c>
      <c r="F423">
        <v>15</v>
      </c>
      <c r="G423" s="12">
        <v>3000</v>
      </c>
    </row>
    <row r="424" spans="2:7" x14ac:dyDescent="0.2">
      <c r="C424">
        <v>2024100409</v>
      </c>
      <c r="D424" t="s">
        <v>11</v>
      </c>
      <c r="E424">
        <v>150</v>
      </c>
      <c r="F424">
        <v>13</v>
      </c>
      <c r="G424" s="12">
        <v>1950</v>
      </c>
    </row>
    <row r="425" spans="2:7" x14ac:dyDescent="0.2">
      <c r="B425" s="4">
        <v>45532</v>
      </c>
      <c r="C425">
        <v>2024100410</v>
      </c>
      <c r="D425" t="s">
        <v>5</v>
      </c>
      <c r="E425">
        <v>250</v>
      </c>
      <c r="F425">
        <v>12</v>
      </c>
      <c r="G425" s="12">
        <v>3000</v>
      </c>
    </row>
    <row r="426" spans="2:7" x14ac:dyDescent="0.2">
      <c r="C426">
        <v>2024100411</v>
      </c>
      <c r="D426" t="s">
        <v>8</v>
      </c>
      <c r="E426">
        <v>200</v>
      </c>
      <c r="F426">
        <v>20</v>
      </c>
      <c r="G426" s="12">
        <v>4000</v>
      </c>
    </row>
    <row r="427" spans="2:7" x14ac:dyDescent="0.2">
      <c r="C427">
        <v>2024100412</v>
      </c>
      <c r="D427" t="s">
        <v>5</v>
      </c>
      <c r="E427">
        <v>250</v>
      </c>
      <c r="F427">
        <v>15</v>
      </c>
      <c r="G427" s="12">
        <v>3750</v>
      </c>
    </row>
    <row r="428" spans="2:7" x14ac:dyDescent="0.2">
      <c r="B428" s="4">
        <v>45533</v>
      </c>
      <c r="C428">
        <v>2024100413</v>
      </c>
      <c r="D428" t="s">
        <v>11</v>
      </c>
      <c r="E428">
        <v>150</v>
      </c>
      <c r="F428">
        <v>16</v>
      </c>
      <c r="G428" s="12">
        <v>2400</v>
      </c>
    </row>
    <row r="429" spans="2:7" x14ac:dyDescent="0.2">
      <c r="C429">
        <v>2024100414</v>
      </c>
      <c r="D429" t="s">
        <v>13</v>
      </c>
      <c r="E429">
        <v>225</v>
      </c>
      <c r="F429">
        <v>14</v>
      </c>
      <c r="G429" s="12">
        <v>3150</v>
      </c>
    </row>
    <row r="430" spans="2:7" x14ac:dyDescent="0.2">
      <c r="B430" s="4">
        <v>45534</v>
      </c>
      <c r="C430">
        <v>2024100415</v>
      </c>
      <c r="D430" t="s">
        <v>5</v>
      </c>
      <c r="E430">
        <v>250</v>
      </c>
      <c r="F430">
        <v>11</v>
      </c>
      <c r="G430" s="12">
        <v>2750</v>
      </c>
    </row>
    <row r="431" spans="2:7" x14ac:dyDescent="0.2">
      <c r="C431">
        <v>2024100416</v>
      </c>
      <c r="D431" t="s">
        <v>8</v>
      </c>
      <c r="E431">
        <v>200</v>
      </c>
      <c r="F431">
        <v>16</v>
      </c>
      <c r="G431" s="12">
        <v>3200</v>
      </c>
    </row>
    <row r="432" spans="2:7" x14ac:dyDescent="0.2">
      <c r="B432" s="4">
        <v>45537</v>
      </c>
      <c r="C432">
        <v>2024100417</v>
      </c>
      <c r="D432" t="s">
        <v>5</v>
      </c>
      <c r="E432">
        <v>250</v>
      </c>
      <c r="F432">
        <v>21</v>
      </c>
      <c r="G432" s="12">
        <v>5250</v>
      </c>
    </row>
    <row r="433" spans="2:7" x14ac:dyDescent="0.2">
      <c r="C433">
        <v>2024100418</v>
      </c>
      <c r="D433" t="s">
        <v>8</v>
      </c>
      <c r="E433">
        <v>200</v>
      </c>
      <c r="F433">
        <v>16</v>
      </c>
      <c r="G433" s="12">
        <v>3200</v>
      </c>
    </row>
    <row r="434" spans="2:7" x14ac:dyDescent="0.2">
      <c r="C434">
        <v>2024100419</v>
      </c>
      <c r="D434" t="s">
        <v>5</v>
      </c>
      <c r="E434">
        <v>250</v>
      </c>
      <c r="F434">
        <v>14</v>
      </c>
      <c r="G434" s="12">
        <v>3500</v>
      </c>
    </row>
    <row r="435" spans="2:7" x14ac:dyDescent="0.2">
      <c r="B435" s="4">
        <v>45538</v>
      </c>
      <c r="C435">
        <v>2024100420</v>
      </c>
      <c r="D435" t="s">
        <v>11</v>
      </c>
      <c r="E435">
        <v>150</v>
      </c>
      <c r="F435">
        <v>11</v>
      </c>
      <c r="G435" s="12">
        <v>1650</v>
      </c>
    </row>
    <row r="436" spans="2:7" x14ac:dyDescent="0.2">
      <c r="C436">
        <v>2024100421</v>
      </c>
      <c r="D436" t="s">
        <v>13</v>
      </c>
      <c r="E436">
        <v>225</v>
      </c>
      <c r="F436">
        <v>17</v>
      </c>
      <c r="G436" s="12">
        <v>3825</v>
      </c>
    </row>
    <row r="437" spans="2:7" x14ac:dyDescent="0.2">
      <c r="B437" s="4">
        <v>45539</v>
      </c>
      <c r="C437">
        <v>2024100422</v>
      </c>
      <c r="D437" t="s">
        <v>13</v>
      </c>
      <c r="E437">
        <v>225</v>
      </c>
      <c r="F437">
        <v>15</v>
      </c>
      <c r="G437" s="12">
        <v>3375</v>
      </c>
    </row>
    <row r="438" spans="2:7" x14ac:dyDescent="0.2">
      <c r="C438">
        <v>2024100423</v>
      </c>
      <c r="D438" t="s">
        <v>11</v>
      </c>
      <c r="E438">
        <v>150</v>
      </c>
      <c r="F438">
        <v>12</v>
      </c>
      <c r="G438" s="12">
        <v>1800</v>
      </c>
    </row>
    <row r="439" spans="2:7" x14ac:dyDescent="0.2">
      <c r="C439">
        <v>2024100424</v>
      </c>
      <c r="D439" t="s">
        <v>8</v>
      </c>
      <c r="E439">
        <v>200</v>
      </c>
      <c r="F439">
        <v>17</v>
      </c>
      <c r="G439" s="12">
        <v>3400</v>
      </c>
    </row>
    <row r="440" spans="2:7" x14ac:dyDescent="0.2">
      <c r="B440" s="4">
        <v>45540</v>
      </c>
      <c r="C440">
        <v>2024100425</v>
      </c>
      <c r="D440" t="s">
        <v>8</v>
      </c>
      <c r="E440">
        <v>200</v>
      </c>
      <c r="F440">
        <v>22</v>
      </c>
      <c r="G440" s="12">
        <v>4400</v>
      </c>
    </row>
    <row r="441" spans="2:7" x14ac:dyDescent="0.2">
      <c r="C441">
        <v>2024100426</v>
      </c>
      <c r="D441" t="s">
        <v>11</v>
      </c>
      <c r="E441">
        <v>150</v>
      </c>
      <c r="F441">
        <v>12</v>
      </c>
      <c r="G441" s="12">
        <v>1800</v>
      </c>
    </row>
    <row r="442" spans="2:7" x14ac:dyDescent="0.2">
      <c r="C442">
        <v>2024100427</v>
      </c>
      <c r="D442" t="s">
        <v>5</v>
      </c>
      <c r="E442">
        <v>250</v>
      </c>
      <c r="F442">
        <v>19</v>
      </c>
      <c r="G442" s="12">
        <v>4750</v>
      </c>
    </row>
    <row r="443" spans="2:7" x14ac:dyDescent="0.2">
      <c r="B443" s="4">
        <v>45541</v>
      </c>
      <c r="C443">
        <v>2024100428</v>
      </c>
      <c r="D443" t="s">
        <v>5</v>
      </c>
      <c r="E443">
        <v>250</v>
      </c>
      <c r="F443">
        <v>17</v>
      </c>
      <c r="G443" s="12">
        <v>4250</v>
      </c>
    </row>
    <row r="444" spans="2:7" x14ac:dyDescent="0.2">
      <c r="B444" s="4">
        <v>45544</v>
      </c>
      <c r="C444">
        <v>2024100429</v>
      </c>
      <c r="D444" t="s">
        <v>11</v>
      </c>
      <c r="E444">
        <v>150</v>
      </c>
      <c r="F444">
        <v>15</v>
      </c>
      <c r="G444" s="12">
        <v>2250</v>
      </c>
    </row>
    <row r="445" spans="2:7" x14ac:dyDescent="0.2">
      <c r="C445">
        <v>2024100430</v>
      </c>
      <c r="D445" t="s">
        <v>13</v>
      </c>
      <c r="E445">
        <v>225</v>
      </c>
      <c r="F445">
        <v>14</v>
      </c>
      <c r="G445" s="12">
        <v>3150</v>
      </c>
    </row>
    <row r="446" spans="2:7" x14ac:dyDescent="0.2">
      <c r="C446">
        <v>2024100431</v>
      </c>
      <c r="D446" t="s">
        <v>13</v>
      </c>
      <c r="E446">
        <v>225</v>
      </c>
      <c r="F446">
        <v>22</v>
      </c>
      <c r="G446" s="12">
        <v>4950</v>
      </c>
    </row>
    <row r="447" spans="2:7" x14ac:dyDescent="0.2">
      <c r="B447" s="4">
        <v>45545</v>
      </c>
      <c r="C447">
        <v>2024100432</v>
      </c>
      <c r="D447" t="s">
        <v>11</v>
      </c>
      <c r="E447">
        <v>150</v>
      </c>
      <c r="F447">
        <v>17</v>
      </c>
      <c r="G447" s="12">
        <v>2550</v>
      </c>
    </row>
    <row r="448" spans="2:7" x14ac:dyDescent="0.2">
      <c r="C448">
        <v>2024100433</v>
      </c>
      <c r="D448" t="s">
        <v>8</v>
      </c>
      <c r="E448">
        <v>200</v>
      </c>
      <c r="F448">
        <v>16</v>
      </c>
      <c r="G448" s="12">
        <v>3200</v>
      </c>
    </row>
    <row r="449" spans="2:7" x14ac:dyDescent="0.2">
      <c r="C449">
        <v>2024100434</v>
      </c>
      <c r="D449" t="s">
        <v>8</v>
      </c>
      <c r="E449">
        <v>200</v>
      </c>
      <c r="F449">
        <v>14</v>
      </c>
      <c r="G449" s="12">
        <v>2800</v>
      </c>
    </row>
    <row r="450" spans="2:7" x14ac:dyDescent="0.2">
      <c r="B450" s="4">
        <v>45546</v>
      </c>
      <c r="C450">
        <v>2024100435</v>
      </c>
      <c r="D450" t="s">
        <v>11</v>
      </c>
      <c r="E450">
        <v>150</v>
      </c>
      <c r="F450">
        <v>11</v>
      </c>
      <c r="G450" s="12">
        <v>1650</v>
      </c>
    </row>
    <row r="451" spans="2:7" x14ac:dyDescent="0.2">
      <c r="B451" s="4">
        <v>45547</v>
      </c>
      <c r="C451">
        <v>2024100436</v>
      </c>
      <c r="D451" t="s">
        <v>5</v>
      </c>
      <c r="E451">
        <v>250</v>
      </c>
      <c r="F451">
        <v>16</v>
      </c>
      <c r="G451" s="12">
        <v>4000</v>
      </c>
    </row>
    <row r="452" spans="2:7" x14ac:dyDescent="0.2">
      <c r="C452">
        <v>2024100437</v>
      </c>
      <c r="D452" t="s">
        <v>8</v>
      </c>
      <c r="E452">
        <v>200</v>
      </c>
      <c r="F452">
        <v>21</v>
      </c>
      <c r="G452" s="12">
        <v>4200</v>
      </c>
    </row>
    <row r="453" spans="2:7" x14ac:dyDescent="0.2">
      <c r="B453" s="4">
        <v>45548</v>
      </c>
      <c r="C453">
        <v>2024100438</v>
      </c>
      <c r="D453" t="s">
        <v>5</v>
      </c>
      <c r="E453">
        <v>250</v>
      </c>
      <c r="F453">
        <v>11</v>
      </c>
      <c r="G453" s="12">
        <v>2750</v>
      </c>
    </row>
    <row r="454" spans="2:7" x14ac:dyDescent="0.2">
      <c r="C454">
        <v>2024100439</v>
      </c>
      <c r="D454" t="s">
        <v>11</v>
      </c>
      <c r="E454">
        <v>150</v>
      </c>
      <c r="F454">
        <v>18</v>
      </c>
      <c r="G454" s="12">
        <v>2700</v>
      </c>
    </row>
    <row r="455" spans="2:7" x14ac:dyDescent="0.2">
      <c r="B455" s="4">
        <v>45551</v>
      </c>
      <c r="C455">
        <v>2024100440</v>
      </c>
      <c r="D455" t="s">
        <v>13</v>
      </c>
      <c r="E455">
        <v>225</v>
      </c>
      <c r="F455">
        <v>16</v>
      </c>
      <c r="G455" s="12">
        <v>3600</v>
      </c>
    </row>
    <row r="456" spans="2:7" x14ac:dyDescent="0.2">
      <c r="B456" s="4">
        <v>45552</v>
      </c>
      <c r="C456">
        <v>2024100441</v>
      </c>
      <c r="D456" t="s">
        <v>11</v>
      </c>
      <c r="E456">
        <v>150</v>
      </c>
      <c r="F456">
        <v>14</v>
      </c>
      <c r="G456" s="12">
        <v>2100</v>
      </c>
    </row>
    <row r="457" spans="2:7" x14ac:dyDescent="0.2">
      <c r="C457">
        <v>2024100442</v>
      </c>
      <c r="D457" t="s">
        <v>8</v>
      </c>
      <c r="E457">
        <v>200</v>
      </c>
      <c r="F457">
        <v>13</v>
      </c>
      <c r="G457" s="12">
        <v>2600</v>
      </c>
    </row>
    <row r="458" spans="2:7" x14ac:dyDescent="0.2">
      <c r="C458">
        <v>2024100443</v>
      </c>
      <c r="D458" t="s">
        <v>8</v>
      </c>
      <c r="E458">
        <v>200</v>
      </c>
      <c r="F458">
        <v>21</v>
      </c>
      <c r="G458" s="12">
        <v>4200</v>
      </c>
    </row>
    <row r="459" spans="2:7" x14ac:dyDescent="0.2">
      <c r="C459">
        <v>2024100444</v>
      </c>
      <c r="D459" t="s">
        <v>11</v>
      </c>
      <c r="E459">
        <v>150</v>
      </c>
      <c r="F459">
        <v>16</v>
      </c>
      <c r="G459" s="12">
        <v>2400</v>
      </c>
    </row>
    <row r="460" spans="2:7" x14ac:dyDescent="0.2">
      <c r="C460">
        <v>2024100445</v>
      </c>
      <c r="D460" t="s">
        <v>5</v>
      </c>
      <c r="E460">
        <v>250</v>
      </c>
      <c r="F460">
        <v>17</v>
      </c>
      <c r="G460" s="12">
        <v>4250</v>
      </c>
    </row>
    <row r="461" spans="2:7" x14ac:dyDescent="0.2">
      <c r="C461">
        <v>2024100446</v>
      </c>
      <c r="D461" t="s">
        <v>8</v>
      </c>
      <c r="E461">
        <v>200</v>
      </c>
      <c r="F461">
        <v>15</v>
      </c>
      <c r="G461" s="12">
        <v>3000</v>
      </c>
    </row>
    <row r="462" spans="2:7" x14ac:dyDescent="0.2">
      <c r="B462" s="4">
        <v>45553</v>
      </c>
      <c r="C462">
        <v>2024100447</v>
      </c>
      <c r="D462" t="s">
        <v>5</v>
      </c>
      <c r="E462">
        <v>250</v>
      </c>
      <c r="F462">
        <v>12</v>
      </c>
      <c r="G462" s="12">
        <v>3000</v>
      </c>
    </row>
    <row r="463" spans="2:7" x14ac:dyDescent="0.2">
      <c r="C463">
        <v>2024100448</v>
      </c>
      <c r="D463" t="s">
        <v>11</v>
      </c>
      <c r="E463">
        <v>150</v>
      </c>
      <c r="F463">
        <v>17</v>
      </c>
      <c r="G463" s="12">
        <v>2550</v>
      </c>
    </row>
    <row r="464" spans="2:7" x14ac:dyDescent="0.2">
      <c r="C464">
        <v>2024100449</v>
      </c>
      <c r="D464" t="s">
        <v>13</v>
      </c>
      <c r="E464">
        <v>225</v>
      </c>
      <c r="F464">
        <v>22</v>
      </c>
      <c r="G464" s="12">
        <v>4950</v>
      </c>
    </row>
    <row r="465" spans="2:7" x14ac:dyDescent="0.2">
      <c r="B465" s="4">
        <v>45554</v>
      </c>
      <c r="C465">
        <v>2024100450</v>
      </c>
      <c r="D465" t="s">
        <v>8</v>
      </c>
      <c r="E465">
        <v>200</v>
      </c>
      <c r="F465">
        <v>15</v>
      </c>
      <c r="G465" s="12">
        <v>3000</v>
      </c>
    </row>
    <row r="466" spans="2:7" x14ac:dyDescent="0.2">
      <c r="C466">
        <v>2024100451</v>
      </c>
      <c r="D466" t="s">
        <v>5</v>
      </c>
      <c r="E466">
        <v>250</v>
      </c>
      <c r="F466">
        <v>13</v>
      </c>
      <c r="G466" s="12">
        <v>3250</v>
      </c>
    </row>
    <row r="467" spans="2:7" x14ac:dyDescent="0.2">
      <c r="B467" s="4">
        <v>45555</v>
      </c>
      <c r="C467">
        <v>2024100452</v>
      </c>
      <c r="D467" t="s">
        <v>11</v>
      </c>
      <c r="E467">
        <v>150</v>
      </c>
      <c r="F467">
        <v>10</v>
      </c>
      <c r="G467" s="12">
        <v>1500</v>
      </c>
    </row>
    <row r="468" spans="2:7" x14ac:dyDescent="0.2">
      <c r="C468">
        <v>2024100453</v>
      </c>
      <c r="D468" t="s">
        <v>13</v>
      </c>
      <c r="E468">
        <v>225</v>
      </c>
      <c r="F468">
        <v>15</v>
      </c>
      <c r="G468" s="12">
        <v>3375</v>
      </c>
    </row>
    <row r="469" spans="2:7" x14ac:dyDescent="0.2">
      <c r="B469" s="4">
        <v>45558</v>
      </c>
      <c r="C469">
        <v>2024100454</v>
      </c>
      <c r="D469" t="s">
        <v>13</v>
      </c>
      <c r="E469">
        <v>225</v>
      </c>
      <c r="F469">
        <v>20</v>
      </c>
      <c r="G469" s="12">
        <v>4500</v>
      </c>
    </row>
    <row r="470" spans="2:7" x14ac:dyDescent="0.2">
      <c r="C470">
        <v>2024100455</v>
      </c>
      <c r="D470" t="s">
        <v>5</v>
      </c>
      <c r="E470">
        <v>250</v>
      </c>
      <c r="F470">
        <v>10</v>
      </c>
      <c r="G470" s="12">
        <v>2500</v>
      </c>
    </row>
    <row r="471" spans="2:7" x14ac:dyDescent="0.2">
      <c r="C471">
        <v>2024100456</v>
      </c>
      <c r="D471" t="s">
        <v>8</v>
      </c>
      <c r="E471">
        <v>200</v>
      </c>
      <c r="F471">
        <v>17</v>
      </c>
      <c r="G471" s="12">
        <v>3400</v>
      </c>
    </row>
    <row r="472" spans="2:7" x14ac:dyDescent="0.2">
      <c r="C472">
        <v>2024100457</v>
      </c>
      <c r="D472" t="s">
        <v>5</v>
      </c>
      <c r="E472">
        <v>250</v>
      </c>
      <c r="F472">
        <v>15</v>
      </c>
      <c r="G472" s="12">
        <v>3750</v>
      </c>
    </row>
    <row r="473" spans="2:7" x14ac:dyDescent="0.2">
      <c r="B473" s="4">
        <v>45559</v>
      </c>
      <c r="C473">
        <v>2024100458</v>
      </c>
      <c r="D473" t="s">
        <v>11</v>
      </c>
      <c r="E473">
        <v>150</v>
      </c>
      <c r="F473">
        <v>13</v>
      </c>
      <c r="G473" s="12">
        <v>1950</v>
      </c>
    </row>
    <row r="474" spans="2:7" x14ac:dyDescent="0.2">
      <c r="B474" s="4">
        <v>45560</v>
      </c>
      <c r="C474">
        <v>2024100459</v>
      </c>
      <c r="D474" t="s">
        <v>8</v>
      </c>
      <c r="E474">
        <v>200</v>
      </c>
      <c r="F474">
        <v>12</v>
      </c>
      <c r="G474" s="12">
        <v>2400</v>
      </c>
    </row>
    <row r="475" spans="2:7" x14ac:dyDescent="0.2">
      <c r="C475">
        <v>2024100460</v>
      </c>
      <c r="D475" t="s">
        <v>8</v>
      </c>
      <c r="E475">
        <v>200</v>
      </c>
      <c r="F475">
        <v>20</v>
      </c>
      <c r="G475" s="12">
        <v>4000</v>
      </c>
    </row>
    <row r="476" spans="2:7" x14ac:dyDescent="0.2">
      <c r="C476">
        <v>2024100461</v>
      </c>
      <c r="D476" t="s">
        <v>11</v>
      </c>
      <c r="E476">
        <v>150</v>
      </c>
      <c r="F476">
        <v>15</v>
      </c>
      <c r="G476" s="12">
        <v>2250</v>
      </c>
    </row>
    <row r="477" spans="2:7" x14ac:dyDescent="0.2">
      <c r="C477">
        <v>2024100462</v>
      </c>
      <c r="D477" t="s">
        <v>5</v>
      </c>
      <c r="E477">
        <v>250</v>
      </c>
      <c r="F477">
        <v>16</v>
      </c>
      <c r="G477" s="12">
        <v>4000</v>
      </c>
    </row>
    <row r="478" spans="2:7" x14ac:dyDescent="0.2">
      <c r="B478" s="4">
        <v>45561</v>
      </c>
      <c r="C478">
        <v>2024100463</v>
      </c>
      <c r="D478" t="s">
        <v>8</v>
      </c>
      <c r="E478">
        <v>200</v>
      </c>
      <c r="F478">
        <v>14</v>
      </c>
      <c r="G478" s="12">
        <v>2800</v>
      </c>
    </row>
    <row r="479" spans="2:7" x14ac:dyDescent="0.2">
      <c r="C479">
        <v>2024100464</v>
      </c>
      <c r="D479" t="s">
        <v>5</v>
      </c>
      <c r="E479">
        <v>250</v>
      </c>
      <c r="F479">
        <v>11</v>
      </c>
      <c r="G479" s="12">
        <v>2750</v>
      </c>
    </row>
    <row r="480" spans="2:7" x14ac:dyDescent="0.2">
      <c r="C480">
        <v>2024100465</v>
      </c>
      <c r="D480" t="s">
        <v>11</v>
      </c>
      <c r="E480">
        <v>150</v>
      </c>
      <c r="F480">
        <v>18</v>
      </c>
      <c r="G480" s="12">
        <v>2700</v>
      </c>
    </row>
    <row r="481" spans="2:7" x14ac:dyDescent="0.2">
      <c r="C481">
        <v>2024100466</v>
      </c>
      <c r="D481" t="s">
        <v>13</v>
      </c>
      <c r="E481">
        <v>225</v>
      </c>
      <c r="F481">
        <v>16</v>
      </c>
      <c r="G481" s="12">
        <v>3600</v>
      </c>
    </row>
    <row r="482" spans="2:7" x14ac:dyDescent="0.2">
      <c r="C482">
        <v>2024100467</v>
      </c>
      <c r="D482" t="s">
        <v>8</v>
      </c>
      <c r="E482">
        <v>200</v>
      </c>
      <c r="F482">
        <v>14</v>
      </c>
      <c r="G482" s="12">
        <v>2800</v>
      </c>
    </row>
    <row r="483" spans="2:7" x14ac:dyDescent="0.2">
      <c r="B483" s="4">
        <v>45562</v>
      </c>
      <c r="C483">
        <v>2024100468</v>
      </c>
      <c r="D483" t="s">
        <v>5</v>
      </c>
      <c r="E483">
        <v>250</v>
      </c>
      <c r="F483">
        <v>13</v>
      </c>
      <c r="G483" s="12">
        <v>3250</v>
      </c>
    </row>
    <row r="484" spans="2:7" x14ac:dyDescent="0.2">
      <c r="C484">
        <v>2024100469</v>
      </c>
      <c r="D484" t="s">
        <v>11</v>
      </c>
      <c r="E484">
        <v>150</v>
      </c>
      <c r="F484">
        <v>21</v>
      </c>
      <c r="G484" s="12">
        <v>3150</v>
      </c>
    </row>
    <row r="485" spans="2:7" x14ac:dyDescent="0.2">
      <c r="B485" s="4">
        <v>45565</v>
      </c>
      <c r="C485">
        <v>2024100470</v>
      </c>
      <c r="D485" t="s">
        <v>13</v>
      </c>
      <c r="E485">
        <v>225</v>
      </c>
      <c r="F485">
        <v>16</v>
      </c>
      <c r="G485" s="12">
        <v>3600</v>
      </c>
    </row>
    <row r="486" spans="2:7" x14ac:dyDescent="0.2">
      <c r="C486">
        <v>2024100471</v>
      </c>
      <c r="D486" t="s">
        <v>13</v>
      </c>
      <c r="E486">
        <v>225</v>
      </c>
      <c r="F486">
        <v>17</v>
      </c>
      <c r="G486" s="12">
        <v>3825</v>
      </c>
    </row>
    <row r="487" spans="2:7" x14ac:dyDescent="0.2">
      <c r="C487">
        <v>2024100472</v>
      </c>
      <c r="D487" t="s">
        <v>5</v>
      </c>
      <c r="E487">
        <v>250</v>
      </c>
      <c r="F487">
        <v>15</v>
      </c>
      <c r="G487" s="12">
        <v>3750</v>
      </c>
    </row>
    <row r="488" spans="2:7" x14ac:dyDescent="0.2">
      <c r="B488" s="4">
        <v>45566</v>
      </c>
      <c r="C488">
        <v>2024100473</v>
      </c>
      <c r="D488" t="s">
        <v>8</v>
      </c>
      <c r="E488">
        <v>200</v>
      </c>
      <c r="F488">
        <v>12</v>
      </c>
      <c r="G488" s="12">
        <v>2400</v>
      </c>
    </row>
    <row r="489" spans="2:7" x14ac:dyDescent="0.2">
      <c r="C489">
        <v>2024100474</v>
      </c>
      <c r="D489" t="s">
        <v>5</v>
      </c>
      <c r="E489">
        <v>250</v>
      </c>
      <c r="F489">
        <v>17</v>
      </c>
      <c r="G489" s="12">
        <v>4250</v>
      </c>
    </row>
    <row r="490" spans="2:7" x14ac:dyDescent="0.2">
      <c r="C490">
        <v>2024100475</v>
      </c>
      <c r="D490" t="s">
        <v>13</v>
      </c>
      <c r="E490">
        <v>225</v>
      </c>
      <c r="F490">
        <v>22</v>
      </c>
      <c r="G490" s="12">
        <v>4950</v>
      </c>
    </row>
    <row r="491" spans="2:7" x14ac:dyDescent="0.2">
      <c r="C491">
        <v>2024100476</v>
      </c>
      <c r="D491" t="s">
        <v>11</v>
      </c>
      <c r="E491">
        <v>150</v>
      </c>
      <c r="F491">
        <v>15</v>
      </c>
      <c r="G491" s="12">
        <v>2250</v>
      </c>
    </row>
    <row r="492" spans="2:7" x14ac:dyDescent="0.2">
      <c r="B492" s="4">
        <v>45567</v>
      </c>
      <c r="C492">
        <v>2024100477</v>
      </c>
      <c r="D492" t="s">
        <v>8</v>
      </c>
      <c r="E492">
        <v>200</v>
      </c>
      <c r="F492">
        <v>13</v>
      </c>
      <c r="G492" s="12">
        <v>2600</v>
      </c>
    </row>
    <row r="493" spans="2:7" x14ac:dyDescent="0.2">
      <c r="C493">
        <v>2024100478</v>
      </c>
      <c r="D493" t="s">
        <v>8</v>
      </c>
      <c r="E493">
        <v>200</v>
      </c>
      <c r="F493">
        <v>10</v>
      </c>
      <c r="G493" s="12">
        <v>2000</v>
      </c>
    </row>
    <row r="494" spans="2:7" x14ac:dyDescent="0.2">
      <c r="B494" s="4">
        <v>45568</v>
      </c>
      <c r="C494">
        <v>2024100479</v>
      </c>
      <c r="D494" t="s">
        <v>11</v>
      </c>
      <c r="E494">
        <v>150</v>
      </c>
      <c r="F494">
        <v>15</v>
      </c>
      <c r="G494" s="12">
        <v>2250</v>
      </c>
    </row>
    <row r="495" spans="2:7" x14ac:dyDescent="0.2">
      <c r="B495" s="4">
        <v>45569</v>
      </c>
      <c r="C495">
        <v>2024100480</v>
      </c>
      <c r="D495" t="s">
        <v>5</v>
      </c>
      <c r="E495">
        <v>250</v>
      </c>
      <c r="F495">
        <v>20</v>
      </c>
      <c r="G495" s="12">
        <v>5000</v>
      </c>
    </row>
    <row r="496" spans="2:7" x14ac:dyDescent="0.2">
      <c r="C496">
        <v>2024100481</v>
      </c>
      <c r="D496" t="s">
        <v>11</v>
      </c>
      <c r="E496">
        <v>150</v>
      </c>
      <c r="F496">
        <v>10</v>
      </c>
      <c r="G496" s="12">
        <v>1500</v>
      </c>
    </row>
    <row r="497" spans="2:7" x14ac:dyDescent="0.2">
      <c r="C497">
        <v>2024100482</v>
      </c>
      <c r="D497" t="s">
        <v>13</v>
      </c>
      <c r="E497">
        <v>225</v>
      </c>
      <c r="F497">
        <v>17</v>
      </c>
      <c r="G497" s="12">
        <v>3825</v>
      </c>
    </row>
    <row r="498" spans="2:7" x14ac:dyDescent="0.2">
      <c r="C498">
        <v>2024100483</v>
      </c>
      <c r="D498" t="s">
        <v>13</v>
      </c>
      <c r="E498">
        <v>225</v>
      </c>
      <c r="F498">
        <v>15</v>
      </c>
      <c r="G498" s="12">
        <v>3375</v>
      </c>
    </row>
    <row r="499" spans="2:7" x14ac:dyDescent="0.2">
      <c r="C499">
        <v>2024100484</v>
      </c>
      <c r="D499" t="s">
        <v>5</v>
      </c>
      <c r="E499">
        <v>250</v>
      </c>
      <c r="F499">
        <v>13</v>
      </c>
      <c r="G499" s="12">
        <v>3250</v>
      </c>
    </row>
    <row r="500" spans="2:7" x14ac:dyDescent="0.2">
      <c r="B500" s="4">
        <v>45572</v>
      </c>
      <c r="C500">
        <v>2024100485</v>
      </c>
      <c r="D500" t="s">
        <v>8</v>
      </c>
      <c r="E500">
        <v>200</v>
      </c>
      <c r="F500">
        <v>12</v>
      </c>
      <c r="G500" s="12">
        <v>2400</v>
      </c>
    </row>
    <row r="501" spans="2:7" x14ac:dyDescent="0.2">
      <c r="B501" s="4">
        <v>45573</v>
      </c>
      <c r="C501">
        <v>2024100486</v>
      </c>
      <c r="D501" t="s">
        <v>5</v>
      </c>
      <c r="E501">
        <v>250</v>
      </c>
      <c r="F501">
        <v>20</v>
      </c>
      <c r="G501" s="12">
        <v>5000</v>
      </c>
    </row>
    <row r="502" spans="2:7" x14ac:dyDescent="0.2">
      <c r="C502">
        <v>2024100487</v>
      </c>
      <c r="D502" t="s">
        <v>11</v>
      </c>
      <c r="E502">
        <v>150</v>
      </c>
      <c r="F502">
        <v>15</v>
      </c>
      <c r="G502" s="12">
        <v>2250</v>
      </c>
    </row>
    <row r="503" spans="2:7" x14ac:dyDescent="0.2">
      <c r="B503" s="4">
        <v>45574</v>
      </c>
      <c r="C503">
        <v>2024100488</v>
      </c>
      <c r="D503" t="s">
        <v>13</v>
      </c>
      <c r="E503">
        <v>225</v>
      </c>
      <c r="F503">
        <v>16</v>
      </c>
      <c r="G503" s="12">
        <v>3600</v>
      </c>
    </row>
    <row r="504" spans="2:7" x14ac:dyDescent="0.2">
      <c r="C504">
        <v>2024100489</v>
      </c>
      <c r="D504" t="s">
        <v>13</v>
      </c>
      <c r="E504">
        <v>225</v>
      </c>
      <c r="F504">
        <v>14</v>
      </c>
      <c r="G504" s="12">
        <v>3150</v>
      </c>
    </row>
    <row r="505" spans="2:7" x14ac:dyDescent="0.2">
      <c r="B505" s="4">
        <v>45575</v>
      </c>
      <c r="C505">
        <v>2024100490</v>
      </c>
      <c r="D505" t="s">
        <v>11</v>
      </c>
      <c r="E505">
        <v>150</v>
      </c>
      <c r="F505">
        <v>14</v>
      </c>
      <c r="G505" s="12">
        <v>2100</v>
      </c>
    </row>
    <row r="506" spans="2:7" x14ac:dyDescent="0.2">
      <c r="C506">
        <v>2024100491</v>
      </c>
      <c r="D506" t="s">
        <v>8</v>
      </c>
      <c r="E506">
        <v>200</v>
      </c>
      <c r="F506">
        <v>13</v>
      </c>
      <c r="G506" s="12">
        <v>2600</v>
      </c>
    </row>
    <row r="507" spans="2:7" x14ac:dyDescent="0.2">
      <c r="B507" s="4">
        <v>45576</v>
      </c>
      <c r="C507">
        <v>2024100492</v>
      </c>
      <c r="D507" t="s">
        <v>8</v>
      </c>
      <c r="E507">
        <v>200</v>
      </c>
      <c r="F507">
        <v>21</v>
      </c>
      <c r="G507" s="12">
        <v>4200</v>
      </c>
    </row>
    <row r="508" spans="2:7" x14ac:dyDescent="0.2">
      <c r="C508">
        <v>2024100493</v>
      </c>
      <c r="D508" t="s">
        <v>11</v>
      </c>
      <c r="E508">
        <v>150</v>
      </c>
      <c r="F508">
        <v>16</v>
      </c>
      <c r="G508" s="12">
        <v>2400</v>
      </c>
    </row>
    <row r="509" spans="2:7" x14ac:dyDescent="0.2">
      <c r="B509" s="4">
        <v>45579</v>
      </c>
      <c r="C509">
        <v>2024100494</v>
      </c>
      <c r="D509" t="s">
        <v>5</v>
      </c>
      <c r="E509">
        <v>250</v>
      </c>
      <c r="F509">
        <v>15</v>
      </c>
      <c r="G509" s="12">
        <v>3750</v>
      </c>
    </row>
    <row r="510" spans="2:7" x14ac:dyDescent="0.2">
      <c r="C510">
        <v>2024100495</v>
      </c>
      <c r="D510" t="s">
        <v>13</v>
      </c>
      <c r="E510">
        <v>225</v>
      </c>
      <c r="F510">
        <v>13</v>
      </c>
      <c r="G510" s="12">
        <v>2925</v>
      </c>
    </row>
    <row r="511" spans="2:7" x14ac:dyDescent="0.2">
      <c r="C511">
        <v>2024100496</v>
      </c>
      <c r="D511" t="s">
        <v>13</v>
      </c>
      <c r="E511">
        <v>225</v>
      </c>
      <c r="F511">
        <v>10</v>
      </c>
      <c r="G511" s="12">
        <v>2250</v>
      </c>
    </row>
    <row r="512" spans="2:7" x14ac:dyDescent="0.2">
      <c r="C512">
        <v>2024100497</v>
      </c>
      <c r="D512" t="s">
        <v>11</v>
      </c>
      <c r="E512">
        <v>150</v>
      </c>
      <c r="F512">
        <v>15</v>
      </c>
      <c r="G512" s="12">
        <v>2250</v>
      </c>
    </row>
    <row r="513" spans="2:7" x14ac:dyDescent="0.2">
      <c r="B513" s="4">
        <v>45580</v>
      </c>
      <c r="C513">
        <v>2024100498</v>
      </c>
      <c r="D513" t="s">
        <v>8</v>
      </c>
      <c r="E513">
        <v>200</v>
      </c>
      <c r="F513">
        <v>20</v>
      </c>
      <c r="G513" s="12">
        <v>4000</v>
      </c>
    </row>
    <row r="514" spans="2:7" x14ac:dyDescent="0.2">
      <c r="B514" s="4">
        <v>45581</v>
      </c>
      <c r="C514">
        <v>2024100499</v>
      </c>
      <c r="D514" t="s">
        <v>8</v>
      </c>
      <c r="E514">
        <v>200</v>
      </c>
      <c r="F514">
        <v>10</v>
      </c>
      <c r="G514" s="12">
        <v>2000</v>
      </c>
    </row>
    <row r="515" spans="2:7" x14ac:dyDescent="0.2">
      <c r="B515" s="4">
        <v>45582</v>
      </c>
      <c r="C515">
        <v>2024100500</v>
      </c>
      <c r="D515" t="s">
        <v>11</v>
      </c>
      <c r="E515">
        <v>150</v>
      </c>
      <c r="F515">
        <v>17</v>
      </c>
      <c r="G515" s="12">
        <v>2550</v>
      </c>
    </row>
    <row r="516" spans="2:7" x14ac:dyDescent="0.2">
      <c r="C516">
        <v>2024100501</v>
      </c>
      <c r="D516" t="s">
        <v>5</v>
      </c>
      <c r="E516">
        <v>250</v>
      </c>
      <c r="F516">
        <v>15</v>
      </c>
      <c r="G516" s="12">
        <v>3750</v>
      </c>
    </row>
    <row r="517" spans="2:7" x14ac:dyDescent="0.2">
      <c r="B517" s="4">
        <v>45583</v>
      </c>
      <c r="C517">
        <v>2024100502</v>
      </c>
      <c r="D517" t="s">
        <v>8</v>
      </c>
      <c r="E517">
        <v>200</v>
      </c>
      <c r="F517">
        <v>13</v>
      </c>
      <c r="G517" s="12">
        <v>2600</v>
      </c>
    </row>
    <row r="518" spans="2:7" x14ac:dyDescent="0.2">
      <c r="C518">
        <v>2024100503</v>
      </c>
      <c r="D518" t="s">
        <v>8</v>
      </c>
      <c r="E518">
        <v>200</v>
      </c>
      <c r="F518">
        <v>12</v>
      </c>
      <c r="G518" s="12">
        <v>2400</v>
      </c>
    </row>
    <row r="519" spans="2:7" x14ac:dyDescent="0.2">
      <c r="C519">
        <v>2024100504</v>
      </c>
      <c r="D519" t="s">
        <v>11</v>
      </c>
      <c r="E519">
        <v>150</v>
      </c>
      <c r="F519">
        <v>20</v>
      </c>
      <c r="G519" s="12">
        <v>3000</v>
      </c>
    </row>
    <row r="520" spans="2:7" x14ac:dyDescent="0.2">
      <c r="B520" s="4">
        <v>45586</v>
      </c>
      <c r="C520">
        <v>2024100505</v>
      </c>
      <c r="D520" t="s">
        <v>5</v>
      </c>
      <c r="E520">
        <v>250</v>
      </c>
      <c r="F520">
        <v>15</v>
      </c>
      <c r="G520" s="12">
        <v>3750</v>
      </c>
    </row>
    <row r="521" spans="2:7" x14ac:dyDescent="0.2">
      <c r="B521" s="4">
        <v>45587</v>
      </c>
      <c r="C521">
        <v>2024100506</v>
      </c>
      <c r="D521" t="s">
        <v>8</v>
      </c>
      <c r="E521">
        <v>200</v>
      </c>
      <c r="F521">
        <v>16</v>
      </c>
      <c r="G521" s="12">
        <v>3200</v>
      </c>
    </row>
    <row r="522" spans="2:7" x14ac:dyDescent="0.2">
      <c r="C522">
        <v>2024100507</v>
      </c>
      <c r="D522" t="s">
        <v>8</v>
      </c>
      <c r="E522">
        <v>200</v>
      </c>
      <c r="F522">
        <v>14</v>
      </c>
      <c r="G522" s="12">
        <v>2800</v>
      </c>
    </row>
    <row r="523" spans="2:7" x14ac:dyDescent="0.2">
      <c r="C523">
        <v>2024100508</v>
      </c>
      <c r="D523" t="s">
        <v>11</v>
      </c>
      <c r="E523">
        <v>150</v>
      </c>
      <c r="F523">
        <v>11</v>
      </c>
      <c r="G523" s="12">
        <v>1650</v>
      </c>
    </row>
    <row r="524" spans="2:7" x14ac:dyDescent="0.2">
      <c r="B524" s="4">
        <v>45588</v>
      </c>
      <c r="C524">
        <v>2024100509</v>
      </c>
      <c r="D524" t="s">
        <v>5</v>
      </c>
      <c r="E524">
        <v>250</v>
      </c>
      <c r="F524">
        <v>16</v>
      </c>
      <c r="G524" s="12">
        <v>4000</v>
      </c>
    </row>
    <row r="525" spans="2:7" x14ac:dyDescent="0.2">
      <c r="C525">
        <v>2024100510</v>
      </c>
      <c r="D525" t="s">
        <v>5</v>
      </c>
      <c r="E525">
        <v>250</v>
      </c>
      <c r="F525">
        <v>21</v>
      </c>
      <c r="G525" s="12">
        <v>5250</v>
      </c>
    </row>
    <row r="526" spans="2:7" x14ac:dyDescent="0.2">
      <c r="B526" s="4">
        <v>45589</v>
      </c>
      <c r="C526">
        <v>2024100511</v>
      </c>
      <c r="D526" t="s">
        <v>8</v>
      </c>
      <c r="E526">
        <v>200</v>
      </c>
      <c r="F526">
        <v>16</v>
      </c>
      <c r="G526" s="12">
        <v>3200</v>
      </c>
    </row>
    <row r="527" spans="2:7" x14ac:dyDescent="0.2">
      <c r="B527" s="4">
        <v>45590</v>
      </c>
      <c r="C527">
        <v>2024100512</v>
      </c>
      <c r="D527" t="s">
        <v>5</v>
      </c>
      <c r="E527">
        <v>250</v>
      </c>
      <c r="F527">
        <v>22</v>
      </c>
      <c r="G527" s="12">
        <v>5500</v>
      </c>
    </row>
    <row r="528" spans="2:7" x14ac:dyDescent="0.2">
      <c r="C528">
        <v>2024100513</v>
      </c>
      <c r="D528" t="s">
        <v>11</v>
      </c>
      <c r="E528">
        <v>150</v>
      </c>
      <c r="F528">
        <v>15</v>
      </c>
      <c r="G528" s="12">
        <v>2250</v>
      </c>
    </row>
    <row r="529" spans="2:7" x14ac:dyDescent="0.2">
      <c r="B529" s="4">
        <v>45593</v>
      </c>
      <c r="C529">
        <v>2024100514</v>
      </c>
      <c r="D529" t="s">
        <v>13</v>
      </c>
      <c r="E529">
        <v>225</v>
      </c>
      <c r="F529">
        <v>13</v>
      </c>
      <c r="G529" s="12">
        <v>2925</v>
      </c>
    </row>
    <row r="530" spans="2:7" x14ac:dyDescent="0.2">
      <c r="C530">
        <v>2024100515</v>
      </c>
      <c r="D530" t="s">
        <v>13</v>
      </c>
      <c r="E530">
        <v>225</v>
      </c>
      <c r="F530">
        <v>10</v>
      </c>
      <c r="G530" s="12">
        <v>2250</v>
      </c>
    </row>
    <row r="531" spans="2:7" x14ac:dyDescent="0.2">
      <c r="C531">
        <v>2024100516</v>
      </c>
      <c r="D531" t="s">
        <v>11</v>
      </c>
      <c r="E531">
        <v>150</v>
      </c>
      <c r="F531">
        <v>15</v>
      </c>
      <c r="G531" s="12">
        <v>2250</v>
      </c>
    </row>
    <row r="532" spans="2:7" x14ac:dyDescent="0.2">
      <c r="B532" s="4">
        <v>45594</v>
      </c>
      <c r="C532">
        <v>2024100517</v>
      </c>
      <c r="D532" t="s">
        <v>8</v>
      </c>
      <c r="E532">
        <v>200</v>
      </c>
      <c r="F532">
        <v>20</v>
      </c>
      <c r="G532" s="12">
        <v>4000</v>
      </c>
    </row>
    <row r="533" spans="2:7" x14ac:dyDescent="0.2">
      <c r="C533">
        <v>2024100518</v>
      </c>
      <c r="D533" t="s">
        <v>8</v>
      </c>
      <c r="E533">
        <v>200</v>
      </c>
      <c r="F533">
        <v>10</v>
      </c>
      <c r="G533" s="12">
        <v>2000</v>
      </c>
    </row>
    <row r="534" spans="2:7" x14ac:dyDescent="0.2">
      <c r="C534">
        <v>2024100519</v>
      </c>
      <c r="D534" t="s">
        <v>11</v>
      </c>
      <c r="E534">
        <v>150</v>
      </c>
      <c r="F534">
        <v>17</v>
      </c>
      <c r="G534" s="12">
        <v>2550</v>
      </c>
    </row>
    <row r="535" spans="2:7" x14ac:dyDescent="0.2">
      <c r="B535" s="4">
        <v>45595</v>
      </c>
      <c r="C535">
        <v>2024100520</v>
      </c>
      <c r="D535" t="s">
        <v>5</v>
      </c>
      <c r="E535">
        <v>250</v>
      </c>
      <c r="F535">
        <v>15</v>
      </c>
      <c r="G535" s="12">
        <v>3750</v>
      </c>
    </row>
    <row r="536" spans="2:7" x14ac:dyDescent="0.2">
      <c r="C536">
        <v>2024100521</v>
      </c>
      <c r="D536" t="s">
        <v>13</v>
      </c>
      <c r="E536">
        <v>225</v>
      </c>
      <c r="F536">
        <v>13</v>
      </c>
      <c r="G536" s="12">
        <v>2925</v>
      </c>
    </row>
    <row r="537" spans="2:7" x14ac:dyDescent="0.2">
      <c r="B537" s="4">
        <v>45596</v>
      </c>
      <c r="C537">
        <v>2024100522</v>
      </c>
      <c r="D537" t="s">
        <v>5</v>
      </c>
      <c r="E537">
        <v>250</v>
      </c>
      <c r="F537">
        <v>12</v>
      </c>
      <c r="G537" s="12">
        <v>3000</v>
      </c>
    </row>
    <row r="538" spans="2:7" x14ac:dyDescent="0.2">
      <c r="B538" s="4">
        <v>45597</v>
      </c>
      <c r="C538">
        <v>2024100523</v>
      </c>
      <c r="D538" t="s">
        <v>8</v>
      </c>
      <c r="E538">
        <v>200</v>
      </c>
      <c r="F538">
        <v>20</v>
      </c>
      <c r="G538" s="12">
        <v>4000</v>
      </c>
    </row>
    <row r="539" spans="2:7" x14ac:dyDescent="0.2">
      <c r="C539">
        <v>2024100524</v>
      </c>
      <c r="D539" t="s">
        <v>5</v>
      </c>
      <c r="E539">
        <v>250</v>
      </c>
      <c r="F539">
        <v>15</v>
      </c>
      <c r="G539" s="12">
        <v>3750</v>
      </c>
    </row>
    <row r="540" spans="2:7" x14ac:dyDescent="0.2">
      <c r="B540" s="4">
        <v>45600</v>
      </c>
      <c r="C540">
        <v>2024100525</v>
      </c>
      <c r="D540" t="s">
        <v>11</v>
      </c>
      <c r="E540">
        <v>150</v>
      </c>
      <c r="F540">
        <v>16</v>
      </c>
      <c r="G540" s="12">
        <v>2400</v>
      </c>
    </row>
    <row r="541" spans="2:7" x14ac:dyDescent="0.2">
      <c r="C541">
        <v>2024100526</v>
      </c>
      <c r="D541" t="s">
        <v>13</v>
      </c>
      <c r="E541">
        <v>225</v>
      </c>
      <c r="F541">
        <v>14</v>
      </c>
      <c r="G541" s="12">
        <v>3150</v>
      </c>
    </row>
    <row r="542" spans="2:7" x14ac:dyDescent="0.2">
      <c r="B542" s="4">
        <v>45601</v>
      </c>
      <c r="C542">
        <v>2024100527</v>
      </c>
      <c r="D542" t="s">
        <v>13</v>
      </c>
      <c r="E542">
        <v>225</v>
      </c>
      <c r="F542">
        <v>14</v>
      </c>
      <c r="G542" s="12">
        <v>3150</v>
      </c>
    </row>
    <row r="543" spans="2:7" x14ac:dyDescent="0.2">
      <c r="C543">
        <v>2024100528</v>
      </c>
      <c r="D543" t="s">
        <v>11</v>
      </c>
      <c r="E543">
        <v>150</v>
      </c>
      <c r="F543">
        <v>13</v>
      </c>
      <c r="G543" s="12">
        <v>1950</v>
      </c>
    </row>
    <row r="544" spans="2:7" x14ac:dyDescent="0.2">
      <c r="B544" s="4">
        <v>45602</v>
      </c>
      <c r="C544">
        <v>2024100529</v>
      </c>
      <c r="D544" t="s">
        <v>8</v>
      </c>
      <c r="E544">
        <v>200</v>
      </c>
      <c r="F544">
        <v>21</v>
      </c>
      <c r="G544" s="12">
        <v>4200</v>
      </c>
    </row>
    <row r="545" spans="2:7" x14ac:dyDescent="0.2">
      <c r="C545">
        <v>2024100530</v>
      </c>
      <c r="D545" t="s">
        <v>8</v>
      </c>
      <c r="E545">
        <v>200</v>
      </c>
      <c r="F545">
        <v>16</v>
      </c>
      <c r="G545" s="12">
        <v>3200</v>
      </c>
    </row>
    <row r="546" spans="2:7" x14ac:dyDescent="0.2">
      <c r="C546">
        <v>2024100531</v>
      </c>
      <c r="D546" t="s">
        <v>11</v>
      </c>
      <c r="E546">
        <v>150</v>
      </c>
      <c r="F546">
        <v>15</v>
      </c>
      <c r="G546" s="12">
        <v>2250</v>
      </c>
    </row>
    <row r="547" spans="2:7" x14ac:dyDescent="0.2">
      <c r="C547">
        <v>2024100532</v>
      </c>
      <c r="D547" t="s">
        <v>5</v>
      </c>
      <c r="E547">
        <v>250</v>
      </c>
      <c r="F547">
        <v>13</v>
      </c>
      <c r="G547" s="12">
        <v>3250</v>
      </c>
    </row>
    <row r="548" spans="2:7" x14ac:dyDescent="0.2">
      <c r="B548" s="4">
        <v>45603</v>
      </c>
      <c r="C548">
        <v>2024100533</v>
      </c>
      <c r="D548" t="s">
        <v>5</v>
      </c>
      <c r="E548">
        <v>250</v>
      </c>
      <c r="F548">
        <v>10</v>
      </c>
      <c r="G548" s="12">
        <v>2500</v>
      </c>
    </row>
    <row r="549" spans="2:7" x14ac:dyDescent="0.2">
      <c r="C549">
        <v>2024100534</v>
      </c>
      <c r="D549" t="s">
        <v>8</v>
      </c>
      <c r="E549">
        <v>200</v>
      </c>
      <c r="F549">
        <v>15</v>
      </c>
      <c r="G549" s="12">
        <v>3000</v>
      </c>
    </row>
    <row r="550" spans="2:7" x14ac:dyDescent="0.2">
      <c r="B550" s="4">
        <v>45604</v>
      </c>
      <c r="C550">
        <v>2024100535</v>
      </c>
      <c r="D550" t="s">
        <v>5</v>
      </c>
      <c r="E550">
        <v>250</v>
      </c>
      <c r="F550">
        <v>20</v>
      </c>
      <c r="G550" s="12">
        <v>5000</v>
      </c>
    </row>
    <row r="551" spans="2:7" x14ac:dyDescent="0.2">
      <c r="C551">
        <v>2024100536</v>
      </c>
      <c r="D551" t="s">
        <v>11</v>
      </c>
      <c r="E551">
        <v>150</v>
      </c>
      <c r="F551">
        <v>10</v>
      </c>
      <c r="G551" s="12">
        <v>1500</v>
      </c>
    </row>
    <row r="552" spans="2:7" x14ac:dyDescent="0.2">
      <c r="B552" s="4">
        <v>45607</v>
      </c>
      <c r="C552">
        <v>2024100537</v>
      </c>
      <c r="D552" t="s">
        <v>5</v>
      </c>
      <c r="E552">
        <v>250</v>
      </c>
      <c r="F552">
        <v>17</v>
      </c>
      <c r="G552" s="12">
        <v>4250</v>
      </c>
    </row>
    <row r="553" spans="2:7" x14ac:dyDescent="0.2">
      <c r="C553">
        <v>2024100538</v>
      </c>
      <c r="D553" t="s">
        <v>11</v>
      </c>
      <c r="E553">
        <v>150</v>
      </c>
      <c r="F553">
        <v>15</v>
      </c>
      <c r="G553" s="12">
        <v>2250</v>
      </c>
    </row>
    <row r="554" spans="2:7" x14ac:dyDescent="0.2">
      <c r="B554" s="4">
        <v>45608</v>
      </c>
      <c r="C554">
        <v>2024100539</v>
      </c>
      <c r="D554" t="s">
        <v>5</v>
      </c>
      <c r="E554">
        <v>250</v>
      </c>
      <c r="F554">
        <v>13</v>
      </c>
      <c r="G554" s="12">
        <v>3250</v>
      </c>
    </row>
    <row r="555" spans="2:7" x14ac:dyDescent="0.2">
      <c r="C555">
        <v>2024100540</v>
      </c>
      <c r="D555" t="s">
        <v>8</v>
      </c>
      <c r="E555">
        <v>200</v>
      </c>
      <c r="F555">
        <v>12</v>
      </c>
      <c r="G555" s="12">
        <v>2400</v>
      </c>
    </row>
    <row r="556" spans="2:7" x14ac:dyDescent="0.2">
      <c r="B556" s="4">
        <v>45609</v>
      </c>
      <c r="C556">
        <v>2024100541</v>
      </c>
      <c r="D556" t="s">
        <v>5</v>
      </c>
      <c r="E556">
        <v>250</v>
      </c>
      <c r="F556">
        <v>20</v>
      </c>
      <c r="G556" s="12">
        <v>5000</v>
      </c>
    </row>
    <row r="557" spans="2:7" x14ac:dyDescent="0.2">
      <c r="C557">
        <v>2024100542</v>
      </c>
      <c r="D557" t="s">
        <v>11</v>
      </c>
      <c r="E557">
        <v>150</v>
      </c>
      <c r="F557">
        <v>15</v>
      </c>
      <c r="G557" s="12">
        <v>2250</v>
      </c>
    </row>
    <row r="558" spans="2:7" x14ac:dyDescent="0.2">
      <c r="C558">
        <v>2024100543</v>
      </c>
      <c r="D558" t="s">
        <v>13</v>
      </c>
      <c r="E558">
        <v>225</v>
      </c>
      <c r="F558">
        <v>16</v>
      </c>
      <c r="G558" s="12">
        <v>3600</v>
      </c>
    </row>
    <row r="559" spans="2:7" x14ac:dyDescent="0.2">
      <c r="B559" s="4">
        <v>45610</v>
      </c>
      <c r="C559">
        <v>2024100544</v>
      </c>
      <c r="D559" t="s">
        <v>5</v>
      </c>
      <c r="E559">
        <v>250</v>
      </c>
      <c r="F559">
        <v>14</v>
      </c>
      <c r="G559" s="12">
        <v>3500</v>
      </c>
    </row>
    <row r="560" spans="2:7" x14ac:dyDescent="0.2">
      <c r="C560">
        <v>2024100545</v>
      </c>
      <c r="D560" t="s">
        <v>8</v>
      </c>
      <c r="E560">
        <v>200</v>
      </c>
      <c r="F560">
        <v>11</v>
      </c>
      <c r="G560" s="12">
        <v>2200</v>
      </c>
    </row>
    <row r="561" spans="2:7" x14ac:dyDescent="0.2">
      <c r="B561" s="4">
        <v>45611</v>
      </c>
      <c r="C561">
        <v>2024100546</v>
      </c>
      <c r="D561" t="s">
        <v>5</v>
      </c>
      <c r="E561">
        <v>250</v>
      </c>
      <c r="F561">
        <v>16</v>
      </c>
      <c r="G561" s="12">
        <v>4000</v>
      </c>
    </row>
    <row r="562" spans="2:7" x14ac:dyDescent="0.2">
      <c r="C562">
        <v>2024100547</v>
      </c>
      <c r="D562" t="s">
        <v>11</v>
      </c>
      <c r="E562">
        <v>150</v>
      </c>
      <c r="F562">
        <v>21</v>
      </c>
      <c r="G562" s="12">
        <v>3150</v>
      </c>
    </row>
    <row r="563" spans="2:7" x14ac:dyDescent="0.2">
      <c r="B563" s="4">
        <v>45614</v>
      </c>
      <c r="C563">
        <v>2024100548</v>
      </c>
      <c r="D563" t="s">
        <v>13</v>
      </c>
      <c r="E563">
        <v>225</v>
      </c>
      <c r="F563">
        <v>16</v>
      </c>
      <c r="G563" s="12">
        <v>3600</v>
      </c>
    </row>
    <row r="564" spans="2:7" x14ac:dyDescent="0.2">
      <c r="C564">
        <v>2024100549</v>
      </c>
      <c r="D564" t="s">
        <v>13</v>
      </c>
      <c r="E564">
        <v>225</v>
      </c>
      <c r="F564">
        <v>14</v>
      </c>
      <c r="G564" s="12">
        <v>3150</v>
      </c>
    </row>
    <row r="565" spans="2:7" x14ac:dyDescent="0.2">
      <c r="B565" s="4">
        <v>45615</v>
      </c>
      <c r="C565">
        <v>2024100550</v>
      </c>
      <c r="D565" t="s">
        <v>11</v>
      </c>
      <c r="E565">
        <v>150</v>
      </c>
      <c r="F565">
        <v>22</v>
      </c>
      <c r="G565" s="12">
        <v>3300</v>
      </c>
    </row>
    <row r="566" spans="2:7" x14ac:dyDescent="0.2">
      <c r="C566">
        <v>2024100551</v>
      </c>
      <c r="D566" t="s">
        <v>8</v>
      </c>
      <c r="E566">
        <v>200</v>
      </c>
      <c r="F566">
        <v>17</v>
      </c>
      <c r="G566" s="12">
        <v>3400</v>
      </c>
    </row>
    <row r="567" spans="2:7" x14ac:dyDescent="0.2">
      <c r="C567">
        <v>2024100552</v>
      </c>
      <c r="D567" t="s">
        <v>8</v>
      </c>
      <c r="E567">
        <v>200</v>
      </c>
      <c r="F567">
        <v>16</v>
      </c>
      <c r="G567" s="12">
        <v>3200</v>
      </c>
    </row>
    <row r="568" spans="2:7" x14ac:dyDescent="0.2">
      <c r="B568" s="4">
        <v>45616</v>
      </c>
      <c r="C568">
        <v>2024100553</v>
      </c>
      <c r="D568" t="s">
        <v>11</v>
      </c>
      <c r="E568">
        <v>150</v>
      </c>
      <c r="F568">
        <v>14</v>
      </c>
      <c r="G568" s="12">
        <v>2100</v>
      </c>
    </row>
    <row r="569" spans="2:7" x14ac:dyDescent="0.2">
      <c r="C569">
        <v>2024100554</v>
      </c>
      <c r="D569" t="s">
        <v>5</v>
      </c>
      <c r="E569">
        <v>250</v>
      </c>
      <c r="F569">
        <v>11</v>
      </c>
      <c r="G569" s="12">
        <v>2750</v>
      </c>
    </row>
    <row r="570" spans="2:7" x14ac:dyDescent="0.2">
      <c r="B570" s="4">
        <v>45617</v>
      </c>
      <c r="C570">
        <v>2024100555</v>
      </c>
      <c r="D570" t="s">
        <v>13</v>
      </c>
      <c r="E570">
        <v>225</v>
      </c>
      <c r="F570">
        <v>16</v>
      </c>
      <c r="G570" s="12">
        <v>3600</v>
      </c>
    </row>
    <row r="571" spans="2:7" x14ac:dyDescent="0.2">
      <c r="B571" s="4">
        <v>45618</v>
      </c>
      <c r="C571">
        <v>2024100556</v>
      </c>
      <c r="D571" t="s">
        <v>13</v>
      </c>
      <c r="E571">
        <v>225</v>
      </c>
      <c r="F571">
        <v>21</v>
      </c>
      <c r="G571" s="12">
        <v>4725</v>
      </c>
    </row>
    <row r="572" spans="2:7" x14ac:dyDescent="0.2">
      <c r="C572">
        <v>2024100557</v>
      </c>
      <c r="D572" t="s">
        <v>11</v>
      </c>
      <c r="E572">
        <v>150</v>
      </c>
      <c r="F572">
        <v>11</v>
      </c>
      <c r="G572" s="12">
        <v>1650</v>
      </c>
    </row>
    <row r="573" spans="2:7" x14ac:dyDescent="0.2">
      <c r="C573">
        <v>2024100558</v>
      </c>
      <c r="D573" t="s">
        <v>5</v>
      </c>
      <c r="E573">
        <v>250</v>
      </c>
      <c r="F573">
        <v>18</v>
      </c>
      <c r="G573" s="12">
        <v>4500</v>
      </c>
    </row>
    <row r="574" spans="2:7" x14ac:dyDescent="0.2">
      <c r="C574">
        <v>2024100559</v>
      </c>
      <c r="D574" t="s">
        <v>13</v>
      </c>
      <c r="E574">
        <v>225</v>
      </c>
      <c r="F574">
        <v>16</v>
      </c>
      <c r="G574" s="12">
        <v>3600</v>
      </c>
    </row>
    <row r="575" spans="2:7" x14ac:dyDescent="0.2">
      <c r="B575" s="4">
        <v>45621</v>
      </c>
      <c r="C575">
        <v>2024100560</v>
      </c>
      <c r="D575" t="s">
        <v>11</v>
      </c>
      <c r="E575">
        <v>150</v>
      </c>
      <c r="F575">
        <v>14</v>
      </c>
      <c r="G575" s="12">
        <v>2100</v>
      </c>
    </row>
    <row r="576" spans="2:7" x14ac:dyDescent="0.2">
      <c r="C576">
        <v>2024100561</v>
      </c>
      <c r="D576" t="s">
        <v>5</v>
      </c>
      <c r="E576">
        <v>250</v>
      </c>
      <c r="F576">
        <v>13</v>
      </c>
      <c r="G576" s="12">
        <v>3250</v>
      </c>
    </row>
    <row r="577" spans="2:7" x14ac:dyDescent="0.2">
      <c r="C577">
        <v>2024100562</v>
      </c>
      <c r="D577" t="s">
        <v>8</v>
      </c>
      <c r="E577">
        <v>200</v>
      </c>
      <c r="F577">
        <v>21</v>
      </c>
      <c r="G577" s="12">
        <v>4200</v>
      </c>
    </row>
    <row r="578" spans="2:7" x14ac:dyDescent="0.2">
      <c r="C578">
        <v>2024100563</v>
      </c>
      <c r="D578" t="s">
        <v>5</v>
      </c>
      <c r="E578">
        <v>250</v>
      </c>
      <c r="F578">
        <v>16</v>
      </c>
      <c r="G578" s="12">
        <v>4000</v>
      </c>
    </row>
    <row r="579" spans="2:7" x14ac:dyDescent="0.2">
      <c r="B579" s="4">
        <v>45622</v>
      </c>
      <c r="C579">
        <v>2024100564</v>
      </c>
      <c r="D579" t="s">
        <v>11</v>
      </c>
      <c r="E579">
        <v>150</v>
      </c>
      <c r="F579">
        <v>17</v>
      </c>
      <c r="G579" s="12">
        <v>2550</v>
      </c>
    </row>
    <row r="580" spans="2:7" x14ac:dyDescent="0.2">
      <c r="C580">
        <v>2024100565</v>
      </c>
      <c r="D580" t="s">
        <v>13</v>
      </c>
      <c r="E580">
        <v>225</v>
      </c>
      <c r="F580">
        <v>15</v>
      </c>
      <c r="G580" s="12">
        <v>3375</v>
      </c>
    </row>
    <row r="581" spans="2:7" x14ac:dyDescent="0.2">
      <c r="B581" s="4">
        <v>45623</v>
      </c>
      <c r="C581">
        <v>2024100566</v>
      </c>
      <c r="D581" t="s">
        <v>13</v>
      </c>
      <c r="E581">
        <v>225</v>
      </c>
      <c r="F581">
        <v>12</v>
      </c>
      <c r="G581" s="12">
        <v>2700</v>
      </c>
    </row>
    <row r="582" spans="2:7" x14ac:dyDescent="0.2">
      <c r="C582">
        <v>2024100567</v>
      </c>
      <c r="D582" t="s">
        <v>11</v>
      </c>
      <c r="E582">
        <v>150</v>
      </c>
      <c r="F582">
        <v>17</v>
      </c>
      <c r="G582" s="12">
        <v>2550</v>
      </c>
    </row>
    <row r="583" spans="2:7" x14ac:dyDescent="0.2">
      <c r="C583">
        <v>2024100568</v>
      </c>
      <c r="D583" t="s">
        <v>8</v>
      </c>
      <c r="E583">
        <v>200</v>
      </c>
      <c r="F583">
        <v>22</v>
      </c>
      <c r="G583" s="12">
        <v>4400</v>
      </c>
    </row>
    <row r="584" spans="2:7" x14ac:dyDescent="0.2">
      <c r="B584" s="4">
        <v>45624</v>
      </c>
      <c r="C584">
        <v>2024100569</v>
      </c>
      <c r="D584" t="s">
        <v>8</v>
      </c>
      <c r="E584">
        <v>200</v>
      </c>
      <c r="F584">
        <v>15</v>
      </c>
      <c r="G584" s="12">
        <v>3000</v>
      </c>
    </row>
    <row r="585" spans="2:7" x14ac:dyDescent="0.2">
      <c r="C585">
        <v>2024100570</v>
      </c>
      <c r="D585" t="s">
        <v>11</v>
      </c>
      <c r="E585">
        <v>150</v>
      </c>
      <c r="F585">
        <v>13</v>
      </c>
      <c r="G585" s="12">
        <v>1950</v>
      </c>
    </row>
    <row r="586" spans="2:7" x14ac:dyDescent="0.2">
      <c r="C586">
        <v>2024100571</v>
      </c>
      <c r="D586" t="s">
        <v>5</v>
      </c>
      <c r="E586">
        <v>250</v>
      </c>
      <c r="F586">
        <v>10</v>
      </c>
      <c r="G586" s="12">
        <v>2500</v>
      </c>
    </row>
    <row r="587" spans="2:7" x14ac:dyDescent="0.2">
      <c r="B587" s="4">
        <v>45625</v>
      </c>
      <c r="C587">
        <v>2024100572</v>
      </c>
      <c r="D587" t="s">
        <v>8</v>
      </c>
      <c r="E587">
        <v>200</v>
      </c>
      <c r="F587">
        <v>15</v>
      </c>
      <c r="G587" s="12">
        <v>3000</v>
      </c>
    </row>
    <row r="588" spans="2:7" x14ac:dyDescent="0.2">
      <c r="C588">
        <v>2024100573</v>
      </c>
      <c r="D588" t="s">
        <v>8</v>
      </c>
      <c r="E588">
        <v>200</v>
      </c>
      <c r="F588">
        <v>20</v>
      </c>
      <c r="G588" s="12">
        <v>4000</v>
      </c>
    </row>
    <row r="589" spans="2:7" x14ac:dyDescent="0.2">
      <c r="B589" s="4">
        <v>45628</v>
      </c>
      <c r="C589">
        <v>2024100574</v>
      </c>
      <c r="D589" t="s">
        <v>11</v>
      </c>
      <c r="E589">
        <v>150</v>
      </c>
      <c r="F589">
        <v>10</v>
      </c>
      <c r="G589" s="12">
        <v>1500</v>
      </c>
    </row>
    <row r="590" spans="2:7" x14ac:dyDescent="0.2">
      <c r="C590">
        <v>2024100575</v>
      </c>
      <c r="D590" t="s">
        <v>5</v>
      </c>
      <c r="E590">
        <v>250</v>
      </c>
      <c r="F590">
        <v>17</v>
      </c>
      <c r="G590" s="12">
        <v>4250</v>
      </c>
    </row>
    <row r="591" spans="2:7" x14ac:dyDescent="0.2">
      <c r="B591" s="4">
        <v>45629</v>
      </c>
      <c r="C591">
        <v>2024100576</v>
      </c>
      <c r="D591" t="s">
        <v>5</v>
      </c>
      <c r="E591">
        <v>250</v>
      </c>
      <c r="F591">
        <v>15</v>
      </c>
      <c r="G591" s="12">
        <v>3750</v>
      </c>
    </row>
    <row r="592" spans="2:7" x14ac:dyDescent="0.2">
      <c r="C592">
        <v>2024100577</v>
      </c>
      <c r="D592" t="s">
        <v>8</v>
      </c>
      <c r="E592">
        <v>200</v>
      </c>
      <c r="F592">
        <v>13</v>
      </c>
      <c r="G592" s="12">
        <v>2600</v>
      </c>
    </row>
    <row r="593" spans="2:7" x14ac:dyDescent="0.2">
      <c r="C593">
        <v>2024100578</v>
      </c>
      <c r="D593" t="s">
        <v>5</v>
      </c>
      <c r="E593">
        <v>250</v>
      </c>
      <c r="F593">
        <v>12</v>
      </c>
      <c r="G593" s="12">
        <v>3000</v>
      </c>
    </row>
    <row r="594" spans="2:7" x14ac:dyDescent="0.2">
      <c r="B594" s="4">
        <v>45630</v>
      </c>
      <c r="C594">
        <v>2024100579</v>
      </c>
      <c r="D594" t="s">
        <v>13</v>
      </c>
      <c r="E594">
        <v>225</v>
      </c>
      <c r="F594">
        <v>20</v>
      </c>
      <c r="G594" s="12">
        <v>4500</v>
      </c>
    </row>
    <row r="595" spans="2:7" x14ac:dyDescent="0.2">
      <c r="C595">
        <v>2024100580</v>
      </c>
      <c r="D595" t="s">
        <v>5</v>
      </c>
      <c r="E595">
        <v>250</v>
      </c>
      <c r="F595">
        <v>15</v>
      </c>
      <c r="G595" s="12">
        <v>3750</v>
      </c>
    </row>
    <row r="596" spans="2:7" x14ac:dyDescent="0.2">
      <c r="C596">
        <v>2024100581</v>
      </c>
      <c r="D596" t="s">
        <v>8</v>
      </c>
      <c r="E596">
        <v>200</v>
      </c>
      <c r="F596">
        <v>16</v>
      </c>
      <c r="G596" s="12">
        <v>3200</v>
      </c>
    </row>
    <row r="597" spans="2:7" x14ac:dyDescent="0.2">
      <c r="C597">
        <v>2024100582</v>
      </c>
      <c r="D597" t="s">
        <v>5</v>
      </c>
      <c r="E597">
        <v>250</v>
      </c>
      <c r="F597">
        <v>14</v>
      </c>
      <c r="G597" s="12">
        <v>3500</v>
      </c>
    </row>
    <row r="598" spans="2:7" x14ac:dyDescent="0.2">
      <c r="C598">
        <v>2024100583</v>
      </c>
      <c r="D598" t="s">
        <v>11</v>
      </c>
      <c r="E598">
        <v>150</v>
      </c>
      <c r="F598">
        <v>11</v>
      </c>
      <c r="G598" s="12">
        <v>1650</v>
      </c>
    </row>
    <row r="599" spans="2:7" x14ac:dyDescent="0.2">
      <c r="C599">
        <v>2024100584</v>
      </c>
      <c r="D599" t="s">
        <v>13</v>
      </c>
      <c r="E599">
        <v>225</v>
      </c>
      <c r="F599">
        <v>18</v>
      </c>
      <c r="G599" s="12">
        <v>4050</v>
      </c>
    </row>
    <row r="600" spans="2:7" x14ac:dyDescent="0.2">
      <c r="C600">
        <v>2024100585</v>
      </c>
      <c r="D600" t="s">
        <v>13</v>
      </c>
      <c r="E600">
        <v>225</v>
      </c>
      <c r="F600">
        <v>16</v>
      </c>
      <c r="G600" s="12">
        <v>3600</v>
      </c>
    </row>
    <row r="601" spans="2:7" x14ac:dyDescent="0.2">
      <c r="B601" s="4">
        <v>45631</v>
      </c>
      <c r="C601">
        <v>2024100586</v>
      </c>
      <c r="D601" t="s">
        <v>11</v>
      </c>
      <c r="E601">
        <v>150</v>
      </c>
      <c r="F601">
        <v>14</v>
      </c>
      <c r="G601" s="12">
        <v>2100</v>
      </c>
    </row>
    <row r="602" spans="2:7" x14ac:dyDescent="0.2">
      <c r="C602">
        <v>2024100587</v>
      </c>
      <c r="D602" t="s">
        <v>8</v>
      </c>
      <c r="E602">
        <v>200</v>
      </c>
      <c r="F602">
        <v>13</v>
      </c>
      <c r="G602" s="12">
        <v>2600</v>
      </c>
    </row>
    <row r="603" spans="2:7" x14ac:dyDescent="0.2">
      <c r="C603">
        <v>2024100588</v>
      </c>
      <c r="D603" t="s">
        <v>8</v>
      </c>
      <c r="E603">
        <v>200</v>
      </c>
      <c r="F603">
        <v>21</v>
      </c>
      <c r="G603" s="12">
        <v>4200</v>
      </c>
    </row>
    <row r="604" spans="2:7" x14ac:dyDescent="0.2">
      <c r="C604">
        <v>2024100589</v>
      </c>
      <c r="D604" t="s">
        <v>11</v>
      </c>
      <c r="E604">
        <v>150</v>
      </c>
      <c r="F604">
        <v>16</v>
      </c>
      <c r="G604" s="12">
        <v>2400</v>
      </c>
    </row>
    <row r="605" spans="2:7" x14ac:dyDescent="0.2">
      <c r="C605">
        <v>2024100590</v>
      </c>
      <c r="D605" t="s">
        <v>5</v>
      </c>
      <c r="E605">
        <v>250</v>
      </c>
      <c r="F605">
        <v>17</v>
      </c>
      <c r="G605" s="12">
        <v>4250</v>
      </c>
    </row>
    <row r="606" spans="2:7" x14ac:dyDescent="0.2">
      <c r="C606">
        <v>2024100591</v>
      </c>
      <c r="D606" t="s">
        <v>8</v>
      </c>
      <c r="E606">
        <v>200</v>
      </c>
      <c r="F606">
        <v>15</v>
      </c>
      <c r="G606" s="12">
        <v>3000</v>
      </c>
    </row>
    <row r="607" spans="2:7" x14ac:dyDescent="0.2">
      <c r="B607" s="4">
        <v>45632</v>
      </c>
      <c r="C607">
        <v>2024100592</v>
      </c>
      <c r="D607" t="s">
        <v>5</v>
      </c>
      <c r="E607">
        <v>250</v>
      </c>
      <c r="F607">
        <v>12</v>
      </c>
      <c r="G607" s="12">
        <v>3000</v>
      </c>
    </row>
    <row r="608" spans="2:7" x14ac:dyDescent="0.2">
      <c r="C608">
        <v>2024100593</v>
      </c>
      <c r="D608" t="s">
        <v>11</v>
      </c>
      <c r="E608">
        <v>150</v>
      </c>
      <c r="F608">
        <v>17</v>
      </c>
      <c r="G608" s="12">
        <v>2550</v>
      </c>
    </row>
    <row r="609" spans="2:7" x14ac:dyDescent="0.2">
      <c r="B609" s="4">
        <v>45635</v>
      </c>
      <c r="C609">
        <v>2024100594</v>
      </c>
      <c r="D609" t="s">
        <v>13</v>
      </c>
      <c r="E609">
        <v>225</v>
      </c>
      <c r="F609">
        <v>14</v>
      </c>
      <c r="G609" s="12">
        <v>3150</v>
      </c>
    </row>
    <row r="610" spans="2:7" x14ac:dyDescent="0.2">
      <c r="C610">
        <v>2024100595</v>
      </c>
      <c r="D610" t="s">
        <v>13</v>
      </c>
      <c r="E610">
        <v>225</v>
      </c>
      <c r="F610">
        <v>22</v>
      </c>
      <c r="G610" s="12">
        <v>4950</v>
      </c>
    </row>
    <row r="611" spans="2:7" x14ac:dyDescent="0.2">
      <c r="C611">
        <v>2024100596</v>
      </c>
      <c r="D611" t="s">
        <v>11</v>
      </c>
      <c r="E611">
        <v>150</v>
      </c>
      <c r="F611">
        <v>17</v>
      </c>
      <c r="G611" s="12">
        <v>2550</v>
      </c>
    </row>
    <row r="612" spans="2:7" x14ac:dyDescent="0.2">
      <c r="B612" s="4">
        <v>45636</v>
      </c>
      <c r="C612">
        <v>2024100597</v>
      </c>
      <c r="D612" t="s">
        <v>8</v>
      </c>
      <c r="E612">
        <v>200</v>
      </c>
      <c r="F612">
        <v>16</v>
      </c>
      <c r="G612" s="12">
        <v>3200</v>
      </c>
    </row>
    <row r="613" spans="2:7" x14ac:dyDescent="0.2">
      <c r="C613">
        <v>2024100598</v>
      </c>
      <c r="D613" t="s">
        <v>8</v>
      </c>
      <c r="E613">
        <v>200</v>
      </c>
      <c r="F613">
        <v>14</v>
      </c>
      <c r="G613" s="12">
        <v>2800</v>
      </c>
    </row>
    <row r="614" spans="2:7" x14ac:dyDescent="0.2">
      <c r="C614">
        <v>2024100599</v>
      </c>
      <c r="D614" t="s">
        <v>11</v>
      </c>
      <c r="E614">
        <v>150</v>
      </c>
      <c r="F614">
        <v>11</v>
      </c>
      <c r="G614" s="12">
        <v>1650</v>
      </c>
    </row>
    <row r="615" spans="2:7" x14ac:dyDescent="0.2">
      <c r="B615" s="4">
        <v>45637</v>
      </c>
      <c r="C615">
        <v>2024100600</v>
      </c>
      <c r="D615" t="s">
        <v>5</v>
      </c>
      <c r="E615">
        <v>250</v>
      </c>
      <c r="F615">
        <v>16</v>
      </c>
      <c r="G615" s="12">
        <v>4000</v>
      </c>
    </row>
    <row r="616" spans="2:7" x14ac:dyDescent="0.2">
      <c r="B616" s="4">
        <v>45638</v>
      </c>
      <c r="C616">
        <v>2024100601</v>
      </c>
      <c r="D616" t="s">
        <v>11</v>
      </c>
      <c r="E616">
        <v>150</v>
      </c>
      <c r="F616">
        <v>21</v>
      </c>
      <c r="G616" s="12">
        <v>3150</v>
      </c>
    </row>
    <row r="617" spans="2:7" x14ac:dyDescent="0.2">
      <c r="C617">
        <v>2024100602</v>
      </c>
      <c r="D617" t="s">
        <v>5</v>
      </c>
      <c r="E617">
        <v>250</v>
      </c>
      <c r="F617">
        <v>11</v>
      </c>
      <c r="G617" s="12">
        <v>2750</v>
      </c>
    </row>
    <row r="618" spans="2:7" x14ac:dyDescent="0.2">
      <c r="C618">
        <v>2024100603</v>
      </c>
      <c r="D618" t="s">
        <v>13</v>
      </c>
      <c r="E618">
        <v>225</v>
      </c>
      <c r="F618">
        <v>18</v>
      </c>
      <c r="G618" s="12">
        <v>4050</v>
      </c>
    </row>
    <row r="619" spans="2:7" x14ac:dyDescent="0.2">
      <c r="B619" s="4">
        <v>45639</v>
      </c>
      <c r="C619">
        <v>2024100604</v>
      </c>
      <c r="D619" t="s">
        <v>11</v>
      </c>
      <c r="E619">
        <v>150</v>
      </c>
      <c r="F619">
        <v>16</v>
      </c>
      <c r="G619" s="12">
        <v>2400</v>
      </c>
    </row>
    <row r="620" spans="2:7" x14ac:dyDescent="0.2">
      <c r="C620">
        <v>2024100605</v>
      </c>
      <c r="D620" t="s">
        <v>5</v>
      </c>
      <c r="E620">
        <v>250</v>
      </c>
      <c r="F620">
        <v>14</v>
      </c>
      <c r="G620" s="12">
        <v>3500</v>
      </c>
    </row>
    <row r="621" spans="2:7" x14ac:dyDescent="0.2">
      <c r="C621">
        <v>2024100606</v>
      </c>
      <c r="D621" t="s">
        <v>8</v>
      </c>
      <c r="E621">
        <v>200</v>
      </c>
      <c r="F621">
        <v>13</v>
      </c>
      <c r="G621" s="12">
        <v>2600</v>
      </c>
    </row>
    <row r="622" spans="2:7" x14ac:dyDescent="0.2">
      <c r="C622">
        <v>2024100607</v>
      </c>
      <c r="D622" t="s">
        <v>5</v>
      </c>
      <c r="E622">
        <v>250</v>
      </c>
      <c r="F622">
        <v>21</v>
      </c>
      <c r="G622" s="12">
        <v>5250</v>
      </c>
    </row>
    <row r="623" spans="2:7" x14ac:dyDescent="0.2">
      <c r="B623" s="4">
        <v>45640</v>
      </c>
      <c r="C623">
        <v>2024100608</v>
      </c>
      <c r="D623" t="s">
        <v>11</v>
      </c>
      <c r="E623">
        <v>150</v>
      </c>
      <c r="F623">
        <v>16</v>
      </c>
      <c r="G623" s="12">
        <v>2400</v>
      </c>
    </row>
    <row r="624" spans="2:7" x14ac:dyDescent="0.2">
      <c r="B624" s="4">
        <v>45641</v>
      </c>
      <c r="C624">
        <v>2024100609</v>
      </c>
      <c r="D624" t="s">
        <v>13</v>
      </c>
      <c r="E624">
        <v>225</v>
      </c>
      <c r="F624">
        <v>17</v>
      </c>
      <c r="G624" s="12">
        <v>3825</v>
      </c>
    </row>
    <row r="625" spans="2:7" x14ac:dyDescent="0.2">
      <c r="C625">
        <v>2024100610</v>
      </c>
      <c r="D625" t="s">
        <v>13</v>
      </c>
      <c r="E625">
        <v>225</v>
      </c>
      <c r="F625">
        <v>15</v>
      </c>
      <c r="G625" s="12">
        <v>3375</v>
      </c>
    </row>
    <row r="626" spans="2:7" x14ac:dyDescent="0.2">
      <c r="C626">
        <v>2024100611</v>
      </c>
      <c r="D626" t="s">
        <v>11</v>
      </c>
      <c r="E626">
        <v>150</v>
      </c>
      <c r="F626">
        <v>12</v>
      </c>
      <c r="G626" s="12">
        <v>1800</v>
      </c>
    </row>
    <row r="627" spans="2:7" x14ac:dyDescent="0.2">
      <c r="B627" s="4">
        <v>45642</v>
      </c>
      <c r="C627">
        <v>2024100612</v>
      </c>
      <c r="D627" t="s">
        <v>8</v>
      </c>
      <c r="E627">
        <v>200</v>
      </c>
      <c r="F627">
        <v>17</v>
      </c>
      <c r="G627" s="12">
        <v>3400</v>
      </c>
    </row>
    <row r="628" spans="2:7" x14ac:dyDescent="0.2">
      <c r="C628">
        <v>2024100613</v>
      </c>
      <c r="D628" t="s">
        <v>8</v>
      </c>
      <c r="E628">
        <v>200</v>
      </c>
      <c r="F628">
        <v>22</v>
      </c>
      <c r="G628" s="12">
        <v>4400</v>
      </c>
    </row>
    <row r="629" spans="2:7" x14ac:dyDescent="0.2">
      <c r="B629" s="4">
        <v>45643</v>
      </c>
      <c r="C629">
        <v>2024100614</v>
      </c>
      <c r="D629" t="s">
        <v>11</v>
      </c>
      <c r="E629">
        <v>150</v>
      </c>
      <c r="F629">
        <v>15</v>
      </c>
      <c r="G629" s="12">
        <v>2250</v>
      </c>
    </row>
    <row r="630" spans="2:7" x14ac:dyDescent="0.2">
      <c r="C630">
        <v>2024100615</v>
      </c>
      <c r="D630" t="s">
        <v>5</v>
      </c>
      <c r="E630">
        <v>250</v>
      </c>
      <c r="F630">
        <v>13</v>
      </c>
      <c r="G630" s="12">
        <v>3250</v>
      </c>
    </row>
    <row r="631" spans="2:7" x14ac:dyDescent="0.2">
      <c r="C631">
        <v>2024100616</v>
      </c>
      <c r="D631" t="s">
        <v>8</v>
      </c>
      <c r="E631">
        <v>200</v>
      </c>
      <c r="F631">
        <v>10</v>
      </c>
      <c r="G631" s="12">
        <v>2000</v>
      </c>
    </row>
    <row r="632" spans="2:7" x14ac:dyDescent="0.2">
      <c r="B632" s="4">
        <v>45644</v>
      </c>
      <c r="C632">
        <v>2024100617</v>
      </c>
      <c r="D632" t="s">
        <v>8</v>
      </c>
      <c r="E632">
        <v>200</v>
      </c>
      <c r="F632">
        <v>15</v>
      </c>
      <c r="G632" s="12">
        <v>3000</v>
      </c>
    </row>
    <row r="633" spans="2:7" x14ac:dyDescent="0.2">
      <c r="C633">
        <v>2024100618</v>
      </c>
      <c r="D633" t="s">
        <v>11</v>
      </c>
      <c r="E633">
        <v>150</v>
      </c>
      <c r="F633">
        <v>20</v>
      </c>
      <c r="G633" s="12">
        <v>3000</v>
      </c>
    </row>
    <row r="634" spans="2:7" x14ac:dyDescent="0.2">
      <c r="C634">
        <v>2024100619</v>
      </c>
      <c r="D634" t="s">
        <v>5</v>
      </c>
      <c r="E634">
        <v>250</v>
      </c>
      <c r="F634">
        <v>10</v>
      </c>
      <c r="G634" s="12">
        <v>2500</v>
      </c>
    </row>
    <row r="635" spans="2:7" x14ac:dyDescent="0.2">
      <c r="B635" s="4">
        <v>45645</v>
      </c>
      <c r="C635">
        <v>2024100620</v>
      </c>
      <c r="D635" t="s">
        <v>5</v>
      </c>
      <c r="E635">
        <v>250</v>
      </c>
      <c r="F635">
        <v>17</v>
      </c>
      <c r="G635" s="12">
        <v>4250</v>
      </c>
    </row>
    <row r="636" spans="2:7" x14ac:dyDescent="0.2">
      <c r="C636">
        <v>2024100621</v>
      </c>
      <c r="D636" t="s">
        <v>8</v>
      </c>
      <c r="E636">
        <v>200</v>
      </c>
      <c r="F636">
        <v>15</v>
      </c>
      <c r="G636" s="12">
        <v>3000</v>
      </c>
    </row>
    <row r="637" spans="2:7" x14ac:dyDescent="0.2">
      <c r="C637">
        <v>2024100622</v>
      </c>
      <c r="D637" t="s">
        <v>5</v>
      </c>
      <c r="E637">
        <v>250</v>
      </c>
      <c r="F637">
        <v>13</v>
      </c>
      <c r="G637" s="12">
        <v>3250</v>
      </c>
    </row>
    <row r="638" spans="2:7" x14ac:dyDescent="0.2">
      <c r="B638" s="4">
        <v>45646</v>
      </c>
      <c r="C638">
        <v>2024100623</v>
      </c>
      <c r="D638" t="s">
        <v>13</v>
      </c>
      <c r="E638">
        <v>225</v>
      </c>
      <c r="F638">
        <v>12</v>
      </c>
      <c r="G638" s="12">
        <v>2700</v>
      </c>
    </row>
    <row r="639" spans="2:7" x14ac:dyDescent="0.2">
      <c r="C639">
        <v>2024100624</v>
      </c>
      <c r="D639" t="s">
        <v>5</v>
      </c>
      <c r="E639">
        <v>250</v>
      </c>
      <c r="F639">
        <v>20</v>
      </c>
      <c r="G639" s="12">
        <v>5000</v>
      </c>
    </row>
    <row r="640" spans="2:7" x14ac:dyDescent="0.2">
      <c r="B640" s="4">
        <v>45647</v>
      </c>
      <c r="C640">
        <v>2024100625</v>
      </c>
      <c r="D640" t="s">
        <v>8</v>
      </c>
      <c r="E640">
        <v>200</v>
      </c>
      <c r="F640">
        <v>15</v>
      </c>
      <c r="G640" s="12">
        <v>3000</v>
      </c>
    </row>
    <row r="641" spans="2:7" x14ac:dyDescent="0.2">
      <c r="B641" s="4">
        <v>45648</v>
      </c>
      <c r="C641">
        <v>2024100626</v>
      </c>
      <c r="D641" t="s">
        <v>5</v>
      </c>
      <c r="E641">
        <v>250</v>
      </c>
      <c r="F641">
        <v>16</v>
      </c>
      <c r="G641" s="12">
        <v>4000</v>
      </c>
    </row>
    <row r="642" spans="2:7" x14ac:dyDescent="0.2">
      <c r="B642" s="4">
        <v>45649</v>
      </c>
      <c r="C642">
        <v>2024100627</v>
      </c>
      <c r="D642" t="s">
        <v>11</v>
      </c>
      <c r="E642">
        <v>150</v>
      </c>
      <c r="F642">
        <v>14</v>
      </c>
      <c r="G642" s="12">
        <v>2100</v>
      </c>
    </row>
    <row r="643" spans="2:7" x14ac:dyDescent="0.2">
      <c r="C643">
        <v>2024100628</v>
      </c>
      <c r="D643" t="s">
        <v>13</v>
      </c>
      <c r="E643">
        <v>225</v>
      </c>
      <c r="F643">
        <v>11</v>
      </c>
      <c r="G643" s="12">
        <v>2475</v>
      </c>
    </row>
    <row r="644" spans="2:7" x14ac:dyDescent="0.2">
      <c r="B644" s="4">
        <v>45653</v>
      </c>
      <c r="C644">
        <v>2024100629</v>
      </c>
      <c r="D644" t="s">
        <v>13</v>
      </c>
      <c r="E644">
        <v>225</v>
      </c>
      <c r="F644">
        <v>18</v>
      </c>
      <c r="G644" s="12">
        <v>4050</v>
      </c>
    </row>
    <row r="645" spans="2:7" x14ac:dyDescent="0.2">
      <c r="C645">
        <v>2024100630</v>
      </c>
      <c r="D645" t="s">
        <v>11</v>
      </c>
      <c r="E645">
        <v>150</v>
      </c>
      <c r="F645">
        <v>16</v>
      </c>
      <c r="G645" s="12">
        <v>2400</v>
      </c>
    </row>
    <row r="646" spans="2:7" x14ac:dyDescent="0.2">
      <c r="C646">
        <v>2024100631</v>
      </c>
      <c r="D646" t="s">
        <v>8</v>
      </c>
      <c r="E646">
        <v>200</v>
      </c>
      <c r="F646">
        <v>14</v>
      </c>
      <c r="G646" s="12">
        <v>2800</v>
      </c>
    </row>
    <row r="647" spans="2:7" x14ac:dyDescent="0.2">
      <c r="C647">
        <v>2024100632</v>
      </c>
      <c r="D647" t="s">
        <v>8</v>
      </c>
      <c r="E647">
        <v>200</v>
      </c>
      <c r="F647">
        <v>13</v>
      </c>
      <c r="G647" s="12">
        <v>2600</v>
      </c>
    </row>
    <row r="648" spans="2:7" x14ac:dyDescent="0.2">
      <c r="B648" s="4">
        <v>45654</v>
      </c>
      <c r="C648">
        <v>2024100633</v>
      </c>
      <c r="D648" t="s">
        <v>11</v>
      </c>
      <c r="E648">
        <v>150</v>
      </c>
      <c r="F648">
        <v>21</v>
      </c>
      <c r="G648" s="12">
        <v>3150</v>
      </c>
    </row>
    <row r="649" spans="2:7" x14ac:dyDescent="0.2">
      <c r="B649" s="4">
        <v>45656</v>
      </c>
      <c r="C649">
        <v>2024100634</v>
      </c>
      <c r="D649" t="s">
        <v>5</v>
      </c>
      <c r="E649">
        <v>250</v>
      </c>
      <c r="F649">
        <v>16</v>
      </c>
      <c r="G649" s="12">
        <v>4000</v>
      </c>
    </row>
    <row r="650" spans="2:7" x14ac:dyDescent="0.2">
      <c r="C650">
        <v>2024100635</v>
      </c>
      <c r="D650" t="s">
        <v>5</v>
      </c>
      <c r="E650">
        <v>250</v>
      </c>
      <c r="F650">
        <v>17</v>
      </c>
      <c r="G650" s="12">
        <v>4250</v>
      </c>
    </row>
    <row r="651" spans="2:7" x14ac:dyDescent="0.2">
      <c r="C651">
        <v>2024100636</v>
      </c>
      <c r="D651" t="s">
        <v>8</v>
      </c>
      <c r="E651">
        <v>200</v>
      </c>
      <c r="F651">
        <v>15</v>
      </c>
      <c r="G651" s="12">
        <v>3000</v>
      </c>
    </row>
    <row r="652" spans="2:7" x14ac:dyDescent="0.2">
      <c r="C652">
        <v>2024100637</v>
      </c>
      <c r="D652" t="s">
        <v>8</v>
      </c>
      <c r="E652">
        <v>200</v>
      </c>
      <c r="F652">
        <v>12</v>
      </c>
      <c r="G652" s="12">
        <v>2400</v>
      </c>
    </row>
    <row r="653" spans="2:7" x14ac:dyDescent="0.2">
      <c r="B653" s="4">
        <v>45657</v>
      </c>
      <c r="C653">
        <v>2024100638</v>
      </c>
      <c r="D653" t="s">
        <v>8</v>
      </c>
      <c r="E653">
        <v>200</v>
      </c>
      <c r="F653">
        <v>17</v>
      </c>
      <c r="G653" s="12">
        <v>3400</v>
      </c>
    </row>
    <row r="654" spans="2:7" x14ac:dyDescent="0.2">
      <c r="C654">
        <v>2024100639</v>
      </c>
      <c r="D654" t="s">
        <v>11</v>
      </c>
      <c r="E654">
        <v>150</v>
      </c>
      <c r="F654">
        <v>15</v>
      </c>
      <c r="G654" s="12">
        <v>2250</v>
      </c>
    </row>
    <row r="655" spans="2:7" x14ac:dyDescent="0.2">
      <c r="C655">
        <v>2024100640</v>
      </c>
      <c r="D655" t="s">
        <v>5</v>
      </c>
      <c r="E655">
        <v>250</v>
      </c>
      <c r="F655">
        <v>16</v>
      </c>
      <c r="G655" s="12">
        <v>4000</v>
      </c>
    </row>
    <row r="656" spans="2:7" x14ac:dyDescent="0.2">
      <c r="C656">
        <v>2024100641</v>
      </c>
      <c r="D656" t="s">
        <v>5</v>
      </c>
      <c r="E656">
        <v>250</v>
      </c>
      <c r="F656">
        <v>14</v>
      </c>
      <c r="G656" s="12">
        <v>7000</v>
      </c>
    </row>
    <row r="657" spans="2:7" x14ac:dyDescent="0.2">
      <c r="B657" s="4" t="s">
        <v>24</v>
      </c>
      <c r="G657" s="12">
        <v>2029600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Overview</vt:lpstr>
      <vt:lpstr>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patrik</dc:creator>
  <cp:lastModifiedBy>patrik</cp:lastModifiedBy>
  <dcterms:created xsi:type="dcterms:W3CDTF">2025-07-13T20:17:00Z</dcterms:created>
  <dcterms:modified xsi:type="dcterms:W3CDTF">2025-08-08T10:38:51Z</dcterms:modified>
</cp:coreProperties>
</file>