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4580" windowHeight="12280"/>
  </bookViews>
  <sheets>
    <sheet name="Sheet1" sheetId="1" r:id="rId1"/>
    <sheet name="Roster" sheetId="2" r:id="rId2"/>
  </sheets>
  <externalReferences>
    <externalReference r:id="rId3"/>
  </externalReferences>
  <definedNames>
    <definedName name="list1">Roster!$A$2:$F$84</definedName>
    <definedName name="list2">[1]Roster!$A$2:$D$82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1" i="1" l="1"/>
  <c r="I1252" i="1"/>
  <c r="I1253" i="1"/>
  <c r="I1254" i="1"/>
  <c r="I1255" i="1"/>
  <c r="I1256" i="1"/>
  <c r="I1257" i="1"/>
  <c r="H1251" i="1"/>
  <c r="H1252" i="1"/>
  <c r="H1253" i="1"/>
  <c r="H1254" i="1"/>
  <c r="H1255" i="1"/>
  <c r="H1256" i="1"/>
  <c r="H1257" i="1"/>
  <c r="G1251" i="1"/>
  <c r="G1252" i="1"/>
  <c r="G1253" i="1"/>
  <c r="G1254" i="1"/>
  <c r="G1255" i="1"/>
  <c r="G1256" i="1"/>
  <c r="G1257" i="1"/>
  <c r="F1251" i="1"/>
  <c r="F1252" i="1"/>
  <c r="F1253" i="1"/>
  <c r="F1254" i="1"/>
  <c r="F1255" i="1"/>
  <c r="F1256" i="1"/>
  <c r="F1257" i="1"/>
  <c r="E1251" i="1"/>
  <c r="E1252" i="1"/>
  <c r="E1253" i="1"/>
  <c r="E1254" i="1"/>
  <c r="E1255" i="1"/>
  <c r="E1256" i="1"/>
  <c r="E1257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703" i="1"/>
  <c r="I704" i="1"/>
  <c r="I70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860" i="1"/>
  <c r="I861" i="1"/>
  <c r="I862" i="1"/>
  <c r="I863" i="1"/>
  <c r="I864" i="1"/>
  <c r="I865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703" i="1"/>
  <c r="H704" i="1"/>
  <c r="H70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860" i="1"/>
  <c r="H861" i="1"/>
  <c r="H862" i="1"/>
  <c r="H863" i="1"/>
  <c r="H864" i="1"/>
  <c r="H865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703" i="1"/>
  <c r="G704" i="1"/>
  <c r="G70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860" i="1"/>
  <c r="G861" i="1"/>
  <c r="G862" i="1"/>
  <c r="G863" i="1"/>
  <c r="G864" i="1"/>
  <c r="G8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860" i="1"/>
  <c r="F861" i="1"/>
  <c r="F862" i="1"/>
  <c r="F863" i="1"/>
  <c r="F864" i="1"/>
  <c r="F865" i="1"/>
  <c r="F703" i="1"/>
  <c r="F704" i="1"/>
  <c r="F705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703" i="1"/>
  <c r="E704" i="1"/>
  <c r="E70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860" i="1"/>
  <c r="E861" i="1"/>
  <c r="E862" i="1"/>
  <c r="E863" i="1"/>
  <c r="E864" i="1"/>
  <c r="E8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114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32" i="1"/>
  <c r="I433" i="1"/>
  <c r="I434" i="1"/>
  <c r="I435" i="1"/>
  <c r="I712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645" i="1"/>
  <c r="I646" i="1"/>
  <c r="I647" i="1"/>
  <c r="I648" i="1"/>
  <c r="I649" i="1"/>
  <c r="I579" i="1"/>
  <c r="I580" i="1"/>
  <c r="I581" i="1"/>
  <c r="I582" i="1"/>
  <c r="I583" i="1"/>
  <c r="I584" i="1"/>
  <c r="I585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31" i="1"/>
  <c r="I632" i="1"/>
  <c r="I633" i="1"/>
  <c r="I634" i="1"/>
  <c r="I635" i="1"/>
  <c r="I638" i="1"/>
  <c r="I639" i="1"/>
  <c r="I640" i="1"/>
  <c r="I641" i="1"/>
  <c r="I642" i="1"/>
  <c r="I643" i="1"/>
  <c r="I644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706" i="1"/>
  <c r="I707" i="1"/>
  <c r="I708" i="1"/>
  <c r="I709" i="1"/>
  <c r="I710" i="1"/>
  <c r="I711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955" i="1"/>
  <c r="I956" i="1"/>
  <c r="I957" i="1"/>
  <c r="I958" i="1"/>
  <c r="I959" i="1"/>
  <c r="I960" i="1"/>
  <c r="I961" i="1"/>
  <c r="I962" i="1"/>
  <c r="I879" i="1"/>
  <c r="I636" i="1"/>
  <c r="I637" i="1"/>
  <c r="I1079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068" i="1"/>
  <c r="I1069" i="1"/>
  <c r="I1070" i="1"/>
  <c r="I1071" i="1"/>
  <c r="I1072" i="1"/>
  <c r="I1073" i="1"/>
  <c r="I1074" i="1"/>
  <c r="I1075" i="1"/>
  <c r="I1076" i="1"/>
  <c r="I1077" i="1"/>
  <c r="I1078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702" i="1"/>
  <c r="I522" i="1"/>
  <c r="I523" i="1"/>
  <c r="I524" i="1"/>
  <c r="I586" i="1"/>
  <c r="I587" i="1"/>
  <c r="I588" i="1"/>
  <c r="I5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146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32" i="1"/>
  <c r="H433" i="1"/>
  <c r="H434" i="1"/>
  <c r="H435" i="1"/>
  <c r="H712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645" i="1"/>
  <c r="H646" i="1"/>
  <c r="H647" i="1"/>
  <c r="H648" i="1"/>
  <c r="H649" i="1"/>
  <c r="H579" i="1"/>
  <c r="H580" i="1"/>
  <c r="H581" i="1"/>
  <c r="H582" i="1"/>
  <c r="H583" i="1"/>
  <c r="H584" i="1"/>
  <c r="H585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31" i="1"/>
  <c r="H632" i="1"/>
  <c r="H633" i="1"/>
  <c r="H634" i="1"/>
  <c r="H635" i="1"/>
  <c r="H638" i="1"/>
  <c r="H639" i="1"/>
  <c r="H640" i="1"/>
  <c r="H641" i="1"/>
  <c r="H642" i="1"/>
  <c r="H643" i="1"/>
  <c r="H644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706" i="1"/>
  <c r="H707" i="1"/>
  <c r="H708" i="1"/>
  <c r="H709" i="1"/>
  <c r="H710" i="1"/>
  <c r="H711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955" i="1"/>
  <c r="H956" i="1"/>
  <c r="H957" i="1"/>
  <c r="H958" i="1"/>
  <c r="H959" i="1"/>
  <c r="H960" i="1"/>
  <c r="H961" i="1"/>
  <c r="H962" i="1"/>
  <c r="H879" i="1"/>
  <c r="H636" i="1"/>
  <c r="H637" i="1"/>
  <c r="H1079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068" i="1"/>
  <c r="H1069" i="1"/>
  <c r="H1070" i="1"/>
  <c r="H1071" i="1"/>
  <c r="H1072" i="1"/>
  <c r="H1073" i="1"/>
  <c r="H1074" i="1"/>
  <c r="H1075" i="1"/>
  <c r="H1076" i="1"/>
  <c r="H1077" i="1"/>
  <c r="H1078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702" i="1"/>
  <c r="H522" i="1"/>
  <c r="H523" i="1"/>
  <c r="H524" i="1"/>
  <c r="H586" i="1"/>
  <c r="H587" i="1"/>
  <c r="H588" i="1"/>
  <c r="H5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14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32" i="1"/>
  <c r="G433" i="1"/>
  <c r="G434" i="1"/>
  <c r="G435" i="1"/>
  <c r="G71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645" i="1"/>
  <c r="G646" i="1"/>
  <c r="G647" i="1"/>
  <c r="G648" i="1"/>
  <c r="G649" i="1"/>
  <c r="G579" i="1"/>
  <c r="G580" i="1"/>
  <c r="G581" i="1"/>
  <c r="G582" i="1"/>
  <c r="G583" i="1"/>
  <c r="G584" i="1"/>
  <c r="G585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31" i="1"/>
  <c r="G632" i="1"/>
  <c r="G633" i="1"/>
  <c r="G634" i="1"/>
  <c r="G635" i="1"/>
  <c r="G638" i="1"/>
  <c r="G639" i="1"/>
  <c r="G640" i="1"/>
  <c r="G641" i="1"/>
  <c r="G642" i="1"/>
  <c r="G643" i="1"/>
  <c r="G644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706" i="1"/>
  <c r="G707" i="1"/>
  <c r="G708" i="1"/>
  <c r="G709" i="1"/>
  <c r="G710" i="1"/>
  <c r="G711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955" i="1"/>
  <c r="G956" i="1"/>
  <c r="G957" i="1"/>
  <c r="G958" i="1"/>
  <c r="G959" i="1"/>
  <c r="G960" i="1"/>
  <c r="G961" i="1"/>
  <c r="G962" i="1"/>
  <c r="G879" i="1"/>
  <c r="G636" i="1"/>
  <c r="G637" i="1"/>
  <c r="G1079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068" i="1"/>
  <c r="G1069" i="1"/>
  <c r="G1070" i="1"/>
  <c r="G1071" i="1"/>
  <c r="G1072" i="1"/>
  <c r="G1073" i="1"/>
  <c r="G1074" i="1"/>
  <c r="G1075" i="1"/>
  <c r="G1076" i="1"/>
  <c r="G1077" i="1"/>
  <c r="G1078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702" i="1"/>
  <c r="G522" i="1"/>
  <c r="G523" i="1"/>
  <c r="G524" i="1"/>
  <c r="G586" i="1"/>
  <c r="G587" i="1"/>
  <c r="G588" i="1"/>
  <c r="G5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46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32" i="1"/>
  <c r="F433" i="1"/>
  <c r="F434" i="1"/>
  <c r="F435" i="1"/>
  <c r="F712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645" i="1"/>
  <c r="F646" i="1"/>
  <c r="F647" i="1"/>
  <c r="F648" i="1"/>
  <c r="F649" i="1"/>
  <c r="F579" i="1"/>
  <c r="F580" i="1"/>
  <c r="F581" i="1"/>
  <c r="F582" i="1"/>
  <c r="F583" i="1"/>
  <c r="F584" i="1"/>
  <c r="F585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31" i="1"/>
  <c r="F632" i="1"/>
  <c r="F633" i="1"/>
  <c r="F634" i="1"/>
  <c r="F635" i="1"/>
  <c r="F638" i="1"/>
  <c r="F639" i="1"/>
  <c r="F640" i="1"/>
  <c r="F641" i="1"/>
  <c r="F642" i="1"/>
  <c r="F643" i="1"/>
  <c r="F644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706" i="1"/>
  <c r="F707" i="1"/>
  <c r="F708" i="1"/>
  <c r="F709" i="1"/>
  <c r="F710" i="1"/>
  <c r="F711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955" i="1"/>
  <c r="F956" i="1"/>
  <c r="F957" i="1"/>
  <c r="F958" i="1"/>
  <c r="F959" i="1"/>
  <c r="F960" i="1"/>
  <c r="F961" i="1"/>
  <c r="F962" i="1"/>
  <c r="F879" i="1"/>
  <c r="F636" i="1"/>
  <c r="F637" i="1"/>
  <c r="F1079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068" i="1"/>
  <c r="F1069" i="1"/>
  <c r="F1070" i="1"/>
  <c r="F1071" i="1"/>
  <c r="F1072" i="1"/>
  <c r="F1073" i="1"/>
  <c r="F1074" i="1"/>
  <c r="F1075" i="1"/>
  <c r="F1076" i="1"/>
  <c r="F1077" i="1"/>
  <c r="F1078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702" i="1"/>
  <c r="F522" i="1"/>
  <c r="F523" i="1"/>
  <c r="F524" i="1"/>
  <c r="F586" i="1"/>
  <c r="F587" i="1"/>
  <c r="F588" i="1"/>
  <c r="F589" i="1"/>
  <c r="F2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32" i="1"/>
  <c r="E433" i="1"/>
  <c r="E434" i="1"/>
  <c r="E435" i="1"/>
  <c r="E712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645" i="1"/>
  <c r="E646" i="1"/>
  <c r="E647" i="1"/>
  <c r="E648" i="1"/>
  <c r="E649" i="1"/>
  <c r="E579" i="1"/>
  <c r="E580" i="1"/>
  <c r="E581" i="1"/>
  <c r="E582" i="1"/>
  <c r="E583" i="1"/>
  <c r="E584" i="1"/>
  <c r="E585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31" i="1"/>
  <c r="E632" i="1"/>
  <c r="E633" i="1"/>
  <c r="E634" i="1"/>
  <c r="E635" i="1"/>
  <c r="E638" i="1"/>
  <c r="E639" i="1"/>
  <c r="E640" i="1"/>
  <c r="E641" i="1"/>
  <c r="E642" i="1"/>
  <c r="E643" i="1"/>
  <c r="E644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706" i="1"/>
  <c r="E707" i="1"/>
  <c r="E708" i="1"/>
  <c r="E709" i="1"/>
  <c r="E710" i="1"/>
  <c r="E711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955" i="1"/>
  <c r="E956" i="1"/>
  <c r="E957" i="1"/>
  <c r="E958" i="1"/>
  <c r="E959" i="1"/>
  <c r="E960" i="1"/>
  <c r="E961" i="1"/>
  <c r="E962" i="1"/>
  <c r="E879" i="1"/>
  <c r="E636" i="1"/>
  <c r="E637" i="1"/>
  <c r="E1079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068" i="1"/>
  <c r="E1069" i="1"/>
  <c r="E1070" i="1"/>
  <c r="E1071" i="1"/>
  <c r="E1072" i="1"/>
  <c r="E1073" i="1"/>
  <c r="E1074" i="1"/>
  <c r="E1075" i="1"/>
  <c r="E1076" i="1"/>
  <c r="E1077" i="1"/>
  <c r="E1078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702" i="1"/>
  <c r="E522" i="1"/>
  <c r="E523" i="1"/>
  <c r="E524" i="1"/>
  <c r="E586" i="1"/>
  <c r="E587" i="1"/>
  <c r="E588" i="1"/>
  <c r="E58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146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<sst xmlns="http://schemas.openxmlformats.org/spreadsheetml/2006/main" count="2775" uniqueCount="1429">
  <si>
    <t>formation science. 2. Experience with statistical analysis tools (e.g. R, SPSS, Stata, LIWC, and Nvivo) 3. E</t>
  </si>
  <si>
    <t>al and social sciences research skills to gather, analyze, and present data; * Excellent project management</t>
  </si>
  <si>
    <t xml:space="preserve"> visualization, topic modeling, or social network analysis. * Experience with development and management of </t>
  </si>
  <si>
    <t xml:space="preserve">and methods, such as text scanning, OCR, and text analysis; data visualization; audio and video production; </t>
  </si>
  <si>
    <t>hes (e.g., text mining, data visualization, image analysis, and augmented reality). * Knowledge of data issu</t>
  </si>
  <si>
    <t>e of and experience with a range of tools for the analysis and display of information, such as online exhibi</t>
  </si>
  <si>
    <t>a, scanning / OCR, data visualization, geospatial analysis, encoding and text mining, programming and script</t>
  </si>
  <si>
    <t xml:space="preserve">is, geographical information systems, statistical analysis, especially in high dimensional spaces, and user </t>
  </si>
  <si>
    <t>lying automated text processing, statistical data analysis, and machine learning techniques to research ques</t>
  </si>
  <si>
    <t>* Educate Ph.D. students and faculty in acquiring analysis skills through the development and delivery of ta</t>
  </si>
  <si>
    <t>mining, topic modeling, or, such as R and related analysis tools * the ability to work independently as well</t>
  </si>
  <si>
    <t xml:space="preserve"> to technology ; a comparative literature textual analysis project; and topic modeling of twentieth-century </t>
  </si>
  <si>
    <t>l fellows on research that involves computational analysis (text mining, network analysis, GIS), information</t>
  </si>
  <si>
    <t>onal social science, such as historical GIS, text analysis, natural language processing event modeling, larg</t>
  </si>
  <si>
    <t xml:space="preserve">ge dataset management and transformation, spatial analysis, high performance computing concepts, or network </t>
  </si>
  <si>
    <t>, high performance computing concepts, or network analysis. The CIDR Developer will join a distinguished and</t>
  </si>
  <si>
    <t>ollowing areas: natural language processing, text analysis, data-mining, machine learning, spatial analysis,</t>
  </si>
  <si>
    <t xml:space="preserve"> analysis, data-mining, machine learning, spatial analysis, network analysis, data modeling, and information</t>
  </si>
  <si>
    <t xml:space="preserve">ning, machine learning, spatial analysis, network analysis, data modeling, and information visualization. * </t>
  </si>
  <si>
    <t xml:space="preserve"> advise faculty to provide project definition and analysis, including defining project scope, requirements a</t>
  </si>
  <si>
    <t>reation, content storage, content discovery, text analysis, data visualization, and the manipulation and ana</t>
  </si>
  <si>
    <t>sis, data visualization, and the manipulation and analysis of data and other digital media. * Promote and re</t>
  </si>
  <si>
    <t>(e.g., text mining, data visualization, and image analysis) and/or related techniques; knowledge of data iss</t>
  </si>
  <si>
    <t xml:space="preserve">hes (e.g., text mining, data visualization, image analysis, GIS). * High comfort level with experimentation </t>
  </si>
  <si>
    <t>th new technologies, such as text-mining, network analysis, data-visualization, and other digital applicatio</t>
  </si>
  <si>
    <t>hes (e.g., text mining, data visualization, image analysis, GIS, web applications); Familiarity with researc</t>
  </si>
  <si>
    <t xml:space="preserve"> knowledge base maintenance, licensing, and usage analysis of resources. This librarian will also play an in</t>
  </si>
  <si>
    <t>gues; * Demonstrated problem-solving and workflow-analysis skills, as well as an aptitude for complex, analy</t>
  </si>
  <si>
    <t>ion skills - Strong analytical skills; ability to analyze, organize, and present data effectively   Preferr</t>
  </si>
  <si>
    <t>ts, data sets).  - Develops metrics, collects and analyzes data. Prepares and presents reports and presentat</t>
  </si>
  <si>
    <t>ing, including using new computational methods of analysis (for example, text-mining, topic modeling, social</t>
  </si>
  <si>
    <t xml:space="preserve">mple, text-mining, topic modeling, social network analysis, or mapping and visualization). In collaboration </t>
  </si>
  <si>
    <t>Create documentation, compile user statistics and analysis reports. Facilitate communication regarding web t</t>
  </si>
  <si>
    <t xml:space="preserve"> discipline of literature (e.g. text mining, text analysis, electronic literature); Demonstrated commitment </t>
  </si>
  <si>
    <t>cesses of digital media production, practice, and analysis in the humanities; engage in scholarly communicat</t>
  </si>
  <si>
    <t xml:space="preserve"> student digital projects and will be expected to analyze and understand the campus environment to identify</t>
  </si>
  <si>
    <t>h other arts and humanities subject librarians to analyze trends in departmental teaching and research prog</t>
  </si>
  <si>
    <t>amming, content, and inquiry. Research Services * Analyze and understand users' research and information ne</t>
  </si>
  <si>
    <t>and interactive maps, text mining and qualitative analysis, 3D visualization and modeling, and designing onl</t>
  </si>
  <si>
    <t>, text mining, data visualization, mapping, image analysis, etc.). * Ability to work collaboratively with mu</t>
  </si>
  <si>
    <t>ith researchers to provide project definition and analysis, such as project scope, requirements, specificati</t>
  </si>
  <si>
    <t>ot limited to visualization, mapping, statistical analysis, text mining and encoding, and other computationa</t>
  </si>
  <si>
    <t>lization (eg statistical or geo-spatial), network analysis, text analysis (i.e. topic modeling), text encodi</t>
  </si>
  <si>
    <t>atistical or geo-spatial), network analysis, text analysis (i.e. topic modeling), text encoding, or database</t>
  </si>
  <si>
    <t xml:space="preserve"> Assessment &amp; Outreach, the Head will collect and analyze use statistics, prepare reports, and make recomme</t>
  </si>
  <si>
    <t>, such as GIS, data visualization, social network analysis, etc. Experience using digital humanities tools a</t>
  </si>
  <si>
    <t>hes (e.g., text mining, data visualization, image analysis, and augmented reality) in digital scholarship. *</t>
  </si>
  <si>
    <t xml:space="preserve"> Digital Humanities Librarian will be expected to analyze and understand the campus environment to identify</t>
  </si>
  <si>
    <t>anities/social sciences methodologies, e.g., text analysis, mining, and/or scholarly encoding, data visualiz</t>
  </si>
  <si>
    <t>arly encoding, data visualization, social network analysis, and/or digital archives. The candidate will also</t>
  </si>
  <si>
    <t>ion skills - Strong analytical skills; ability to analyze, organize, and present data effectively   "  "Pre</t>
  </si>
  <si>
    <t>mited to data visualization, mapping, statistical analysis, text mining and encoding, and other computationa</t>
  </si>
  <si>
    <t>itization and OCR, data visualization, geospatial analysis, encoding and text mining, programming and script</t>
  </si>
  <si>
    <t>oding, data visualization, digital mapping, image analysis, or augmented reality."  "* Experience or demonst</t>
  </si>
  <si>
    <t xml:space="preserve">omputing, including software for qualitative data analysis such as ATLAS.ti or NVivo, that will enhance the </t>
  </si>
  <si>
    <t>analysis/analyze</t>
  </si>
  <si>
    <t>third-party applications</t>
  </si>
  <si>
    <t>). Experience using digital tools, platforms, and third-party applications (Scalar, Omeka, Neatline, HistoryPin</t>
  </si>
  <si>
    <t>api*</t>
  </si>
  <si>
    <t>n access and OER content, new asset classes (i.e. APIs and GIS data), as well as open source and subscri</t>
  </si>
  <si>
    <t>pting languages, such as Perl, PHP, and XSLT, and APIs."    "Reporting to the Head of Cataloging &amp; Metad</t>
  </si>
  <si>
    <t xml:space="preserve">ith Open Source software. * Ability to work in an API environment and experience with SOAP and/or REST </t>
  </si>
  <si>
    <t>th data from XML files, relational databases, and APIs; experience with code and project management soft</t>
  </si>
  <si>
    <t>bash</t>
  </si>
  <si>
    <t>r more scripting languages (such as Python, Perl, Bash, etc.) * Must be able to understand and translate</t>
  </si>
  <si>
    <t>cms</t>
  </si>
  <si>
    <t>t and scholarly communications; - Experience with CMS such as ContentDM, Drupal, Fedora, Omeka, and web</t>
  </si>
  <si>
    <t xml:space="preserve">opyright; * Institutional Repository; * Website / CMS; * New Media; * Software &amp; Database Development; </t>
  </si>
  <si>
    <t xml:space="preserve"> scholarship."  "* Experience with an IR, LMS, or CMS (e.g., D-Space, Digital Commons, ePrints). * Fami</t>
  </si>
  <si>
    <t>ng to the Head of Cataloging &amp; Metadata Services (CMS), the Humanities Data Curator has primary respons</t>
  </si>
  <si>
    <t>llections and sites with a front end framework or CMS (Foundation, Drupal, or Wordpress). Experience bu</t>
  </si>
  <si>
    <t>e with web services skills (CSS, HTML5) or Drupal CMS; familiarity with languages such as Python, PHP o</t>
  </si>
  <si>
    <t>contentdm</t>
  </si>
  <si>
    <t>rly communications; - Experience with CMS such as ContentDM, Drupal, Fedora, Omeka, and web development tools</t>
  </si>
  <si>
    <t>content management systems such as Olive, Archon, CONTENTdm, and locally developed databases.  In addition, t</t>
  </si>
  <si>
    <t>rarian, our digital resource platforms (currently CONTENTdm and Digital Commons)     Plan, manage, and coordi</t>
  </si>
  <si>
    <t xml:space="preserve"> or more digital library management systems (e.g. ContentDM, Islandora, Hydra). * Ability to get to work reli</t>
  </si>
  <si>
    <t>content management systems such as Olive, Archon, CONTENTdm, and locally developed databases. In addition, th</t>
  </si>
  <si>
    <t>tal collections or digital exhibits (e.g., Omeka, ContentDM), institutional repositories (e.g., Islandora, Fe</t>
  </si>
  <si>
    <t>with digital asset management (DAM) systems (i.e. CONTENTdm, EmbARK Collection Manager, DSpace, and/or altern</t>
  </si>
  <si>
    <t xml:space="preserve"> one of the following: digital collections (e.g., ContentDM, Omeka); scanning, converting, and encoding text </t>
  </si>
  <si>
    <t>islandora</t>
  </si>
  <si>
    <t>omeka</t>
  </si>
  <si>
    <t>larship, digital project planning and management, copyright and fair use, digital publishing, teaching and le</t>
  </si>
  <si>
    <t>rojects.; * Background or a good understanding of copyright and information policy issues; * Minimum 2-3 year</t>
  </si>
  <si>
    <t>ing sustainability programs. --Manage the Cornell Copyright Information Center, including the delivery of the</t>
  </si>
  <si>
    <t>on of new information materials, and provision of copyright clearance and intellectual property rights servic</t>
  </si>
  <si>
    <t xml:space="preserve"> with issues related to scholarly communications, copyright, digital repositories, and metadata description.;</t>
  </si>
  <si>
    <t>iption.;"  "Supervisory experience. Background in copyright law and/or rights management. Ability to collabor</t>
  </si>
  <si>
    <t>nd RDF. Familiarity with scholarly communication, copyright, open access, data curation, and licensing of onl</t>
  </si>
  <si>
    <t xml:space="preserve"> Resources initiatives; Intellectual Property and Copyright; Supports faculty and students by providing guida</t>
  </si>
  <si>
    <t>s by providing guidance, advice, and resources on copyright issues and intellectual property rights managemen</t>
  </si>
  <si>
    <t xml:space="preserve"> agency specific requirements, author rights, and copyright/fair use concerns, among faculty and students; Pr</t>
  </si>
  <si>
    <t>es authors and scholars assistance with obtaining copyright permissions; Serves as a resource on licensing is</t>
  </si>
  <si>
    <t>s for colleagues. Maintain a working knowledge of copyright issues related to digital scholarship, and be abl</t>
  </si>
  <si>
    <t>scholarship, and be able to exercise knowledge of copyright appropriately. Collaborate and consult with other</t>
  </si>
  <si>
    <t xml:space="preserve">rrent issues and trends in intellectual property, copyright, and fair use. - Familiarity with the mobile and </t>
  </si>
  <si>
    <t>each scholarly communications issues (for example copyright, author's rights, open access, repositories) Broa</t>
  </si>
  <si>
    <t>ications issues such as new forms of publication, copyright, open access, repositories, data curation, and li</t>
  </si>
  <si>
    <t>tal publishing systems and services. Knowledge of copyright best practices related to digital scholarship. Fa</t>
  </si>
  <si>
    <t>w technologies. Remains current with fair use and copyright interpretations and implementations in higher edu</t>
  </si>
  <si>
    <t>reach programming. Creates digital publishing and copyright information resources and workshops for the colle</t>
  </si>
  <si>
    <t xml:space="preserve"> Digital Scholarship; * Scholarly Communication &amp; Copyright; * Institutional Repository; * Website / CMS; * N</t>
  </si>
  <si>
    <t xml:space="preserve"> open education, and open data, including related copyright issues. Ability to prioritize work and meet multi</t>
  </si>
  <si>
    <t xml:space="preserve">      Reporting to the Scholarly Communication, Copyright and Publishing Program Director, the Digital Scho</t>
  </si>
  <si>
    <t xml:space="preserve"> collaboratively to grow the center's publishing, copyright, and data services; support the institutional rep</t>
  </si>
  <si>
    <t>current publishing, data, and authors' rights and copyright issues. * Coursework or experience with digital s</t>
  </si>
  <si>
    <t>, and consultations to the campus community about copyright/fair use, authors' rights, K-REx, NPP, publishing</t>
  </si>
  <si>
    <t xml:space="preserve"> open educational resources, data management, and copyright."  "Required Qualifications:</t>
  </si>
  <si>
    <t>y communication (i.e. open access, author rights, copyright, fair use, deposit mandates)  - Knowledge of curr</t>
  </si>
  <si>
    <t>rrent issues and trends in intellectual property, copyright and fair use, open access, and author rights - Co</t>
  </si>
  <si>
    <t>academic library  - Coursework or experience with copyright and fair use or intellectual property rights  - S</t>
  </si>
  <si>
    <t xml:space="preserve">ch activities related to scholarly communication, copyright and fair use, open access, and author rights.  - </t>
  </si>
  <si>
    <t>to long-term digital preservation, accessibility, copyright, open access, and emerging methods of scholarly c</t>
  </si>
  <si>
    <t>actices around digital preservation, open access, copyright, and accessibility as they relate to digital huma</t>
  </si>
  <si>
    <t>iatives, the use and development of online tools, copyright, data management, and the integration of informat</t>
  </si>
  <si>
    <t>project development, preservation, accessibility, copyright, open access. * Supports the integration of metad</t>
  </si>
  <si>
    <t>policy issues raised by digital resources such as copyright policy, intellectual freedom issues, fair use, e-</t>
  </si>
  <si>
    <t xml:space="preserve">ministration; develop metadata schemas; delineate copyright and access policies. Supports the integration of </t>
  </si>
  <si>
    <t>rrent issues and trends in intellectual property, copyright and fair use, open access, and author rights - Ex</t>
  </si>
  <si>
    <t xml:space="preserve"> working in an academic library - Experience with copyright and fair use or intellectual property rights - Kn</t>
  </si>
  <si>
    <t>nts in scholarly communications, authors' rights, copyright law, Creative Commons licenses, open access, legi</t>
  </si>
  <si>
    <t>liarity with scholarly publishing issues, such as copyright and open access. * Demonstrated initiative and pr</t>
  </si>
  <si>
    <t xml:space="preserve">ith consulting-based service models; knowledge of copyright law and fair use; experience with grant writing; </t>
  </si>
  <si>
    <t xml:space="preserve"> open educational resources, data management, and copyright. Salary is $40,000, plus excellent benefits. Uta</t>
  </si>
  <si>
    <t>in an academic library setting *Familiarity with copyright law, specifically fair use and library exemptions</t>
  </si>
  <si>
    <t>css</t>
  </si>
  <si>
    <t xml:space="preserve">b design and content creation. Knowledge of HTML, CSS, Javascript, and PHP. Familiarity with XML, EAD, </t>
  </si>
  <si>
    <t>rogram; experience writing web applications using CSS, XSLT or JavaScript; ability to program interacti</t>
  </si>
  <si>
    <t>ishing platforms (WordPress, Omeka, etc) and html/css. Must include: excellent interpersonal and commun</t>
  </si>
  <si>
    <t>ress, Omeka, etc. â project management â html/css â methods of the digital humanities Preferred E</t>
  </si>
  <si>
    <t>ting software; demonstrated knowledge of HTML and CSS. Success in matching technical solutions to proje</t>
  </si>
  <si>
    <t>evelopment tools such as PHP, Python, MySQL, HTML/CSS, and comfort working from a Unix/Linux shell; inv</t>
  </si>
  <si>
    <t>s TEI, XML/XSLT/XQuery, scripting languages, HTML/CSS, digital mapping, text mining, or data visualizat</t>
  </si>
  <si>
    <t xml:space="preserve"> tools, techniques and workflow automation (using CSS and preprocessors, XHTML, JavaScript/JQuery, git/</t>
  </si>
  <si>
    <t>dra) and programs in such languages as Ruby, PHP, CSS, and JavaScript. Reporting to the Director of the</t>
  </si>
  <si>
    <t>strated experience working effectively with HTML, CSS, and Wordpress.  Familiarity with Javascript, PHP</t>
  </si>
  <si>
    <t>ns, digital assets, and websites, including HTML, CSS, JavaScript, and scripting or programming languag</t>
  </si>
  <si>
    <t>ted knowledge of Web development using PHP, HTML, CSS, and Javascript, and familiarity with content man</t>
  </si>
  <si>
    <t>anguages, features, and protocols including HTML, CSS, PHP etc. * Dual advanced degrees ,M.A. and M.L.S</t>
  </si>
  <si>
    <t>ties technologies, such as web development (HTML, CSS, PHP, JavaScript), text mining, GIS, visualizatio</t>
  </si>
  <si>
    <t xml:space="preserve">data management planning. * Experience with HTML, CSS, Javascript, PHP, Python, etc. * Experience with </t>
  </si>
  <si>
    <t>anguages, features, and protocols including HTML, CSS, PHP etc."    "Participates in the development of</t>
  </si>
  <si>
    <t xml:space="preserve">ty to deploy code in web contexts, such as HTML5, CSS, JavaScript, or similar, is highly desired."     </t>
  </si>
  <si>
    <t>xperience with text layout and web design, HTML5, CSS, PHP/MySQL."    "The Scholarly Communications &amp; D</t>
  </si>
  <si>
    <t>nologies and standards: JQuery, JavaScript, HTML, CSS, XML, Dublin Core, EAD, etc. * Demonstrated exper</t>
  </si>
  <si>
    <t>ant writing; competence with web services skills (CSS, HTML5) or Drupal CMS; familiarity with languages</t>
  </si>
  <si>
    <t>python</t>
  </si>
  <si>
    <t>php</t>
  </si>
  <si>
    <t>html</t>
  </si>
  <si>
    <t>javascript</t>
  </si>
  <si>
    <t>data curation</t>
  </si>
  <si>
    <t xml:space="preserve"> scholarly communication, copyright, open access, data curation, and licensing of online resources. Excellent int</t>
  </si>
  <si>
    <t xml:space="preserve">ational best practices in digital scholarship and data curation. * Familiarity with data management requirements </t>
  </si>
  <si>
    <t>e importance of open access, research visibility, data curation, and digital preservation, through in-person meet</t>
  </si>
  <si>
    <t>egarding UC's open access policy; - Assistance in data curation; - Assistance with linked data; - Educating facul</t>
  </si>
  <si>
    <t>ublication, copyright, open access, repositories, data curation, and licensing of online resources. S/he will als</t>
  </si>
  <si>
    <t xml:space="preserve"> Library staff responsible for metadata creation, data curation, collection development, and Web services develop</t>
  </si>
  <si>
    <t>on science with a focus on digital scholarship or data curation. * Significant and progressively responsible expe</t>
  </si>
  <si>
    <t>dards  - Knowledge of repository architecture and data curation issues  - Ability to interact effectively with di</t>
  </si>
  <si>
    <t>ne or more fields relevant to library services in data curation. Significant relevant experience working with dig</t>
  </si>
  <si>
    <t>dge of issues and technical challenges related to data curation, including format migration, preservation, metada</t>
  </si>
  <si>
    <t>ections curators and archivists, program leads on data curation and publishing services, staff in LATIS, and othe</t>
  </si>
  <si>
    <t xml:space="preserve">* Demonstrated expertise with data management and data curation techniques for a variety of digital media (text, </t>
  </si>
  <si>
    <t>w uses of digital content and an understanding of data curation; and develop services in support of introducing d</t>
  </si>
  <si>
    <t>perience of the candidate, may include humanities data curation, text &amp; data mining, E-Science projects, high-per</t>
  </si>
  <si>
    <t>oying digital tools for e-research, including big data management and curation, text mining, research practices rel</t>
  </si>
  <si>
    <t>scholarship and data curation. * Familiarity with data management requirements of federal agencies. * Experience wi</t>
  </si>
  <si>
    <t>eral agencies. * Experience with grant writing or data management plan development.    "The Digital Research Servic</t>
  </si>
  <si>
    <t>osely with the Head of the Fine Arts Library, the Data Management Services Librarian, the Geospatial Information Li</t>
  </si>
  <si>
    <t xml:space="preserve"> - Consultation for grant requirements related to data management, data sharing, and publication; - Consultation re</t>
  </si>
  <si>
    <t>: Â· Fedora / Hydra Repository Â· Digitization Â· Data Management The Digital Learning &amp; Scholarship Librarian (DLS</t>
  </si>
  <si>
    <t>&amp; Scholarship Librarian: (1) digital research and data management support, (2) relationship management, and (3) dig</t>
  </si>
  <si>
    <t xml:space="preserve">orkflow. Provide instruction on use of the IR and data management processes associated with IR use." </t>
  </si>
  <si>
    <t>spects related to computation, data analysis, and data management. * Organize seminars and meet-ups to expand and h</t>
  </si>
  <si>
    <t>gital collections, institutional repositories, or data management - Coursework or experience with metadata schema a</t>
  </si>
  <si>
    <t xml:space="preserve">e of metadata standards, such as TEI and EAD, and data management practices in humanities. Familiarity with common </t>
  </si>
  <si>
    <t>e use and development of online tools, copyright, data management, and the integration of information literacy skil</t>
  </si>
  <si>
    <t>ming (Python, Java) * Demonstrated expertise with data management and data curation techniques for a variety of dig</t>
  </si>
  <si>
    <t xml:space="preserve"> cultures on such topics as DASH methods &amp; tools, data management practices, emerging scholarly products, alt-ac ca</t>
  </si>
  <si>
    <t>or several departments or specialized areas (e.g. data management, bibliometrics) based on discipline knowledge and</t>
  </si>
  <si>
    <t>ed in the second paragraph. * Understanding of: * Data management planning * Current issues in scholarly communicat</t>
  </si>
  <si>
    <t>e issues surrounding scholarly communications and data management planning. * Experience with HTML, CSS, Javascript</t>
  </si>
  <si>
    <t>e value-added services, resources and programs. * Data management consultation and research data services. * Instru</t>
  </si>
  <si>
    <t>s or practices essential in digital scholarship, (data management, working with digital texts, multimedia presentat</t>
  </si>
  <si>
    <t xml:space="preserve"> program in research methods, new research tools, data management, collaborative scholarship platforms, and digital</t>
  </si>
  <si>
    <t xml:space="preserve"> excellent problem solving skills; * Knowledge of data management requirements for federal grants and publishers. P</t>
  </si>
  <si>
    <t>institutional repositories software. * Experience managing data in a Fedora-based repository system. * Experience</t>
  </si>
  <si>
    <t>ith digital scholarship services such as research data management, maker spaces, digital repositories, GIS, digital</t>
  </si>
  <si>
    <t>data management</t>
  </si>
  <si>
    <t> such as open access, open educational resources, data management, and copyright. Salary is $40,000, plus excellen</t>
  </si>
  <si>
    <t>ication, digital publishing and preservation, and data management* Demonstrated problem solving skills Ability t </t>
  </si>
  <si>
    <t>Promote and support USU's Open Access Policy and data management efforts across campus.* Manage the development o</t>
  </si>
  <si>
    <t> such as open access, open educational resources, data management, and copyright."  "Required Qualifications: ALA</t>
  </si>
  <si>
    <t>ication, digital publishing and preservation, and data management Demonstrated problem solving skills Ability t</t>
  </si>
  <si>
    <t>Promote and support USU's Open Access Policy and data management efforts across campus. Promote the use of libra</t>
  </si>
  <si>
    <t>database*</t>
  </si>
  <si>
    <t>n tools and methods 4. Experience with relational databases (e.g. MySQL) 5. Experience with server-side web-d</t>
  </si>
  <si>
    <t>umanities and/or social science projects, such as database design and development, XML-encoding, GIS, data v</t>
  </si>
  <si>
    <t xml:space="preserve"> a humanities discipline; knowledge of relational database design principles and SQL; experience with newspa</t>
  </si>
  <si>
    <t xml:space="preserve">LT or JavaScript; ability to program interactive, database-driven web applications; experience in a library </t>
  </si>
  <si>
    <t>s Olive, Archon, CONTENTdm, and locally developed databases.  In addition, the successful candidate will cont</t>
  </si>
  <si>
    <t>g protocols and tools, graphic design, relational databases, metadata schema, and open web standards. Demonst</t>
  </si>
  <si>
    <t xml:space="preserve">ces across multiple interfaces of licensed online databases and relevant internet resources. Develop subject </t>
  </si>
  <si>
    <t>only used in digital humanities projects (such as database design and programming, web services, XML technol</t>
  </si>
  <si>
    <t xml:space="preserve">itory; * Website / CMS; * New Media; * Software &amp; Database Development; * Catalog (Innovative); * Computing </t>
  </si>
  <si>
    <t>s Olive, Archon, CONTENTdm, and locally developed databases. In addition, the successful candidate will contr</t>
  </si>
  <si>
    <t>development project. * Experience with relational databases (e.g., PostgreSQL/PostGIS, Oracle, MySQL, MS-SQL)</t>
  </si>
  <si>
    <t>dge and demonstrated skills in navigating complex databases of bibliographic information and bringing that in</t>
  </si>
  <si>
    <t>Head of Technical Services; * Manages serials and database evaluations by compiling and analyzing usage data</t>
  </si>
  <si>
    <t>cation setting desirable."  "Computer Programming,Database Design/Development,Digital Collections"    "The P</t>
  </si>
  <si>
    <t>access and management * Demonstrated knowledge of databases and data structures * Knowledge of current and em</t>
  </si>
  <si>
    <t>ing applications using scripting, programming and database languages. * Intermediate to advanced knowledge o</t>
  </si>
  <si>
    <t>liarity with multiple data structures (relational databases, XML, and RDF) * Understanding of new forms of di</t>
  </si>
  <si>
    <t xml:space="preserve"> including major print and electronic sources and databases , Familiar with the major metro New York library </t>
  </si>
  <si>
    <t>only used in digital humanities projects, such as database design and development, XML-encoding, GIS; experi</t>
  </si>
  <si>
    <t xml:space="preserve">ing applications using scripting, programming and database languages. Intermediate to advanced knowledge of </t>
  </si>
  <si>
    <t>g protocols and tools, graphic design, relational databases, metadata schema, and open web standards. * Super</t>
  </si>
  <si>
    <t xml:space="preserve">analysis (i.e. topic modeling), text encoding, or database design. * Experience leading or managing digital </t>
  </si>
  <si>
    <t>g protocols and tools, graphic design, relational databases, metadata schema, and open web standards. * Demon</t>
  </si>
  <si>
    <t>ence working with data from XML files, relational databases, and APIs; experience with code and project manag</t>
  </si>
  <si>
    <t>data modeling or data visualization. Knowledge of database design and best practices in digitization."    "R</t>
  </si>
  <si>
    <t>digital curation</t>
  </si>
  <si>
    <t xml:space="preserve">anguages) Prefer knowledge of and experience with digital curation"      "This is not really a programmer position, </t>
  </si>
  <si>
    <t xml:space="preserve">eadership in creating, organizing, promoting, and curating digital materials. The librarian will play a key role in </t>
  </si>
  <si>
    <t>elop and manage strategies and infrastructure for curating digital humanities content and data and will author and/o</t>
  </si>
  <si>
    <t>ops and manages strategies and infrastructure for curating digital humanities content and data. 2. Authors/co-author</t>
  </si>
  <si>
    <t>ip; familiarity with standards-based work such as digital curation and metadata; excellent interpersonal, oral and w</t>
  </si>
  <si>
    <t xml:space="preserve"> planning and management, copyright and fair use, digital publishing, teaching and learning projects, and learning man</t>
  </si>
  <si>
    <t>s &amp; methods, information technology and training, digital publishing, repository services, or related fields as well a</t>
  </si>
  <si>
    <t xml:space="preserve"> with the team to: * Provide customer service for digital publishing, possibly including WordPress, Omeka, ARTstor/Sha</t>
  </si>
  <si>
    <t xml:space="preserve"> the rapid development and sustainability of this digital publishing platform; Trains and supervises staff and student</t>
  </si>
  <si>
    <t>ance resources and services; Provides support for digital publishing using bepress Digital Commons; Investigates the u</t>
  </si>
  <si>
    <t>librarians, and archivists to promote and support digital publishing and open access, and will encourage experimentati</t>
  </si>
  <si>
    <t>. Experience with digital asset management and/or digital publishing systems and services. Knowledge of copyright best</t>
  </si>
  <si>
    <t>mpuses and develops outreach programming. Creates digital publishing and copyright information resources and workshops</t>
  </si>
  <si>
    <t>h campus content creators to provide expertise on digital publishing, preservation and access, intellectual property r</t>
  </si>
  <si>
    <t>ts from across the College on projects related to digital publishing and digital exhibitions, as well as on emerging f</t>
  </si>
  <si>
    <t xml:space="preserve">al repositories (e.g., Islandora, Fedora), and/or digital publishing (e.g., Open Journal Systems, Wordpress, Drupal). </t>
  </si>
  <si>
    <t>ility as they relate to digital humanities and/or digital publishing projects. â¢    Ability to manage projects colla</t>
  </si>
  <si>
    <t>operty issues, open access, and opportunities for digital publishing. Marginal/Incidental functions Other related func</t>
  </si>
  <si>
    <t>sive scholarly communication landscape including: digital publishing and preservation, open access, open education, op</t>
  </si>
  <si>
    <t>ent trends and issues in scholarly communication, digital publishing and preservation, and data management</t>
  </si>
  <si>
    <t>digital publishing</t>
  </si>
  <si>
    <t xml:space="preserve"> collections in the Research Library that sustain digital tools, collections, and services for humanities and soc</t>
  </si>
  <si>
    <t>ata lifecycle. * Demonstrated expertise employing digital tools for e-research, including big data management and</t>
  </si>
  <si>
    <t>mpus entities to identify innovative and evolving digital tools and resources that advance scholarly investigatio</t>
  </si>
  <si>
    <t>current and emerging scholarly projects for which digital tools and methodologies are appropriate. * Coordinate i</t>
  </si>
  <si>
    <t xml:space="preserve">ity. * Identify and evaluate current and emerging digital tools and methodologies supporting humanities scholars </t>
  </si>
  <si>
    <t xml:space="preserve"> course resource pages, bibliographies, and other web based tools and digital information services. Participate in</t>
  </si>
  <si>
    <t>tively across the Library to identify and promote digital tools to enhance research and teaching</t>
  </si>
  <si>
    <t>ed understanding of the scholarly applications of digital tools (e.g. GIS, visualization tools), metadata standar</t>
  </si>
  <si>
    <t>). * High comfort level with experimentation with digital tools. * Demonstrated ability to collaborate and commun</t>
  </si>
  <si>
    <t xml:space="preserve"> among others, to identify and foster adoption of digital tools and resources that serve to advance scholarly wor</t>
  </si>
  <si>
    <t>nce: * Identify and evaluate current and emerging digital tools and methodologies supporting humanities scholars;</t>
  </si>
  <si>
    <t>* Consult with humanities faculty and students on digital tools and methodologies that support their research and</t>
  </si>
  <si>
    <t>culty needs; * Provide instruction, as needed, on digital tools and methodologies to support digital humanities r</t>
  </si>
  <si>
    <t>tively across the Library to identify and promote digital tools to enhance research and teaching.</t>
  </si>
  <si>
    <t>*Consults with humanities faculty and students on digital tools and methodologies to support their research proje</t>
  </si>
  <si>
    <t>S, METS, Dublin Core, TEI, EAD). Experience using digital tools, platforms, and third-party applications (Scalar,</t>
  </si>
  <si>
    <t>ons to identify and evaluate current and emerging digital tools and methodologies supporting humanities scholars.</t>
  </si>
  <si>
    <t xml:space="preserve"> and Learning * Provide instruction, as needed on digital tools and methodologies to support digital humanities r</t>
  </si>
  <si>
    <t>g activities , Provides instruction, as needed on digital tools and methodologies to support digital humanities r</t>
  </si>
  <si>
    <t>xperience investigating humanistic questions with digital tools. - Evidence of initiative and a Commitment to dev</t>
  </si>
  <si>
    <t>p initiative, and identify and foster adoption of digital tools and methods that advance scholarship and teaching</t>
  </si>
  <si>
    <t>digital/web-based tools</t>
  </si>
  <si>
    <t>ts and the project manager on the Historical Maps Digitization Project in CRIS. Works closely with the Digital L</t>
  </si>
  <si>
    <t>ty and library subject specialists to incorporate digitized and born-digital resources into humanities resear</t>
  </si>
  <si>
    <t>ience in managing digital projects - Knowledge of digitization/metadata best practices -Supervisory experience -</t>
  </si>
  <si>
    <t>ign principles and SQL; experience with newspaper digitization or other humanities digitization program; experie</t>
  </si>
  <si>
    <t>e with newspaper digitization or other humanities digitization program; experience writing web applications usin</t>
  </si>
  <si>
    <t>ives, with particular emphasis on project design, digitization workflows, and content and delivery systems.  The</t>
  </si>
  <si>
    <t>es of ongoing projects include a robust newspaper digitization program and a ""triple-decker"" nineteenth-centur</t>
  </si>
  <si>
    <t>ools and techniques such as OCR, Photoshop, media digitization (imaging, audio, video) â some knowledge of pro</t>
  </si>
  <si>
    <t xml:space="preserve"> and in advising teaching faculty on the usage of digitized textual corpora and providing technical support f</t>
  </si>
  <si>
    <t>rojects. increase the capability and capacity for digitizing, preserving, and distributing content, in accorda</t>
  </si>
  <si>
    <t>onal research data, born digital scholarship, and digitized content. The Digital Scholarship Librarian will s</t>
  </si>
  <si>
    <t>nd members of the college community     Oversee a digitization center, including the training and supervision of</t>
  </si>
  <si>
    <t>owledge of national digital library standards for digitization and metadata creation across all standard formats</t>
  </si>
  <si>
    <t>n. These include: Â· Fedora / Hydra Repository Â· Digitization Â· Data Management The Digital Learning &amp; Scholar</t>
  </si>
  <si>
    <t>y and actively recruit content for IR. Manage the digitization workflow for projects destined for the IR, includ</t>
  </si>
  <si>
    <t xml:space="preserve">ives, with particular emphasis on project design, digitization workflows, and content and delivery systems. The </t>
  </si>
  <si>
    <t>es of ongoing projects include a robust newspaper digitization program and a âtriple-deckerâ nineteenth-cent</t>
  </si>
  <si>
    <t>ience with digital humanities projects, including digitization best practices and metadata schemas; excellent or</t>
  </si>
  <si>
    <t xml:space="preserve"> digital efforts, including the library's ongoing digitization of collections, and for defining the role a resea</t>
  </si>
  <si>
    <t>, including building and managing born-digital or digitized content; advocating for open access (OA); and ide</t>
  </si>
  <si>
    <t>ities, area studies, international documents, and digitization, as well as with the California Digital Library a</t>
  </si>
  <si>
    <t xml:space="preserve">ls and technologies in digital scholarship (e.g., digitization, text mining, data visualization, mapping, image </t>
  </si>
  <si>
    <t xml:space="preserve"> long-term faculty research projects, and library digitization efforts. The Director and Assistant Director will</t>
  </si>
  <si>
    <t xml:space="preserve"> Works with faculty and librarians to incorporate digitized and born-digital resources into humanities resear</t>
  </si>
  <si>
    <t>s digital collections through projects focused on digitizing, preserving and providing online access to audio,</t>
  </si>
  <si>
    <t>mines and implements technical best practices for digitizing, describing, providing access to, and archiving a</t>
  </si>
  <si>
    <t>d quality standards and storage methods; performs digitization process and supervises others in this work Coordi</t>
  </si>
  <si>
    <t xml:space="preserve"> MSL, RDF Dublin Core, MODS, and state-of-the-art digitization practices. * Experience with text layout and web </t>
  </si>
  <si>
    <t>bsite creation, online exhibitions, social media, digitization and OCR, data visualization, geospatial analysis,</t>
  </si>
  <si>
    <t>nowledge of database design and best practices in digitization."    "Reporting to the Assistant Chancellor and D</t>
  </si>
  <si>
    <t>digitiz*</t>
  </si>
  <si>
    <t>django</t>
  </si>
  <si>
    <t>g or programming languages and frameworks such as Django, Python, PHP, or Ruby. Experience managing web-ba</t>
  </si>
  <si>
    <t>d experience with Python programming language and Django web framework or capacity to acquire these skills</t>
  </si>
  <si>
    <t>cations; - Experience with CMS such as ContentDM, Drupal, Fedora, Omeka, and web development tools such as</t>
  </si>
  <si>
    <t>miliarity with common web publishing tools (e.g., Drupal, Omeka) * Ability to work cooperatively and maint</t>
  </si>
  <si>
    <t xml:space="preserve"> applications and/or collaboration systems (e.g., Drupal, Sakai, Canvas, etc.) * Experience working closel</t>
  </si>
  <si>
    <t>ublishing (e.g., Open Journal Systems, Wordpress, Drupal). â¢    Familiarity with best practices around d</t>
  </si>
  <si>
    <t xml:space="preserve">es with a front end framework or CMS (Foundation, Drupal, or Wordpress). Experience building and managing </t>
  </si>
  <si>
    <t xml:space="preserve"> management systems such as Omeka, Wordpress, and Drupal * Demonstrated experience with Python programming</t>
  </si>
  <si>
    <t>Experience creating and maintaining webpages in a Drupal content management system. * Proficiency in a var</t>
  </si>
  <si>
    <t>mpetence with web services skills (CSS, HTML5) or Drupal CMS; familiarity with languages such as Python, P</t>
  </si>
  <si>
    <t>drupal</t>
  </si>
  <si>
    <t>wordpress</t>
  </si>
  <si>
    <t>lds as well as experience using repository tools (DSpace, Fedora, etc), publishing platforms (WordPress, O</t>
  </si>
  <si>
    <t xml:space="preserve"> the following areas: â repository tools (e.g., DSpace, Fedora) â teaching in an academic setting â </t>
  </si>
  <si>
    <t>, etc. * Act as primary service contact for NYU's DSpace institutional repository, the Faculty Digital Arc</t>
  </si>
  <si>
    <t>p."  "* Experience with an IR, LMS, or CMS (e.g., D-Space, Digital Commons, ePrints). * Familiarity with th</t>
  </si>
  <si>
    <t>ry or DAMS environment (Fedora, Hydra, Islandora, Dspace). Experience using metadata schemas and standards</t>
  </si>
  <si>
    <t>stems (i.e. CONTENTdm, EmbARK Collection Manager, DSpace, and/or alternative), programming and other relev</t>
  </si>
  <si>
    <t xml:space="preserve"> tools; institutional repositories (e.g., Fedora, DSpace, Digital Commons) - Experience with metadata stan</t>
  </si>
  <si>
    <t>Dspace</t>
  </si>
  <si>
    <t>dublin core</t>
  </si>
  <si>
    <t>he following schemas: MARC, MODS, METS, EAD, TEI, Dublin Core; experience with common digital image formats suc</t>
  </si>
  <si>
    <t xml:space="preserve">larly on metadata protocols and standards such as Dublin Core, EAD, MODS, and/or METS and linked open data     </t>
  </si>
  <si>
    <t>S, visualization tools), metadata standards (e.g. Dublin Core, MODS) and data encoding standards (e.g., TEI). *</t>
  </si>
  <si>
    <t>erience with metadata schema and standards (e.g., Dublin Core, MODS) - Coursework or experience with curation o</t>
  </si>
  <si>
    <t>using metadata schemas and standards (MODS, METS, Dublin Core, TEI, EAD). Experience using digital tools, platf</t>
  </si>
  <si>
    <t>ence with metadata standards and protocols (e.g., Dublin Core, Open Archives Initiative-Protocol for Metadata H</t>
  </si>
  <si>
    <t xml:space="preserve">adata standards, protocols, and structures (e.g., Dublin Core, Open Archives Initiative-Protocol f" </t>
  </si>
  <si>
    <t>iety of metadata standards, such as EAD, MSL, RDF Dublin Core, MODS, and state-of-the-art digitization practice</t>
  </si>
  <si>
    <t>nd standards: JQuery, JavaScript, HTML, CSS, XML, Dublin Core, EAD, etc. * Demonstrated experience working with</t>
  </si>
  <si>
    <t>f metadata schema (MARC, MODS, METS, EAD, TEI, or Dublin Core) and library applications of emerging technologie</t>
  </si>
  <si>
    <t>eac</t>
  </si>
  <si>
    <t>, Javascript, and PHP. Familiarity with XML, EAD, EAC. Ability to write concisely and effectively for t</t>
  </si>
  <si>
    <t>ead</t>
  </si>
  <si>
    <t xml:space="preserve">, CSS, Javascript, and PHP. Familiarity with XML, EAD, EAC. Ability to write concisely and effectively </t>
  </si>
  <si>
    <t xml:space="preserve"> more of the following schemas: MARC, MODS, METS, EAD, TEI, Dublin Core; experience with common digital</t>
  </si>
  <si>
    <t>data protocols and standards such as Dublin Core, EAD, MODS, and/or METS and linked open data     Devel</t>
  </si>
  <si>
    <t xml:space="preserve"> working with library XML standards such as MODS, EAD, TEI. * Experience managing digital library or di</t>
  </si>
  <si>
    <t>¿nowledge of metadata standards, such as TEI and EAD, and data management practices in humanities. Fam</t>
  </si>
  <si>
    <t xml:space="preserve">emas and standards (MODS, METS, Dublin Core, TEI, EAD). Experience using digital tools, platforms, and </t>
  </si>
  <si>
    <t>iency in a variety of metadata standards, such as EAD, MSL, RDF Dublin Core, MODS, and state-of-the-art</t>
  </si>
  <si>
    <t xml:space="preserve"> JQuery, JavaScript, HTML, CSS, XML, Dublin Core, EAD, etc. * Demonstrated experience working with prim</t>
  </si>
  <si>
    <t>. Knowledge of metadata schema (MARC, MODS, METS, EAD, TEI, or Dublin Core) and library applications of</t>
  </si>
  <si>
    <t>tei</t>
  </si>
  <si>
    <t>mods</t>
  </si>
  <si>
    <t>excel</t>
  </si>
  <si>
    <t>ttings. * Experience with or working knowledge of Excel, XML, and HTML. * Familiarity with current publis</t>
  </si>
  <si>
    <t>ideo, audio, still images) - Working knowledge of Excel, XML, HTML - Working knowledge of project managem</t>
  </si>
  <si>
    <t xml:space="preserve"> migration (Open Refine, XSLT, Oxygen XML editor, Excel)."    "Digital Strategy and Technology: Provide l</t>
  </si>
  <si>
    <t xml:space="preserve">y with statistical software applications, such as Excel , Broad familiarity with reference literature in </t>
  </si>
  <si>
    <t>fedora</t>
  </si>
  <si>
    <t xml:space="preserve"> - Experience with CMS such as ContentDM, Drupal, Fedora, Omeka, and web development tools such as PHP, My</t>
  </si>
  <si>
    <t>ell as experience using repository tools (DSpace, Fedora, etc), publishing platforms (WordPress, Omeka, et</t>
  </si>
  <si>
    <t>lowing areas: â repository tools (e.g., DSpace, Fedora) â teaching in an academic setting â common p</t>
  </si>
  <si>
    <t>cts of scholarly communication. These include: Â· Fedora / Hydra Repository Â· Digitization Â· Data Manage</t>
  </si>
  <si>
    <t>DM), institutional repositories (e.g., Islandora, Fedora), and/or digital publishing (e.g., Open Journal S</t>
  </si>
  <si>
    <t>required. * Significant experience with Hydra and Fedora, including customization of Hydra gems preferred.</t>
  </si>
  <si>
    <t xml:space="preserve"> collections in a repository or DAMS environment (Fedora, Hydra, Islandora, Dspace). Experience using meta</t>
  </si>
  <si>
    <t xml:space="preserve">perience with digital scholarship platforms (e.g. Fedora, Omeka, DHP Press, etc.) * Experience in project </t>
  </si>
  <si>
    <t xml:space="preserve"> editing tools; institutional repositories (e.g., Fedora, DSpace, Digital Commons) - Experience with metad</t>
  </si>
  <si>
    <t>itories software. * Experience managing data in a Fedora-based repository system. * Experience creating an</t>
  </si>
  <si>
    <t>gis</t>
  </si>
  <si>
    <t xml:space="preserve">ining, encoding, and analysis tools and methods * GIS tools and methods (e.g. OSGeo Software Projects, </t>
  </si>
  <si>
    <t>as database design and development, XML-encoding, GIS, data visualization, topic modeling, or social ne</t>
  </si>
  <si>
    <t>; demonstrated knowledge of XML, TEI, MODS, METS, GIS or other formats and technologies supporting huma</t>
  </si>
  <si>
    <t xml:space="preserve">isualization, and geographic information systems (GIS); Supports scholars' use of citation metrics and </t>
  </si>
  <si>
    <t>and OER content, new asset classes (i.e. APIs and GIS data), as well as open source and subscription-ba</t>
  </si>
  <si>
    <t>tational analysis (text mining, network analysis, GIS), information visualization, and/or data intensiv</t>
  </si>
  <si>
    <t>the scholarly applications of digital tools (e.g. GIS, visualization tools), metadata standards (e.g. D</t>
  </si>
  <si>
    <t xml:space="preserve"> computational social science, such as historical GIS, text analysis, natural language processing event</t>
  </si>
  <si>
    <t>ip at Purdue. Working closely with the Libraries' GIS specialist, archivists, and Research Data unit, t</t>
  </si>
  <si>
    <t xml:space="preserve"> text mining, data visualization, image analysis, GIS). * High comfort level with experimentation with </t>
  </si>
  <si>
    <t xml:space="preserve"> quantitative, qualitative, business, and spatial/GIS data services; * Excellent communication, present</t>
  </si>
  <si>
    <t xml:space="preserve"> quantitative, qualitative, business, and spatial/GIS data) and digital scholarship projects in collabo</t>
  </si>
  <si>
    <t xml:space="preserve"> text mining, data visualization, image analysis, GIS, web applications); Familiarity with research met</t>
  </si>
  <si>
    <t>these skills quickly. * Demonstrated knowledge of GIS technologies and web mapping platforms * Demonstr</t>
  </si>
  <si>
    <t>opment (HTML, CSS, PHP, JavaScript), text mining, GIS, visualization tools, Omeka, WordPress, and progr</t>
  </si>
  <si>
    <t xml:space="preserve">, Javascript, PHP, Python, etc. * Experience with GIS, statistical software, or other specialized data </t>
  </si>
  <si>
    <t>as database design and development, XML-encoding, GIS; experience deploying information technology tool</t>
  </si>
  <si>
    <t>ls currently used in digital scholarship, such as GIS, data visualization, social network analysis, etc</t>
  </si>
  <si>
    <t>, E-Science projects, high-performance computing, GIS, licensing, project management, or repository dev</t>
  </si>
  <si>
    <t>a management, maker spaces, digital repositories, GIS, digital humanities, digital social sciences or E</t>
  </si>
  <si>
    <t>GitHub</t>
  </si>
  <si>
    <t xml:space="preserve"> CSS and preprocessors, XHTML, JavaScript/JQuery, git/github, bootstrap responsive design framework, et</t>
  </si>
  <si>
    <t>with code and project management software such as GIT and JIRA."  "user experience, web services, outre</t>
  </si>
  <si>
    <t>grant writing</t>
  </si>
  <si>
    <t>quirements of federal agencies. * Experience with grant writing or data management plan development.    "The Digi</t>
  </si>
  <si>
    <t xml:space="preserve">applied to humanities research. * Experience with grant writing. * Experience representing a library to external </t>
  </si>
  <si>
    <t>sciplinary set of stakeholders. * Experience with grant writing and management. * Knowledge of data issues in the</t>
  </si>
  <si>
    <t>llaborative teams is highly desirable; Experience writing grants."    "*Provides coordination, advising, and instr</t>
  </si>
  <si>
    <t>onal, and/or international level; Experience with grant writing and fundraising"    "Reporting to the Head of the</t>
  </si>
  <si>
    <t>xperience in project management * Experience with grant writing * Demonstrated ability to participate in professi</t>
  </si>
  <si>
    <t>ge of copyright law and fair use; experience with grant writing; competence with web services skills (CSS, HTML5)</t>
  </si>
  <si>
    <t>graphic design</t>
  </si>
  <si>
    <t xml:space="preserve">ormat conversion and editing protocols and tools, graphic design, relational databases, metadata schema, and open </t>
  </si>
  <si>
    <t>d Fair Use) Experience with XML, web programming, graphic design, and scripting, or a demonstrated ability to lear</t>
  </si>
  <si>
    <t>photoshop</t>
  </si>
  <si>
    <t>es contexts â tools and techniques such as OCR, Photoshop, media digitization (imaging, audio, video) â s</t>
  </si>
  <si>
    <t>historypin</t>
  </si>
  <si>
    <t>hird-party applications (Scalar, Omeka, Neatline, HistoryPin, StoryMaps). Experience with data visualization a</t>
  </si>
  <si>
    <t>ties Center,http://library.columbia.edu/indiv/dhc.html, within Butler Library, including the creation of</t>
  </si>
  <si>
    <t xml:space="preserve"> in web design and content creation. Knowledge of HTML, CSS, Javascript, and PHP. Familiarity with XML, </t>
  </si>
  <si>
    <t>wing technologies: XML, XML Schema, XSLT, Dynamic HTML; experience in a library setting working with met</t>
  </si>
  <si>
    <t xml:space="preserve"> publishing platforms (WordPress, Omeka, etc) and html/css. Must include: excellent interpersonal and co</t>
  </si>
  <si>
    <t>WordPress, Omeka, etc. â project management â html/css â methods of the digital humanities Preferr</t>
  </si>
  <si>
    <t xml:space="preserve">e web editing software; demonstrated knowledge of HTML and CSS. Success in matching technical solutions </t>
  </si>
  <si>
    <t>ith development tools such as PHP, Python, MySQL, HTML/CSS, and comfort working from a Unix/Linux shell;</t>
  </si>
  <si>
    <t>ence with or working knowledge of Excel, XML, and HTML. * Familiarity with current publishing, data, and</t>
  </si>
  <si>
    <t xml:space="preserve"> still images) - Working knowledge of Excel, XML, HTML - Working knowledge of project management and abi</t>
  </si>
  <si>
    <t>uch as TEI, XML/XSLT/XQuery, scripting languages, HTML/CSS, digital mapping, text mining, or data visual</t>
  </si>
  <si>
    <t xml:space="preserve"> Demonstrated experience working effectively with HTML, CSS, and Wordpress.  Familiarity with Javascript</t>
  </si>
  <si>
    <t>lections, digital assets, and websites, including HTML, CSS, JavaScript, and scripting or programming la</t>
  </si>
  <si>
    <t>onstrated knowledge of Web development using PHP, HTML, CSS, and Javascript, and familiarity with conten</t>
  </si>
  <si>
    <t xml:space="preserve">rkup languages, features, and protocols including HTML, CSS, PHP etc. * Dual advanced degrees ,M.A. and </t>
  </si>
  <si>
    <t>humanities technologies, such as web development (HTML, CSS, PHP, JavaScript), text mining, GIS, visuali</t>
  </si>
  <si>
    <t xml:space="preserve">s and data management planning. * Experience with HTML, CSS, Javascript, PHP, Python, etc. * Experience </t>
  </si>
  <si>
    <t>rkup languages, features, and protocols including HTML, CSS, PHP etc."    "Participates in the developme</t>
  </si>
  <si>
    <t>d ability to deploy code in web contexts, such as HTML5, CSS, JavaScript, or similar, is highly desired.</t>
  </si>
  <si>
    <t>es. * Experience with text layout and web design, HTML5, CSS, PHP/MySQL."    "The Scholarly Communicatio</t>
  </si>
  <si>
    <t xml:space="preserve">b technologies and standards: JQuery, JavaScript, HTML, CSS, XML, Dublin Core, EAD, etc. * Demonstrated </t>
  </si>
  <si>
    <t xml:space="preserve">riting; competence with web services skills (CSS, HTML5) or Drupal CMS; familiarity with languages such </t>
  </si>
  <si>
    <t>wing technologies: XML, XML Schema, XSLT, Dynamic HTML. Familiarity with data modeling or data visualiza</t>
  </si>
  <si>
    <t>hydra</t>
  </si>
  <si>
    <t>ry management systems (e.g. ContentDM, Islandora, Hydra). * Ability to get to work reliably and on time a</t>
  </si>
  <si>
    <t>holarly communication. These include: Â· Fedora / Hydra Repository Â· Digitization Â· Data Management The</t>
  </si>
  <si>
    <t xml:space="preserve"> on Rails required. * Significant experience with Hydra and Fedora, including customization of Hydra gems</t>
  </si>
  <si>
    <t>with Hydra and Fedora, including customization of Hydra gems preferred. * Significant experience with fro</t>
  </si>
  <si>
    <t>nts of the LibraryÃs digital repository service (Hydra) and programs in such languages as Ruby, PHP, CSS</t>
  </si>
  <si>
    <t>ions in a repository or DAMS environment (Fedora, Hydra, Islandora, Dspace). Experience using metadata sc</t>
  </si>
  <si>
    <t>gital library management systems (e.g. ContentDM, Islandora, Hydra). * Ability to get to work reliably and on</t>
  </si>
  <si>
    <t>ka, ContentDM), institutional repositories (e.g., Islandora, Fedora), and/or digital publishing (e.g., Open J</t>
  </si>
  <si>
    <t xml:space="preserve"> a repository or DAMS environment (Fedora, Hydra, Islandora, Dspace). Experience using metadata schemas and s</t>
  </si>
  <si>
    <t xml:space="preserve">java </t>
  </si>
  <si>
    <t xml:space="preserve">with server-side web-development (e.g. PERL, PHP, java, javascript, ASP) 6. Experience with UNIX/Linux" </t>
  </si>
  <si>
    <t>ka, and web development tools such as PHP, MySQL, Java, XML; - Experience in a liaison librarian role; -</t>
  </si>
  <si>
    <t>tools, Omeka, WordPress, and programming (Python, Java) * Demonstrated expertise with data management an</t>
  </si>
  <si>
    <t>familiarity with languages such as Python, PHP or Java; experience working with data from XML files, rel</t>
  </si>
  <si>
    <t>erver-side web-development (e.g. PERL, PHP, java, javascript, ASP) 6. Experience with UNIX/Linux"    "The Libr</t>
  </si>
  <si>
    <t>ign and content creation. Knowledge of HTML, CSS, Javascript, and PHP. Familiarity with XML, EAD, EAC. Ability</t>
  </si>
  <si>
    <t xml:space="preserve">ience writing web applications using CSS, XSLT or JavaScript; ability to program interactive, database-driven </t>
  </si>
  <si>
    <t>scripting languages (e.g., mysql, php, xml, xslt, javascript, ruby, python) â experience with or knowledge o</t>
  </si>
  <si>
    <t xml:space="preserve">le, MySQL, MS-SQL), and software languages (e.g., Javascript, PHP, Python, Ruby/Rails, Perl). Experience with </t>
  </si>
  <si>
    <t>w automation (using CSS and preprocessors, XHTML, JavaScript/JQuery, git/github, bootstrap responsive design f</t>
  </si>
  <si>
    <t>programs in such languages as Ruby, PHP, CSS, and JavaScript. Reporting to the Director of the Digital Scholar</t>
  </si>
  <si>
    <t xml:space="preserve"> with HTML, CSS, and Wordpress.  Familiarity with Javascript, PHP, XSLT and XML.  Familiarity with emerging tr</t>
  </si>
  <si>
    <t>igital assets, and websites, including HTML, CSS, JavaScript, and scripting or programming languages and frame</t>
  </si>
  <si>
    <t xml:space="preserve">edge of Web development using PHP, HTML, CSS, and Javascript, and familiarity with content management systems </t>
  </si>
  <si>
    <t>ologies, such as web development (HTML, CSS, PHP, JavaScript), text mining, GIS, visualization tools, Omeka, W</t>
  </si>
  <si>
    <t>management planning. * Experience with HTML, CSS, Javascript, PHP, Python, etc. * Experience with GIS, statist</t>
  </si>
  <si>
    <t xml:space="preserve"> deploy code in web contexts, such as HTML5, CSS, JavaScript, or similar, is highly desired."      "The Head o</t>
  </si>
  <si>
    <t>guages commonly used in DH projects (e.g. Python, Javascript, Processing) * Familiarity with common digital hu</t>
  </si>
  <si>
    <t>y in core web technologies and standards: JQuery, JavaScript, HTML, CSS, XML, Dublin Core, EAD, etc. * Demonst</t>
  </si>
  <si>
    <t>jquery</t>
  </si>
  <si>
    <t>n (using CSS and preprocessors, XHTML, JavaScript/JQuery, git/github, bootstrap responsive design framewor</t>
  </si>
  <si>
    <t>oficiency in core web technologies and standards: JQuery, JavaScript, HTML, CSS, XML, Dublin Core, EAD, et</t>
  </si>
  <si>
    <t>linked data</t>
  </si>
  <si>
    <t xml:space="preserve"> - Assistance in data curation; - Assistance with linked data; - Educating faculty, researchers, and librarians</t>
  </si>
  <si>
    <t>schemas: MARC, MODS, METS, TEI * familiarity with linked open data and semantic web technologies * knowledge of or e</t>
  </si>
  <si>
    <t>s such as Dublin Core, EAD, MODS, and/or METS and linked open data     Develop and implement a long-term digital pre</t>
  </si>
  <si>
    <t>, PHP, Python, Ruby/Rails, Perl). Experience with Linked Data technologies a plus. * Experience developing dyna</t>
  </si>
  <si>
    <t>bility. 6. Identifies, recommends, and implements linked open data technologies for humanities research. 7. Identifi</t>
  </si>
  <si>
    <t>Creative Commons licensing). Working knowledge of Linked Data principles and scripting languages, such as Perl,</t>
  </si>
  <si>
    <t>LMS/learning management</t>
  </si>
  <si>
    <t>l publishing, teaching and learning projects, and learning management tools. In this dynamic, client-oriented environme</t>
  </si>
  <si>
    <t xml:space="preserve">ience. Mobile web development. Experience with an LMS, such as Moodle or OpenClass. Project management </t>
  </si>
  <si>
    <t xml:space="preserve"> digital scholarship."  "* Experience with an IR, LMS, or CMS (e.g., D-Space, Digital Commons, ePrints)</t>
  </si>
  <si>
    <t xml:space="preserve">als), for the library's website and the college's learning management system, in support of teaching. * Participate in </t>
  </si>
  <si>
    <t>maker spaces</t>
  </si>
  <si>
    <t>arship services such as research data management, maker spaces, digital repositories, GIS, digital humani</t>
  </si>
  <si>
    <t xml:space="preserve"> Acts as key liaison for the new Digital Cultural Mapping minor at UCLA. Keeps abreast of new modes of rese</t>
  </si>
  <si>
    <t xml:space="preserve"> on data visualization, text mining and encoding, mapping, and data analysis, and will maintain project doc</t>
  </si>
  <si>
    <t>nd methods related to text mining, visualization, mapping, and other approaches currently being used in the</t>
  </si>
  <si>
    <t>ning, topic modeling, social network analysis, or mapping and visualization). In collaboration with humanit</t>
  </si>
  <si>
    <t>LT/XQuery, scripting languages, HTML/CSS, digital mapping, text mining, or data visualization. â¢    Worki</t>
  </si>
  <si>
    <t>., digitization, text mining, data visualization, mapping, image analysis, etc.). * Ability to work collabo</t>
  </si>
  <si>
    <t xml:space="preserve">reas of DH (e.g. text mining, data visualization, mapping etc.) * Post-secondary teaching experience"      </t>
  </si>
  <si>
    <t xml:space="preserve">emonstrated knowledge of GIS technologies and web mapping platforms * Demonstrated experience with digital </t>
  </si>
  <si>
    <t xml:space="preserve">ions, including but not limited to visualization, mapping, statistical analysis, text mining and encoding, </t>
  </si>
  <si>
    <t>nd methods (e.g. text mining, data visualization, mapping), and work alongside colleagues to develop traini</t>
  </si>
  <si>
    <t>s research (e.g. text mining, data visualization, mapping) * Demonstrated ability to manage complex project</t>
  </si>
  <si>
    <t xml:space="preserve"> including but not limited to data visualization, mapping, statistical analysis, text mining and encoding, </t>
  </si>
  <si>
    <t>, scholarly encoding, data visualization, digital mapping, image analysis, or augmented reality."  "* Exper</t>
  </si>
  <si>
    <t>mapping</t>
  </si>
  <si>
    <t>visualization</t>
  </si>
  <si>
    <t>marc</t>
  </si>
  <si>
    <t xml:space="preserve"> encoded in one or more of the following schemas: MARC, MODS, METS, EAD, TEI, Dublin Core; experience wi</t>
  </si>
  <si>
    <t xml:space="preserve"> encoded in one or more of the following schemas: MARC, MODS, METS, TEI * familiarity with linked open d</t>
  </si>
  <si>
    <t>LA-approved foreign equivalent; * Experience with MARC bibliographic and authorities formats and catalog</t>
  </si>
  <si>
    <t>xperience with OCLC Connexion; * Knowledge of non-MARC metadata schemes and evolving standards;* Experie</t>
  </si>
  <si>
    <t>nd public services. Knowledge of metadata schema (MARC, MODS, METS, EAD, TEI, or Dublin Core) and librar</t>
  </si>
  <si>
    <t>metadata</t>
  </si>
  <si>
    <t>ESRI's ArcGIS suite, OGC data standards, and FGDC Metadata Standards) * Network analysis (familiarity with g</t>
  </si>
  <si>
    <t>ise the production of unique digital material and metadata at Clemson's Digital Imaging Lab. This is a 12-mo</t>
  </si>
  <si>
    <t>munications, copyright, digital repositories, and metadata description.;"  "Supervisory experience. Backgrou</t>
  </si>
  <si>
    <t>lication to disciplines of interest. Knowledge of metadata formats commonly used in digital libraries and di</t>
  </si>
  <si>
    <t>ging digital projects - Knowledge of digitization/metadata best practices -Supervisory experience - Outstand</t>
  </si>
  <si>
    <t xml:space="preserve">TML; experience in a library setting working with metadata encoded in one or more of the following schemas: </t>
  </si>
  <si>
    <t>ferred. â knowledge of Open Journal Systems â metadata use in libraries or digital humanities contexts â</t>
  </si>
  <si>
    <t>ository, the Faculty Digital Archive. * Advise on metadata creation related to publishing and repository ser</t>
  </si>
  <si>
    <t>lopment. Working knowledge of most common library metadata formats Knowledge of issues in the research/knowl</t>
  </si>
  <si>
    <t xml:space="preserve"> and tools, graphic design, relational databases, metadata schema, and open web standards. Demonstrated abil</t>
  </si>
  <si>
    <t>ulating the institutional repository and creating metadata; Evaluates user needs in scholarly communications</t>
  </si>
  <si>
    <t>vices; - Providing and/or training researchers on metadata enhancement; The unit will be involved in project</t>
  </si>
  <si>
    <t xml:space="preserve">ations staff. The ERDS Librarian will supervise a metadata librarian and a programmer analyst, and there is </t>
  </si>
  <si>
    <t xml:space="preserve">ng programs or services * experience working with metadata encoded in one or more of the following schemas: </t>
  </si>
  <si>
    <t xml:space="preserve">ship. Familiarity with cataloguing formats and/or metadata schemas. Working knowledge of XML. Experience in </t>
  </si>
  <si>
    <t>ving best practices. supervise the integration of metadata across a variety of library systems, following st</t>
  </si>
  <si>
    <t>Libraries on digital initiatives, particularly on metadata protocols and standards such as Dublin Core, EAD,</t>
  </si>
  <si>
    <t>al digital library standards for digitization and metadata creation across all standard formats (images, mov</t>
  </si>
  <si>
    <t>s (images, moving images, audio, video, text) and metadata domains (descriptive, technical, administrative).</t>
  </si>
  <si>
    <t xml:space="preserve">ationally, and with Library staff responsible for metadata creation, data curation, collection development, </t>
  </si>
  <si>
    <t>of digital tools (e.g. GIS, visualization tools), metadata standards (e.g. Dublin Core, MODS) and data encod</t>
  </si>
  <si>
    <t>ojects, including digitization best practices and metadata schemas; excellent oral and written communication</t>
  </si>
  <si>
    <t xml:space="preserve">ence with OCLC Connexion; * Knowledge of non-MARC metadata schemes and evolving standards;* Experience with </t>
  </si>
  <si>
    <t>oldings, including the coordination and design of metadata quality control for all digital projects and coll</t>
  </si>
  <si>
    <t>cipates in original cataloging of all formats and metadata creation activities in the library; * Applies cur</t>
  </si>
  <si>
    <t>and emerging bibliographic control mechanisms and metadata standards; * Develops standards and procedures fo</t>
  </si>
  <si>
    <t xml:space="preserve">ir use, deposit mandates)  - Knowledge of current metadata schemas and standards  - Knowledge of repository </t>
  </si>
  <si>
    <t xml:space="preserve">r data management - Coursework or experience with metadata schema and standards (e.g., Dublin Core, MODS) - </t>
  </si>
  <si>
    <t>ration, including format migration, preservation, metadata, data access (including open access). Working Kno</t>
  </si>
  <si>
    <t>. Working Knowledge or advanced training with XML metadata. å¿nowledge of metadata standards, such as TEI a</t>
  </si>
  <si>
    <t>vanced training with XML metadata. å¿nowledge of metadata standards, such as TEI and EAD, and data manageme</t>
  </si>
  <si>
    <t>going sustainable preservation and access through metadata creation and data discovery tools development. Th</t>
  </si>
  <si>
    <t>ent, evaluation, education, and implementation of metadata policies, standards, goals, procedures, and workf</t>
  </si>
  <si>
    <t>dora, Hydra, Islandora, Dspace). Experience using metadata schemas and standards (MODS, METS, Dublin Core, T</t>
  </si>
  <si>
    <t>sitions, including web archiving. Experience with metadata crosswalking and migration (Open Refine, XSLT, Ox</t>
  </si>
  <si>
    <t>kills. * Working knowledge of most common library metadata formats * Demonstrates knowledge of key issues re</t>
  </si>
  <si>
    <t>lection development/management, preservation, and metadata services for all areas of digital scholarship.. S</t>
  </si>
  <si>
    <t>right, open access. * Supports the integration of metadata across a variety of library and archive applicati</t>
  </si>
  <si>
    <t xml:space="preserve"> skills. Working knowledge of most common library metadata formats Demonstrates knowledge of key issues rela</t>
  </si>
  <si>
    <t>ction, and collection development/management, and metadata services for all areas of digital scholarship. Pr</t>
  </si>
  <si>
    <t>submission, approval, and administration; develop metadata schemas; delineate copyright and access policies.</t>
  </si>
  <si>
    <t xml:space="preserve"> and access policies. Supports the integration of metadata across a variety of library and archive applicati</t>
  </si>
  <si>
    <t xml:space="preserve"> and tools, graphic design, relational databases, metadata schema, and open web standards. * Superior oral a</t>
  </si>
  <si>
    <t xml:space="preserve">aces, xml standards, digital library systems, and metadata standards. * Demonstrated experience in applying </t>
  </si>
  <si>
    <t>s' longstanding strengths in digital collections, metadata expertise, and long-term stewardship, merging the</t>
  </si>
  <si>
    <t>eatline, D3.js) * Familiarity with common library metadata formats * Commitment to collaboration and the abi</t>
  </si>
  <si>
    <t xml:space="preserve">edora, DSpace, Digital Commons) - Experience with metadata standards and protocols (e.g., Dublin Core, Open </t>
  </si>
  <si>
    <t xml:space="preserve">ublin Core, Open Archives Initiative-Protocol for Metadata Harvesting (OAI-PMH)) - Experience with curation </t>
  </si>
  <si>
    <t>ir use, deposit mandates)  - Knowledge of current metadata standards, protocols, and structures (e.g., Dubli</t>
  </si>
  <si>
    <t xml:space="preserve"> management system. * Proficiency in a variety of metadata standards, such as EAD, MSL, RDF Dublin Core, MOD</t>
  </si>
  <si>
    <t xml:space="preserve"> and tools, graphic design, relational databases, metadata schema, and open web standards. * Demonstrated kn</t>
  </si>
  <si>
    <t>standards-based work such as digital curation and metadata; excellent interpersonal, oral and written commun</t>
  </si>
  <si>
    <t>uding reference and public services. Knowledge of metadata schema (MARC, MODS, METS, EAD, TEI, or Dublin Cor</t>
  </si>
  <si>
    <t>ojs</t>
  </si>
  <si>
    <t>râs degree strongly preferred. â knowledge of Open Journal Systems â metadata use in libraries or digital humaniti</t>
  </si>
  <si>
    <t>cluding WordPress, Omeka, ARTstor/Shared * Shelf, Open Journal Systems, Scalar, etc. * Act as primary service contact fo</t>
  </si>
  <si>
    <t>ommons; Investigates the use of WordPress, Omeka, Open Journal Systems, Scalar, and other related software; Collaborates</t>
  </si>
  <si>
    <t>erience with a journal publishing system, such as OJS. "    "The Electronic Resources and Digital Schol</t>
  </si>
  <si>
    <t>andora, Fedora), and/or digital publishing (e.g., Open Journal Systems, Wordpress, Drupal). â¢    Familiarity with best</t>
  </si>
  <si>
    <t>mets</t>
  </si>
  <si>
    <t>rature; demonstrated knowledge of XML, TEI, MODS, METS, GIS or other formats and technologies supporting</t>
  </si>
  <si>
    <t>one or more of the following schemas: MARC, MODS, METS, EAD, TEI, Dublin Core; experience with common di</t>
  </si>
  <si>
    <t>one or more of the following schemas: MARC, MODS, METS, TEI * familiarity with linked open data and sema</t>
  </si>
  <si>
    <t xml:space="preserve"> standards such as Dublin Core, EAD, MODS, and/or METS and linked open data     Develop and implement a </t>
  </si>
  <si>
    <t>ience using metadata schemas and standards (MODS, METS, Dublin Core, TEI, EAD). Experience using digital</t>
  </si>
  <si>
    <t>rvices. Knowledge of metadata schema (MARC, MODS, METS, EAD, TEI, or Dublin Core) and library applicatio</t>
  </si>
  <si>
    <t>modeling (topic, data)</t>
  </si>
  <si>
    <t>ent, XML-encoding, GIS, data visualization, topic modeling, or social network analysis. * Experience with de</t>
  </si>
  <si>
    <t>e technologies used to support text mining, topic modeling, or, such as R and related analysis tools * the a</t>
  </si>
  <si>
    <t>ve literature textual analysis project; and topic modeling of twentieth-century texts for depictions of Afri</t>
  </si>
  <si>
    <t xml:space="preserve"> text analysis, natural language processing event modeling, large dataset management and transformation, spa</t>
  </si>
  <si>
    <t>earning, spatial analysis, network analysis, data modeling, and information visualization. * A proven record</t>
  </si>
  <si>
    <t>hods of analysis (for example, text-mining, topic modeling, social network analysis, or mapping and visualiz</t>
  </si>
  <si>
    <t>ng and qualitative analysis, 3D visualization and modeling, and designing online exhibits, among other possi</t>
  </si>
  <si>
    <t>ial), network analysis, text analysis (i.e. topic modeling), text encoding, or database design. * Experience</t>
  </si>
  <si>
    <t>Schema, XSLT, Dynamic HTML. Familiarity with data modeling or data visualization. Knowledge of database desi</t>
  </si>
  <si>
    <t>modeling (topic, data, events)</t>
  </si>
  <si>
    <t>r literature; demonstrated knowledge of XML, TEI, MODS, METS, GIS or other formats and technologies supp</t>
  </si>
  <si>
    <t>ed in one or more of the following schemas: MARC, MODS, METS, EAD, TEI, Dublin Core; experience with com</t>
  </si>
  <si>
    <t>ed in one or more of the following schemas: MARC, MODS, METS, TEI * familiarity with linked open data an</t>
  </si>
  <si>
    <t>protocols and standards such as Dublin Core, EAD, MODS, and/or METS and linked open data     Develop and</t>
  </si>
  <si>
    <t xml:space="preserve">rience working with library XML standards such as MODS, EAD, TEI. * Experience managing digital library </t>
  </si>
  <si>
    <t>ion tools), metadata standards (e.g. Dublin Core, MODS) and data encoding standards (e.g., TEI). * Famil</t>
  </si>
  <si>
    <t>g knowledge of protocols and standards (e.g., DC, MODS). * Experience managing or developing user interf</t>
  </si>
  <si>
    <t>metadata schema and standards (e.g., Dublin Core, MODS) - Coursework or experience with curation of vari</t>
  </si>
  <si>
    <t xml:space="preserve"> Experience using metadata schemas and standards (MODS, METS, Dublin Core, TEI, EAD). Experience using d</t>
  </si>
  <si>
    <t>ata standards, such as EAD, MSL, RDF Dublin Core, MODS, and state-of-the-art digitization practices. * E</t>
  </si>
  <si>
    <t>lic services. Knowledge of metadata schema (MARC, MODS, METS, EAD, TEI, or Dublin Core) and library appl</t>
  </si>
  <si>
    <t>ods 4. Experience with relational databases (e.g. MySQL) 5. Experience with server-side web-development (</t>
  </si>
  <si>
    <t>ra, Omeka, and web development tools such as PHP, MySQL, Java, XML; - Experience in a liaison librarian r</t>
  </si>
  <si>
    <t>dge of programming and scripting languages (e.g., mysql, php, xml, xslt, javascript, ruby, python) â ex</t>
  </si>
  <si>
    <t>onal databases (e.g., PostgreSQL/PostGIS, Oracle, MySQL, MS-SQL), and software languages (e.g., Javascrip</t>
  </si>
  <si>
    <t xml:space="preserve">arity with development tools such as PHP, Python, MySQL, HTML/CSS, and comfort working from a Unix/Linux </t>
  </si>
  <si>
    <t xml:space="preserve"> with text layout and web design, HTML5, CSS, PHP/MySQL."    "The Scholarly Communications &amp; Digital Scho</t>
  </si>
  <si>
    <t>mysql</t>
  </si>
  <si>
    <t>xml</t>
  </si>
  <si>
    <t>neatline</t>
  </si>
  <si>
    <t>applications (Scalar, Omeka, Neatline, HistoryPin, StoryMaps). Experience with data vis</t>
  </si>
  <si>
    <t>h common digital humanities software (e.g. Omeka, Neatline, D3.js) * Familiarity with common library metadat</t>
  </si>
  <si>
    <t>NLP</t>
  </si>
  <si>
    <t>with a keen interest in text mining and analysis, natural language processing, geospatial analysis, data visualizati</t>
  </si>
  <si>
    <t>experience in one or more of the following areas: natural language processing, data mining of large textual corpora,</t>
  </si>
  <si>
    <t>h demonstrated knowledge of humanities. * Skills: Natural language processing, data mining of large textual corpora,</t>
  </si>
  <si>
    <t>l science, such as historical GIS, text analysis, natural language processing event modeling, large dataset manageme</t>
  </si>
  <si>
    <t xml:space="preserve"> expertise in one or more of the following areas: natural language processing, text analysis, data-mining, machine l</t>
  </si>
  <si>
    <t>oai-pmh</t>
  </si>
  <si>
    <t>ives Initiative-Protocol for Metadata Harvesting (OAI-PMH)) - Experience with curation of various forma</t>
  </si>
  <si>
    <t>ocr</t>
  </si>
  <si>
    <t>anities contexts â tools and techniques such as OCR, Photoshop, media digitization (imaging, audio, v</t>
  </si>
  <si>
    <t>anities tools and methods, such as text scanning, OCR, and text analysis; data visualization; audio and</t>
  </si>
  <si>
    <t>as online exhibit tools, social media, scanning / OCR, data visualization, geospatial analysis, encodin</t>
  </si>
  <si>
    <t>a); scanning, converting, and encoding text using OCR and XML editing tools; institutional repositories</t>
  </si>
  <si>
    <t>nline exhibitions, social media, digitization and OCR, data visualization, geospatial analysis, encodin</t>
  </si>
  <si>
    <t>ience with CMS such as ContentDM, Drupal, Fedora, Omeka, and web development tools such as PHP, MySQL, Ja</t>
  </si>
  <si>
    <t>e, Fedora, etc), publishing platforms (WordPress, Omeka, etc) and html/css. Must include: excellent inter</t>
  </si>
  <si>
    <t> common publishing platforms such as WordPress, Omeka, etc. â project management â html/css â met</t>
  </si>
  <si>
    <t>digital publishing, possibly including WordPress, Omeka, ARTstor/Shared * Shelf, Open Journal Systems, Sc</t>
  </si>
  <si>
    <t xml:space="preserve">gital Commons; Investigates the use of WordPress, Omeka, Open Journal Systems, Scalar, and other related </t>
  </si>
  <si>
    <t>s, corpus linguistics etc.) and software (Zotero, Omeka, etc.) Knowledge of and ability to teach scholarl</t>
  </si>
  <si>
    <t>y with common web publishing tools (e.g., Drupal, Omeka) * Ability to work cooperatively and maintain eff</t>
  </si>
  <si>
    <t>by humanities data creators such as WordPress and Omeka. An understanding of the humanities research proc</t>
  </si>
  <si>
    <t>g: digital collections or digital exhibits (e.g., Omeka, ContentDM), institutional repositories (e.g., Is</t>
  </si>
  <si>
    <t xml:space="preserve">s such as REST (Representational State Transfer), Omeka and XTF (eXtensible Text Framework). Collaborate </t>
  </si>
  <si>
    <t xml:space="preserve"> platforms, and third-party applications (Scalar, Omeka, Neatline, HistoryPin, StoryMaps). Experience wit</t>
  </si>
  <si>
    <t xml:space="preserve"> with digital scholarship platforms (e.g. Fedora, Omeka, DHP Press, etc.) * Experience in project managem</t>
  </si>
  <si>
    <t xml:space="preserve">miliarity with content management systems such as Omeka, Wordpress, and Drupal * Demonstrated experience </t>
  </si>
  <si>
    <t>vaScript), text mining, GIS, visualization tools, Omeka, WordPress, and programming (Python, Java) * Demo</t>
  </si>
  <si>
    <t>ity with common digital humanities software (e.g. Omeka, Neatline, D3.js) * Familiarity with common libra</t>
  </si>
  <si>
    <t xml:space="preserve"> following: digital collections (e.g., ContentDM, Omeka); scanning, converting, and encoding text using O</t>
  </si>
  <si>
    <t>scalar</t>
  </si>
  <si>
    <t>perl</t>
  </si>
  <si>
    <t>Experience with server-side web-development (e.g. PERL, PHP, java, javascript, ASP) 6. Experience with U</t>
  </si>
  <si>
    <t>ence writing and implementing Web scripts such as Perl, PHP, ASP, Ruby, Python, or VB Script; the abilit</t>
  </si>
  <si>
    <t xml:space="preserve"> one or more scripting languages (such as Python, Perl, Bash, etc.) * Must be able to understand and tra</t>
  </si>
  <si>
    <t>uages (e.g., Javascript, PHP, Python, Ruby/Rails, Perl). Experience with Linked Data technologies a plus</t>
  </si>
  <si>
    <t xml:space="preserve"> Data principles and scripting languages, such as Perl, PHP, and XSLT, and APIs."    "Reporting to the H</t>
  </si>
  <si>
    <t>ence with server-side web-development (e.g. PERL, PHP, java, javascript, ASP) 6. Experience with UNIX/L</t>
  </si>
  <si>
    <t>creation. Knowledge of HTML, CSS, Javascript, and PHP. Familiarity with XML, EAD, EAC. Ability to write</t>
  </si>
  <si>
    <t xml:space="preserve"> Fedora, Omeka, and web development tools such as PHP, MySQL, Java, XML; - Experience in a liaison libr</t>
  </si>
  <si>
    <t xml:space="preserve">riting and implementing Web scripts such as Perl, PHP, ASP, Ruby, Python, or VB Script; the ability to </t>
  </si>
  <si>
    <t>programming and scripting languages (e.g., mysql, php, xml, xslt, javascript, ruby, python) â experie</t>
  </si>
  <si>
    <t>S-SQL), and software languages (e.g., Javascript, PHP, Python, Ruby/Rails, Perl). Experience with Linke</t>
  </si>
  <si>
    <t>luding familiarity with development tools such as PHP, Python, MySQL, HTML/CSS, and comfort working fro</t>
  </si>
  <si>
    <t>principles and scripting languages, such as Perl, PHP, and XSLT, and APIs."    "Reporting to the Head o</t>
  </si>
  <si>
    <t>e (Hydra) and programs in such languages as Ruby, PHP, CSS, and JavaScript. Reporting to the Director o</t>
  </si>
  <si>
    <t xml:space="preserve">CSS, and Wordpress.  Familiarity with Javascript, PHP, XSLT and XML.  Familiarity with emerging trends </t>
  </si>
  <si>
    <t xml:space="preserve"> languages and frameworks such as Django, Python, PHP, or Ruby. Experience managing web-based collectio</t>
  </si>
  <si>
    <t xml:space="preserve">* Demonstrated knowledge of Web development using PHP, HTML, CSS, and Javascript, and familiarity with </t>
  </si>
  <si>
    <t>ges, features, and protocols including HTML, CSS, PHP etc. * Dual advanced degrees ,M.A. and M.L.S.; M.</t>
  </si>
  <si>
    <t>technologies, such as web development (HTML, CSS, PHP, JavaScript), text mining, GIS, visualization too</t>
  </si>
  <si>
    <t xml:space="preserve">lanning. * Experience with HTML, CSS, Javascript, PHP, Python, etc. * Experience with GIS, statistical </t>
  </si>
  <si>
    <t>ges, features, and protocols including HTML, CSS, PHP etc."    "Participates in the development of digi</t>
  </si>
  <si>
    <t>ence with text layout and web design, HTML5, CSS, PHP/MySQL."    "The Scholarly Communications &amp; Digita</t>
  </si>
  <si>
    <t>l CMS; familiarity with languages such as Python, PHP or Java; experience working with data from XML fi</t>
  </si>
  <si>
    <t>preservation</t>
  </si>
  <si>
    <t xml:space="preserve"> the Digital Library Program, Library IT, Library Preservation, and other specialists to meet collection develop</t>
  </si>
  <si>
    <t>sts to meet collection development, data storage, preservation, stewardship, and access challenges related to di</t>
  </si>
  <si>
    <t>zing and implementing new digital scholarship and preservation initiatives with a focus on needs assessment, req</t>
  </si>
  <si>
    <t>es and consultancies. CUL's Digital Scholarship &amp; Preservation Services program facilitates collaborations withi</t>
  </si>
  <si>
    <t>rship role in shaping the creation, delivery, and preservation of original digital scholarship produced at Clems</t>
  </si>
  <si>
    <t xml:space="preserve"> vendors; knowledge of or experience with digital preservation strategies; experience in writing grant proposals</t>
  </si>
  <si>
    <t xml:space="preserve">rship, including creation, delivery, curation and preservation of a wide variety of types of digital assets and </t>
  </si>
  <si>
    <t>text mining, research practices relating to data, preservation, and retrieval. * Demonstrated ability to lead ch</t>
  </si>
  <si>
    <t xml:space="preserve">from the creation of digital objects to long-term preservation." </t>
  </si>
  <si>
    <t>, research visibility, data curation, and digital preservation, through in-person meetings, presentations, publi</t>
  </si>
  <si>
    <t xml:space="preserve">on for faculty and students on the management and preservation of digital content through Smith's repositories. </t>
  </si>
  <si>
    <t>brarians about impact metrics - Providing digital preservation and migration services; - Providing and/or traini</t>
  </si>
  <si>
    <t>d awareness of and support for the management and preservation of digital publications and related materials inc</t>
  </si>
  <si>
    <t>ologies * knowledge of or experience with digital preservation strategies * experience in writing grant proposal</t>
  </si>
  <si>
    <t>rease the capability and capacity for digitizing, preserving, and distributing content, in accordance with evo</t>
  </si>
  <si>
    <t>skills Familiarity with best practices in digital preservation Facility learning, using, and applying appropriat</t>
  </si>
  <si>
    <t>ata     Develop and implement a long-term digital preservation program for digital scholarship     Promote and e</t>
  </si>
  <si>
    <t>n scholarly communication, digital publishing and preservation, and data management. Demonstrated problem solvi</t>
  </si>
  <si>
    <t>ation landscape including: digital publishing and preservation, open access, open education, open data, and rela</t>
  </si>
  <si>
    <t xml:space="preserve"> for the identification, creation, conversion and preservation of digital content; * Participates in original ca</t>
  </si>
  <si>
    <t>ators to provide expertise on digital publishing, preservation and access, intellectual property rights, and ope</t>
  </si>
  <si>
    <t>ted to data curation, including format migration, preservation, metadata, data access (including open access). W</t>
  </si>
  <si>
    <t xml:space="preserve">anities or related field. Experience with digital preservation standards and best practices, and digital rights </t>
  </si>
  <si>
    <t>s responsible for collecting, managing, curating, preserving, and providing access to digital humanities datas</t>
  </si>
  <si>
    <t>d by the Library, and ensures ongoing sustainable preservation and access through metadata creation and data dis</t>
  </si>
  <si>
    <t>flect best practices related to long-term digital preservation, accessibility, copyright, open access, and emerg</t>
  </si>
  <si>
    <t xml:space="preserve">   Familiarity with best practices around digital preservation, open access, copyright, and accessibility as the</t>
  </si>
  <si>
    <t>nt Familiarity with best practices around digital preservation and accessibility in relation to digital scholars</t>
  </si>
  <si>
    <t>struction, and collection development/management, preservation, and metadata services for all areas of digital s</t>
  </si>
  <si>
    <t>g design, proposal, development, maintenance, and preservation. * Leads instruction of workshops for digital sch</t>
  </si>
  <si>
    <t>o best practices for digital project development, preservation, accessibility, copyright, open access. * Support</t>
  </si>
  <si>
    <t>llections through projects focused on digitizing, preserving and providing online access to audio, video, imag</t>
  </si>
  <si>
    <t>s Collaborative, staff in Digital Scholarship and Preservation Services, scholars around campus, the Society for</t>
  </si>
  <si>
    <t>and collaborator with the Digital Scholarship and Preservation Services unit. The Digital Humanities Librarian w</t>
  </si>
  <si>
    <t>tellectual property rights - Knowledge of digital preservation techniques and technologies - Supervisory experie</t>
  </si>
  <si>
    <t>al preservation strategies; experience in writing grant proposals."    "The University of Illinois Library conducts</t>
  </si>
  <si>
    <t>l preservation strategies * experience in writing grant proposals."    "The University of Illinois Library conducts</t>
  </si>
  <si>
    <t>anguages. * Experience writing or contributing to grant proposals.    "* Work closely with humanities faculty to id</t>
  </si>
  <si>
    <t xml:space="preserve">tion of other RCC staff. * Assist with HD faculty grant proposals by incorporating aspects related to computation, </t>
  </si>
  <si>
    <t>s related to digital collections; participates in grant proposal writing and budget planning for digital collectio</t>
  </si>
  <si>
    <t>cesses. * Participate in or direct development of grant proposals to support particular projects and initiatives, b</t>
  </si>
  <si>
    <t>processing</t>
  </si>
  <si>
    <t>est in text mining and analysis, natural language processing, geospatial analysis, data visualization, and ima</t>
  </si>
  <si>
    <t xml:space="preserve"> in use within the Library using appropriate data processing technologies; working with subject librarians and</t>
  </si>
  <si>
    <t xml:space="preserve">ulty in the humanities in applying automated text processing, statistical data analysis, and machine learning </t>
  </si>
  <si>
    <t>iving in the Library. 8. Participates in archival processing and reference duties in a special collections env</t>
  </si>
  <si>
    <t>, statistical software, or other specialized data processing and data production applications"    "Carnegie Me</t>
  </si>
  <si>
    <t>nly used in DH projects (e.g. Python, Javascript, Processing) * Familiarity with common digital humanities sof</t>
  </si>
  <si>
    <t>programming</t>
  </si>
  <si>
    <t>ion (imaging, audio, video) â some knowledge of programming and scripting languages (e.g., mysql, php, xml, x</t>
  </si>
  <si>
    <t>ecycle Working knowledge of current scripting and programming languages"    "The Librarian for Digital Initiati</t>
  </si>
  <si>
    <t>n, geospatial analysis, encoding and text mining, programming and scripting languages, format conversion and ed</t>
  </si>
  <si>
    <t xml:space="preserve"> humanities projects (such as database design and programming, web services, XML technologies, corpus linguisti</t>
  </si>
  <si>
    <t>d for projects. Develops and implements tools and programming to encourage library use. Participates in plannin</t>
  </si>
  <si>
    <t>rty rights and Fair Use) Experience with XML, web programming, graphic design, and scripting, or a demonstrated</t>
  </si>
  <si>
    <t>Minimum of three years experience in a UNIX-based programming environment. * Excellent oral and written English</t>
  </si>
  <si>
    <t xml:space="preserve">ity to work well with faculty and researchers"  * Programming and development experience. * Proficiency in one </t>
  </si>
  <si>
    <t>elopment experience. * Proficiency in one or more programming languages. * Experience writing or contributing t</t>
  </si>
  <si>
    <t>ples, and experience applying those principles in programming. * Familiarity with agile software development pr</t>
  </si>
  <si>
    <t>fashion. Coordinate functional specifications and programming efforts, including code specification and review,</t>
  </si>
  <si>
    <t>elops digital scholarship services, partnerships, programming, and project plans; facilitates the use of librar</t>
  </si>
  <si>
    <t>students and colleagues."  "Knowledge of relevant programming languages; Experience working in interdisciplinar</t>
  </si>
  <si>
    <t>s or scholarship. 3. Provides web development and programming for humanities research. 4. Contributes to origin</t>
  </si>
  <si>
    <t xml:space="preserve">including HTML, CSS, JavaScript, and scripting or programming languages and frameworks such as Django, Python, </t>
  </si>
  <si>
    <t xml:space="preserve"> and Drupal * Demonstrated experience with Python programming language and Django web framework or capacity to </t>
  </si>
  <si>
    <t xml:space="preserve"> Collection Manager, DSpace, and/or alternative), programming and other relevant skills. * Working knowledge of</t>
  </si>
  <si>
    <t>and troubleshooting applications using scripting, programming and database languages. * Intermediate to advance</t>
  </si>
  <si>
    <t>, GIS, visualization tools, Omeka, WordPress, and programming (Python, Java) * Demonstrated expertise with data</t>
  </si>
  <si>
    <t>increase facility with DASH methodologies through programming and consultations. * Develop and facilitate event</t>
  </si>
  <si>
    <t xml:space="preserve"> Collection Manager, DSpace, and/or alternative), programming and other relevant skills. Working knowledge of m</t>
  </si>
  <si>
    <t xml:space="preserve">and troubleshooting applications using scripting, programming and database languages. Intermediate to advanced </t>
  </si>
  <si>
    <t xml:space="preserve">chnology services and equipment * Experience with programming languages, such as Ruby or Python and ability to </t>
  </si>
  <si>
    <t xml:space="preserve"> stakeholders. * Working knowledge of one or more programming or scripting languages commonly used in DH projec</t>
  </si>
  <si>
    <t xml:space="preserve">rience in library technologies and applications.; Project management experience.  The successful candidate will have: </t>
  </si>
  <si>
    <t xml:space="preserve">for scholarship and teaching in higher education, project management experience, ability to work both collaboratively </t>
  </si>
  <si>
    <t>to gather, analyze, and present data; * Excellent project management skills with experience in overseeing complex tech</t>
  </si>
  <si>
    <t>o collaborate with diverse groups - Experience in project management"  "- Knowledge of rights management and scholarly</t>
  </si>
  <si>
    <t>life cycles by providing expertise in the digital project development and management (including tools, software, and re</t>
  </si>
  <si>
    <t>on skills; client service and orientation skills; project management skills; knowledge of digital scholarly technologi</t>
  </si>
  <si>
    <t>hing platforms such as WordPress, Omeka, etc. â project management â html/css â methods of the digital humanitie</t>
  </si>
  <si>
    <t>years experience in academic or library services. Project management skills and experience in overseeing technology ba</t>
  </si>
  <si>
    <t>y providing  consultation, technical support, and project management for faculty, librarians, staff, and students enga</t>
  </si>
  <si>
    <t xml:space="preserve">dologies to solve scholarly problems; exceptional project management skills. The successful candidates will each have </t>
  </si>
  <si>
    <t xml:space="preserve"> and creativity; demonstrated record of effective project management." </t>
  </si>
  <si>
    <t>omplex issues to a diverse audience. Demonstrated project management skills. A strong commitment to public service; kn</t>
  </si>
  <si>
    <t>etadata enhancement; The unit will be involved in project management, workflow development, and provision of ongoing d</t>
  </si>
  <si>
    <t>erience with an LMS, such as Moodle or OpenClass. Project management experience, preferably with grant management. Dem</t>
  </si>
  <si>
    <t>om an ALA-accredited program or equivalent Strong project management, analytical, and organizational skills Demonstrat</t>
  </si>
  <si>
    <t>omplex issues to a diverse audience. Demonstrated project management skills. Strong teaching skills; a commitment to p</t>
  </si>
  <si>
    <t>ten communication skills. * Experience with agile project management techniques for digital projects."      "The Digit</t>
  </si>
  <si>
    <t>ojects. * Provide strong technical leadership and project management for CIDR software projects. Coordinate developmen</t>
  </si>
  <si>
    <t xml:space="preserve">e particularly for the humanities. * Demonstrated project management, organizational, analytical, and problem solving </t>
  </si>
  <si>
    <t>vant experience; Experience in digital humanities project management; Working experience with at least one set of digi</t>
  </si>
  <si>
    <t xml:space="preserve"> organizational, interpersonal, communication and project management skills; * Commitment to providing high-quality pu</t>
  </si>
  <si>
    <t>opment of a Digital Media Lab; * Effectively uses project management skills to work with faculty on projects and to co</t>
  </si>
  <si>
    <t>ratively as part of a team  - Excellent planning, project management, and communication skills     Minimum qualificati</t>
  </si>
  <si>
    <t>wledge of Excel, XML, HTML - Working knowledge of project management and ability to manage multiple projects concurren</t>
  </si>
  <si>
    <t xml:space="preserve">f arts and humanities disciplines. * Demonstrated project management, organizational, analytical, and problem solving </t>
  </si>
  <si>
    <t>her possibilities. The ideal candidate has strong project management skills, and is open to experimentation, expanding</t>
  </si>
  <si>
    <t>. Fedora, Omeka, DHP Press, etc.) * Experience in project management * Experience with grant writing * Demonstrated ab</t>
  </si>
  <si>
    <t>nced degree in relevant discipline * 2-3 years of project management experience * Demonstrated proficiency in one or m</t>
  </si>
  <si>
    <t xml:space="preserve">tion on a national level. Main Responsibilities * Project management * Digital project consultation and development * </t>
  </si>
  <si>
    <t>y with current issues in scholarly communications Project management skills, including ability to work effectively und</t>
  </si>
  <si>
    <t>academic discipline. * Demonstrated experience in project management and facilitation of teamwork. * Demonstrated know</t>
  </si>
  <si>
    <t>sed library services * Demonstrated experience in project management. * Strong analytical skills; strong understanding</t>
  </si>
  <si>
    <t>* Ensures adherence to best practices for digital project development, preservation, accessibility, copyright, open acc</t>
  </si>
  <si>
    <t xml:space="preserve"> research practices. * Demonstrates initiative in developing projects." </t>
  </si>
  <si>
    <t>of Digital Humanities within the academy * Recent project management and/or design process experience * Excellent inte</t>
  </si>
  <si>
    <t>n libraries and other campus units, and supervise project management processes. * Participate in or direct development</t>
  </si>
  <si>
    <t>n academic discipline. Demonstrated experience in project management and facilitation of teamwork. Demonstrated profic</t>
  </si>
  <si>
    <t>c or library services. Demonstrated experience in project management. Strong analytical skills; strong understanding o</t>
  </si>
  <si>
    <t xml:space="preserve">ly research practices. Demonstrates initiative in developing projects." </t>
  </si>
  <si>
    <t>oviding research services, technical support, and project management assistance, focusing on applications in the human</t>
  </si>
  <si>
    <t>and effectively deploys technical, scholarly, and project management skills to bring digital projects to completion. T</t>
  </si>
  <si>
    <t xml:space="preserve">esearch to scholars and librarians * Demonstrated project management skills and experience - both leading and working </t>
  </si>
  <si>
    <t>will provide strong leadership, coordination, and project management for the team. The Head will possess a strong tech</t>
  </si>
  <si>
    <t>history or related field, or recent coursework. * Project management experience and skills. * Credentials, participati</t>
  </si>
  <si>
    <t xml:space="preserve"> verbal and interpersonal communication skills; * Project management experience, the ability to work collaboratively, </t>
  </si>
  <si>
    <t>ill provide specialized reference, consulting and project development services to humanities students, faculty, and res</t>
  </si>
  <si>
    <t>ects, high-performance computing, GIS, licensing, project management, or repository development. The successful candid</t>
  </si>
  <si>
    <t>nal databases, and APIs; experience with code and project management software such as GIT and JIRA."  "user experience</t>
  </si>
  <si>
    <t>promotion and tenure; Qualifications: project management experience; Experience in an academic library s</t>
  </si>
  <si>
    <t>project dev/mgmt skills</t>
  </si>
  <si>
    <t xml:space="preserve">menting Web scripts such as Perl, PHP, ASP, Ruby, Python, or VB Script; the ability to work independently </t>
  </si>
  <si>
    <t>s (e.g., mysql, php, xml, xslt, javascript, ruby, python) â experience with or knowledge of social media</t>
  </si>
  <si>
    <t>iency in one or more scripting languages (such as Python, Perl, Bash, etc.) * Must be able to understand a</t>
  </si>
  <si>
    <t>), and software languages (e.g., Javascript, PHP, Python, Ruby/Rails, Perl). Experience with Linked Data t</t>
  </si>
  <si>
    <t>g familiarity with development tools such as PHP, Python, MySQL, HTML/CSS, and comfort working from a Unix</t>
  </si>
  <si>
    <t>gramming languages and frameworks such as Django, Python, PHP, or Ruby. Experience managing web-based coll</t>
  </si>
  <si>
    <t xml:space="preserve">dpress, and Drupal * Demonstrated experience with Python programming language and Django web framework or </t>
  </si>
  <si>
    <t>ization tools, Omeka, WordPress, and programming (Python, Java) * Demonstrated expertise with data managem</t>
  </si>
  <si>
    <t>ng. * Experience with HTML, CSS, Javascript, PHP, Python, etc. * Experience with GIS, statistical software</t>
  </si>
  <si>
    <t xml:space="preserve">ience with programming languages, such as Ruby or Python and ability to deploy code in web contexts, such </t>
  </si>
  <si>
    <t>ting languages commonly used in DH projects (e.g. Python, Javascript, Processing) * Familiarity with commo</t>
  </si>
  <si>
    <t>or Drupal CMS; familiarity with languages such as Python, PHP or Java; experience working with data from X</t>
  </si>
  <si>
    <t>ruby/rails</t>
  </si>
  <si>
    <t>rdf</t>
  </si>
  <si>
    <t>ed in digital humanities projects such as TEI and RDF. Familiarity with scholarly communication, copyri</t>
  </si>
  <si>
    <t>e data structures (relational databases, XML, and RDF) * Understanding of new forms of digital scholarl</t>
  </si>
  <si>
    <t xml:space="preserve"> variety of metadata standards, such as EAD, MSL, RDF Dublin Core, MODS, and state-of-the-art digitizat</t>
  </si>
  <si>
    <t>repositor*</t>
  </si>
  <si>
    <t>s sharing and archiving of content through online repositories such as e-publishing systems or institutional and</t>
  </si>
  <si>
    <t xml:space="preserve">e-publishing systems or institutional and subject repositories (e.g., arXiv.org)." </t>
  </si>
  <si>
    <t>h as open-access publishing and the institutional repository. The Head of Digital Scholarship will raise aware</t>
  </si>
  <si>
    <t>d to scholarly communications, copyright, digital repositories, and metadata description.;"  "Supervisory experi</t>
  </si>
  <si>
    <t>e the infrastructure of RUcore (Rutgers Community Repository) to archive, preserve, and present digital resour</t>
  </si>
  <si>
    <t xml:space="preserve">ontent and preparing data for ingest into digital repositories in use within the Library using appropriate data </t>
  </si>
  <si>
    <t xml:space="preserve">s ITS department on matters pertaining to digital repositories and other initiatives." </t>
  </si>
  <si>
    <t xml:space="preserve"> tools.  Reporting to the Technical Architect for Repositories and Scholarly Communication, the Digital Humaniti</t>
  </si>
  <si>
    <t>a team of IT personnel that develops and delivers repository and scholarly communication services.  Examples o</t>
  </si>
  <si>
    <t>agent between content providers and the Library's repository.  This position is expected to evolve in tandem w</t>
  </si>
  <si>
    <t>nt and management (including tools, software, and repository). (2) Client Engagement. Market to, educate and e</t>
  </si>
  <si>
    <t>tion technology and training, digital publishing, repository services, or related fields as well as experience</t>
  </si>
  <si>
    <t>es, or related fields as well as experience using repository tools (DSpace, Fedora, etc), publishing platforms</t>
  </si>
  <si>
    <t>dates with experience in the following areas: â repository tools (e.g., DSpace, Fedora) â teaching in an a</t>
  </si>
  <si>
    <t>ry service contact for NYU's DSpace institutional repository, the Faculty Digital Archive. * Advise on metadat</t>
  </si>
  <si>
    <t>se on metadata creation related to publishing and repository services. * Help scholars use common digital huma</t>
  </si>
  <si>
    <t>borate with staff managing the Libraries' digital repository, publishing and reformatting programs, to advance</t>
  </si>
  <si>
    <t xml:space="preserve">gital library staff, scholarly communications and repository librarians, and others, s/he works directly with </t>
  </si>
  <si>
    <t>d student workers on populating the institutional repository and creating metadata; Evaluates user needs in sc</t>
  </si>
  <si>
    <t>cedures, and best practices for the institutional repository, Open Access fund, researcher IDs, and the electr</t>
  </si>
  <si>
    <t>d preservation of digital content through Smith's repositories. Work with subject liaisons to identify and vet l</t>
  </si>
  <si>
    <t>ital collections, local resources such as the UCI repository, UCIspace, and staff expertise to support faculty</t>
  </si>
  <si>
    <t xml:space="preserve"> example copyright, author's rights, open access, repositories) Broad knowledge of available print and online re</t>
  </si>
  <si>
    <t xml:space="preserve"> will contribute to the work of the Brown Digital Repository by helping to articulate the relationship between</t>
  </si>
  <si>
    <t xml:space="preserve">agent between content providers and the Library's repository. S/he will maintain a strong level of competence </t>
  </si>
  <si>
    <t>new forms of publication, copyright, open access, repositories, data curation, and licensing of online resources</t>
  </si>
  <si>
    <t>ing our Open Access resolution, our institutional repository (Open Works), digital projects developed under ou</t>
  </si>
  <si>
    <t>he field of Digital Scholarship and Institutional Repositories.      "This position will be primarily responsibl</t>
  </si>
  <si>
    <t>y communication. These include: Â· Fedora / Hydra Repository Â· Digitization Â· Data Management The Digital Le</t>
  </si>
  <si>
    <t>Monitor trends in digital library &amp; Institutional Repositories (IR) areas within academia, providing the executi</t>
  </si>
  <si>
    <t>including the university's thriving institutional repository (IR), DigitalCommons@USU, and other scholarly com</t>
  </si>
  <si>
    <t>is will include promoting DigitalCommons@USU as a repository and both the IR and Digital Library as integrated</t>
  </si>
  <si>
    <t>air use and library exemptions Familiarity with repository platforms"    "Responsibilities: Develop and im</t>
  </si>
  <si>
    <t>olarly Communication &amp; Copyright; * Institutional Repository; * Website / CMS; * New Media; * Software &amp; Datab</t>
  </si>
  <si>
    <t>d tools. Reporting to the Technical Architect for Repositories and Scholarly Communication, the Digital Humaniti</t>
  </si>
  <si>
    <t>a team of IT personnel that develops and delivers repository and scholarly communication services. Examples of</t>
  </si>
  <si>
    <t>agent between content providers and the Library's repository. This position is expected to evolve in tandem wi</t>
  </si>
  <si>
    <t xml:space="preserve">elopment, and management of Dartmouth's scholarly repository and a Digital Scholarship Center." </t>
  </si>
  <si>
    <t>ght, and data services; support the institutional repository, K-State Research Exchange (K-REx), and online pu</t>
  </si>
  <si>
    <t>efforts, including the university's institutional repository, DigitalCommons@USU, and other scholarly communic</t>
  </si>
  <si>
    <t>t issues in digital environments Familiarity with repository platforms"  Digital Scholarship  "*Develop and i</t>
  </si>
  <si>
    <t>l Scholarship Librarian manages the institutional repository (Digital Commons); collaborates with library coll</t>
  </si>
  <si>
    <t xml:space="preserve">nt metadata schemas and standards  - Knowledge of repository architecture and data curation issues  - Ability </t>
  </si>
  <si>
    <t>xperience with digital collections, institutional repositories, or data management - Coursework or experience wi</t>
  </si>
  <si>
    <t xml:space="preserve">tions: - Experience working with an institutional repository, Digital Commons preferred  - Experience working </t>
  </si>
  <si>
    <t>ital rights management. Experience with scholarly repository platforms and relevant data manipulation tools. P</t>
  </si>
  <si>
    <t xml:space="preserve"> exhibits (e.g., Omeka, ContentDM), institutional repositories (e.g., Islandora, Fedora), and/or digital publish</t>
  </si>
  <si>
    <t>theastern. With the launch of an enhanced digital repository service and an increasing number of major grant-f</t>
  </si>
  <si>
    <t>d expand support for digital scholarship, digital repository services, discovery tools, and related critical l</t>
  </si>
  <si>
    <t>ct with core components of the LibraryÃs digital repository service (Hydra) and programs in such languages as</t>
  </si>
  <si>
    <t>Experience building and managing collections in a repository or DAMS environment (Fedora, Hydra, Islandora, Ds</t>
  </si>
  <si>
    <t>ples behind open access publishing, institutional repositories, and authors' rights. * Promote Ohio State Univer</t>
  </si>
  <si>
    <t>ibrary website. * Participates in ongoing digital repository work of the College and the Tri-College. * Advise</t>
  </si>
  <si>
    <t>life cycle through promotion of the institutional repository and scholarly communication including open access</t>
  </si>
  <si>
    <t>, and freelancers , Familiar with online research repositories, digital collections, and open access archival ma</t>
  </si>
  <si>
    <t xml:space="preserve">y of the website. Participates in ongoing digital repository work of the College and the Tri-College. Advises </t>
  </si>
  <si>
    <t xml:space="preserve">responsibilities for digital collections, digital repository services, and library systems. In this role, the </t>
  </si>
  <si>
    <t>xt using OCR and XML editing tools; institutional repositories (e.g., Fedora, DSpace, Digital Commons) - Experie</t>
  </si>
  <si>
    <t>clude: - Experience working with an institutional repository, Digital Commons preferred - Experience working i</t>
  </si>
  <si>
    <t>ementation and maintenance of a scholarly digital repository and other publishing options involving targeted o</t>
  </si>
  <si>
    <t xml:space="preserve">ccess, legislative initiatives, and institutional repositories; and shares that expertise with faculty, library </t>
  </si>
  <si>
    <t xml:space="preserve">ncellor's Office personnel and with institutional repository managers across the CSU on system-wide projects. </t>
  </si>
  <si>
    <t xml:space="preserve">scholarship, digital libraries, and institutional repositories; * Outstanding written, verbal and interpersonal </t>
  </si>
  <si>
    <t>e of specific digital libraries and institutional repositories software. * Experience managing data in a Fedora-</t>
  </si>
  <si>
    <t>are. * Experience managing data in a Fedora-based repository system. * Experience creating and maintaining web</t>
  </si>
  <si>
    <t>computing, GIS, licensing, project management, or repository development. The successful candidate should be b</t>
  </si>
  <si>
    <t>s research data management, maker spaces, digital repositories, GIS, digital humanities, digital social sciences</t>
  </si>
  <si>
    <t xml:space="preserve"> of copyright clearance and intellectual property rights services and consultancies. CUL's Digital Scholar</t>
  </si>
  <si>
    <t>ic responsibilities for scholarly communications, rights management, and digital production. The incumbent</t>
  </si>
  <si>
    <t>ry experience. Background in copyright law and/or rights management. Ability to collaborate with diverse g</t>
  </si>
  <si>
    <t>xperience in project management"  "- Knowledge of rights management and scholarly communications; - Experi</t>
  </si>
  <si>
    <t>ces on copyright issues and intellectual property rights management; Develops and maintains tools, resourc</t>
  </si>
  <si>
    <t>ing options, agency specific requirements, author rights, and copyright/fair use concerns, among faculty a</t>
  </si>
  <si>
    <t>nications issues (for example copyright, author's rights, open access, repositories) Broad knowledge of av</t>
  </si>
  <si>
    <t>s, for maximum discoverability and usability. 10% Rights Management Advises and provides guidance on issue</t>
  </si>
  <si>
    <t>communication issues (e.g., intellectual property rights and Fair Use) Experience with XML, web programmin</t>
  </si>
  <si>
    <t xml:space="preserve">arity with current publishing, data, and authors' rights and copyright issues. * Coursework or experience </t>
  </si>
  <si>
    <t>mpus community about copyright/fair use, authors' rights, K-REx, NPP, publishing, OA, and other digital sc</t>
  </si>
  <si>
    <t>g, preservation and access, intellectual property rights, and open access and open scholarship initiatives</t>
  </si>
  <si>
    <t>scholarly communication (i.e. open access, author rights, copyright, fair use, deposit mandates)  - Knowle</t>
  </si>
  <si>
    <t>, copyright and fair use, open access, and author rights - Coursework or experience with digital collectio</t>
  </si>
  <si>
    <t>h copyright and fair use or intellectual property rights  - Supervisory experience"    "Digital Collection</t>
  </si>
  <si>
    <t>, copyright and fair use, open access, and author rights.  - Develops, documents, and communicates policie</t>
  </si>
  <si>
    <t xml:space="preserve">rvation standards and best practices, and digital rights management. Experience with scholarly repository </t>
  </si>
  <si>
    <t>lishing, institutional repositories, and authors' rights. * Promote Ohio State University Libraries publis</t>
  </si>
  <si>
    <t xml:space="preserve">, copyright and fair use, open access, and author rights - Experience with at least one of the following: </t>
  </si>
  <si>
    <t>h copyright and fair use or intellectual property rights - Knowledge of digital preservation techniques an</t>
  </si>
  <si>
    <t>evelopments in scholarly communications, authors' rights, copyright law, Creative Commons licenses, open a</t>
  </si>
  <si>
    <t>in an academic library setting. Familiarity with rights management issues in digital environments</t>
  </si>
  <si>
    <t>copyright &amp; rights management</t>
  </si>
  <si>
    <t xml:space="preserve"> implementing Web scripts such as Perl, PHP, ASP, Ruby, Python, or VB Script; the ability to work indepe</t>
  </si>
  <si>
    <t>nguages (e.g., mysql, php, xml, xslt, javascript, ruby, python) â experience with or knowledge of soci</t>
  </si>
  <si>
    <t>oftware languages (e.g., Javascript, PHP, Python, Ruby/Rails, Perl). Experience with Linked Data technol</t>
  </si>
  <si>
    <t xml:space="preserve">). * Excellent knowledge of web development using Ruby on Rails required. * Significant experience with </t>
  </si>
  <si>
    <t>service (Hydra) and programs in such languages as Ruby, PHP, CSS, and JavaScript. Reporting to the Direc</t>
  </si>
  <si>
    <t>es and frameworks such as Django, Python, PHP, or Ruby. Experience managing web-based collections and si</t>
  </si>
  <si>
    <t xml:space="preserve"> * Experience with programming languages, such as Ruby or Python and ability to deploy code in web conte</t>
  </si>
  <si>
    <t>R</t>
  </si>
  <si>
    <t xml:space="preserve">Experience with statistical analysis tools (e.g. R, SPSS, Stata, LIWC, and Nvivo) 3. Experience with </t>
  </si>
  <si>
    <t>nvivo</t>
  </si>
  <si>
    <t xml:space="preserve">al analysis tools (e.g. R, SPSS, Stata, LIWC, and Nvivo) 3. Experience with data visualization tools and </t>
  </si>
  <si>
    <t>for qualitative data analysis such as ATLAS.ti or NVivo, that will enhance the teaching and learning envi</t>
  </si>
  <si>
    <t xml:space="preserve">perience with statistical analysis tools (e.g. R, SPSS, Stata, LIWC, and Nvivo) 3. Experience with data </t>
  </si>
  <si>
    <t>spss</t>
  </si>
  <si>
    <t xml:space="preserve">ka, ARTstor/Shared * Shelf, Open Journal Systems, Scalar, etc. * Act as primary service contact for NYU's </t>
  </si>
  <si>
    <t>he use of WordPress, Omeka, Open Journal Systems, Scalar, and other related software; Collaborates with ot</t>
  </si>
  <si>
    <t>l tools, platforms, and third-party applications (Scalar, Omeka, Neatline, HistoryPin, StoryMaps). Experie</t>
  </si>
  <si>
    <t>collecting subject area. Participates actively in scholarly communication instruction, projects, and outreach at UCLA and m</t>
  </si>
  <si>
    <t xml:space="preserve"> will be facilitating the implementation of CUL's scholarly communication outreach program by partnering with subject liais</t>
  </si>
  <si>
    <t>brarians to promote CUL's digital scholarship and scholarly communication services, increase awareness about current schola</t>
  </si>
  <si>
    <t>cation services, increase awareness about current scholarly communication issues, assess faculty needs for services and adj</t>
  </si>
  <si>
    <t>search library services and objectives, including scholarly communication issues and assessment practices. * Familiarity wi</t>
  </si>
  <si>
    <t>on University, with specific responsibilities for scholarly communications, rights management, and digital production. The i</t>
  </si>
  <si>
    <t xml:space="preserve">t Clemson University about the emerging trends in scholarly communications and their impact on the University, and serve as </t>
  </si>
  <si>
    <t>r equivalent.; Familiarity with issues related to scholarly communications, copyright, digital repositories, and metadata de</t>
  </si>
  <si>
    <t>es projects such as TEI and RDF. Familiarity with scholarly communication, copyright, open access, data curation, and licen</t>
  </si>
  <si>
    <t xml:space="preserve">new and emerging modes of digital scholarship and scholarly communication; and assessment and evaluation of campus digital </t>
  </si>
  <si>
    <t>anagement"  "- Knowledge of rights management and scholarly communications; - Experience with CMS such as ContentDM, Drupal,</t>
  </si>
  <si>
    <t>g to the Technical Architect for Repositories and Scholarly Communication, the Digital Humanities Specialist will assist wi</t>
  </si>
  <si>
    <t>rsonnel that develops and delivers repository and scholarly communication services.  Examples of ongoing projects include a</t>
  </si>
  <si>
    <t>tion liaisons, systems and digital library staff, scholarly communications and repository librarians, and others, s/he works</t>
  </si>
  <si>
    <t>an (DSL) dedicated to promoting the vital role of scholarly communication in the liberal arts context. We provide innovativ</t>
  </si>
  <si>
    <t>aging, and responsive services to support digital scholarly communications. The library collects, builds, and connects the r</t>
  </si>
  <si>
    <t xml:space="preserve"> and research at the Claremont Colleges."        "Scholarly Communication Platforms; Acts as the primary contact for Schola</t>
  </si>
  <si>
    <t>ry and creating metadata; Evaluates user needs in scholarly communications and Claremont Colleges Library publications; test</t>
  </si>
  <si>
    <t>and educational programs to increase awareness of scholarly communication issues, such as publishing options, agency specif</t>
  </si>
  <si>
    <t>vely with the Claremont Colleges' community about scholarly communication issues, especially regarding the importance of op</t>
  </si>
  <si>
    <t xml:space="preserve"> partnerships with campus constituents related to scholarly communication and open education materials; Coordinates digital</t>
  </si>
  <si>
    <t xml:space="preserve">and open education materials; Coordinates digital scholarly communication engagement in library publications, exhibitions, </t>
  </si>
  <si>
    <t xml:space="preserve">uisition and management activities in relation to scholarly communications" </t>
  </si>
  <si>
    <t>st of new developments in digital scholarship and scholarly communication in the humanities and social sciences, and promot</t>
  </si>
  <si>
    <t>. Demonstrated familiarity with current issues of scholarly communication and the ability to convey these complex issues to</t>
  </si>
  <si>
    <t>ented environment."      "Digital Scholarship and Scholarly Communication: Research digital scholarship technologies and me</t>
  </si>
  <si>
    <t xml:space="preserve">ain knowledge of existing and developing modes of scholarly communication and respond to the changing information needs of </t>
  </si>
  <si>
    <t>o, Omeka, etc.) Knowledge of and ability to teach scholarly communications issues (for example copyright, author's rights, o</t>
  </si>
  <si>
    <t>/he will maintain a strong level of competence in scholarly communications issues such as new forms of publication, copyrigh</t>
  </si>
  <si>
    <t>experience Demonstrated understanding of relevant scholarly communication issues (e.g., intellectual property rights and Fa</t>
  </si>
  <si>
    <t xml:space="preserve">l scholarship; and keep abreast of innovations in scholarly communication in the humanities and social sciences, promoting </t>
  </si>
  <si>
    <t xml:space="preserve"> will be primarily responsible for all aspects of scholarly communication. These include: Â· Fedora / Hydra Repository Â· D</t>
  </si>
  <si>
    <t xml:space="preserve">al repository (IR), DigitalCommons@USU, and other scholarly communication activities. The successful candidate will have a </t>
  </si>
  <si>
    <t>didate will have a keen interest in the extensive scholarly communication landscape including: digital publishing and prese</t>
  </si>
  <si>
    <t xml:space="preserve">lders *Knowledge of current trends and issues in scholarly communication, digital publishing and preservation, and data </t>
  </si>
  <si>
    <t>ms"    "Responsibilities: Develop and implement scholarly communication programs and initiatives. Build and maintain co</t>
  </si>
  <si>
    <t>d to guide the CWRU community on forward-thinking scholarly communication matters, and leading a dynamic program that engag</t>
  </si>
  <si>
    <t xml:space="preserve">rsonnel that develops and delivers repository and scholarly communication services. Examples of ongoing projects include a </t>
  </si>
  <si>
    <t>and collaborative professional to join its active scholarly communication program. The successful candidate will have a str</t>
  </si>
  <si>
    <t>tional skills to the realization of the Library's Scholarly Communication Program's strategic goals and initiatives in a hi</t>
  </si>
  <si>
    <t xml:space="preserve">f integrated information literacy, data services, scholarly communication, and collaborative research, and, as a Libraries </t>
  </si>
  <si>
    <t>ce in the subject area of English. * Knowledge of scholarly communication issues and trends within the literature disciplin</t>
  </si>
  <si>
    <t>utional repository, DigitalCommons@USU, and other scholarly communication activities. DigitalCommons@USU is a thriving reso</t>
  </si>
  <si>
    <t>Skills * Knowledge of current trends and issues in scholarly communication, digital publishing and preservation, and data ma</t>
  </si>
  <si>
    <t>Develop and implement scholarly communication programs and initiatives. Manage the developmen</t>
  </si>
  <si>
    <t>urce management systems; * A strong commitment to scholarly communication; * Experience with a journal publishing system, s</t>
  </si>
  <si>
    <t xml:space="preserve">ols to support e-research, teaching and learning, scholarly communications, and planning the development of a Digital Media </t>
  </si>
  <si>
    <t>y plan, implement, and assess services supporting scholarly communication at ETSU. The Digital Scholarship Librarian manage</t>
  </si>
  <si>
    <t>, and Abilities: - Knowledge of current issues in scholarly communication (i.e. open access, author rights, copyright, fair</t>
  </si>
  <si>
    <t xml:space="preserve">s to education and outreach activities related to scholarly communication, copyright and fair use, open access, and author </t>
  </si>
  <si>
    <t>s. Contributes to reports and presentations about scholarly communication outreach initiatives and outcomes.  - Monitors na</t>
  </si>
  <si>
    <t>ational trends, standards, and policies involving scholarly communication.  - Supervises student workers and graduate assis</t>
  </si>
  <si>
    <t>, copyright, open access, and emerging methods of scholarly communication."  Required Qualifications: â¢    ALA-accredited</t>
  </si>
  <si>
    <t xml:space="preserve">merican Studies research, teaching, learning, and scholarly communications; advise on best practices and emerging trends in </t>
  </si>
  <si>
    <t>ital scholarship and digital initiatives; conduct scholarly communication outreach and instruction on intellectual property</t>
  </si>
  <si>
    <t>holarship in the digital humanities; Knowledge of scholarly communication issues and trends within the English and American</t>
  </si>
  <si>
    <t xml:space="preserve"> serving as a resource for emerging technologies, scholarly communication, and research methods to meet the evolving needs </t>
  </si>
  <si>
    <t>actice, and analysis in the humanities; engage in scholarly communication initiatives; and liaise and collaborate with digi</t>
  </si>
  <si>
    <t xml:space="preserve">support of digital humanities; * Understanding of scholarly communication and publishing issues and trends; * Demonstrated </t>
  </si>
  <si>
    <t xml:space="preserve"> speak about a range of library issues, including scholarly communication, digital initiatives, the use and development of </t>
  </si>
  <si>
    <t>eaching &amp; Learning Department and the university. Scholarly Communication * Understand the scholarly communication process,</t>
  </si>
  <si>
    <t>versity. Scholarly Communication * Understand the scholarly communication process, publishing models, and emerging trends i</t>
  </si>
  <si>
    <t>. Demonstrated familiarity with current issues in scholarly communications Project management skills, including ability to w</t>
  </si>
  <si>
    <t>f: * Data management planning * Current issues in scholarly communication * Emerging technologies, tools, and trends in dig</t>
  </si>
  <si>
    <t>ry setting. * Knowledge of the issues surrounding scholarly communications and data management planning. * Experience with H</t>
  </si>
  <si>
    <t>ugh promotion of the institutional repository and scholarly communication including open access. Each Librarian and Special</t>
  </si>
  <si>
    <t>ffering services to address changing practices in scholarly communications. The Head of Digital Scholarship and Technology S</t>
  </si>
  <si>
    <t xml:space="preserve"> experience"    "- Knowledge of current issues in scholarly communication (i.e. open access, author rights, copyright, fair</t>
  </si>
  <si>
    <t xml:space="preserve"> and managing digital scholarship, publishing and scholarly communications programs at the university level."  "The Scholarl</t>
  </si>
  <si>
    <t>ications programs at the university level."  "The Scholarly Communications &amp; Digital Scholarship Librarian is responsible fo</t>
  </si>
  <si>
    <t>mpus population; monitors current developments in scholarly communications, authors' rights, copyright law, Creative Commons</t>
  </si>
  <si>
    <t>se with faculty, library staff, and students. The Scholarly Communications &amp; Digital Scholarship Librarian works in collabor</t>
  </si>
  <si>
    <t>t and web design, HTML5, CSS, PHP/MySQL."    "The Scholarly Communications &amp; Digital Scholarship Librarian is responsible fo</t>
  </si>
  <si>
    <t>eports to the Director of Digital Initiatives and Scholarly Communication. This is a full-time, 12-month position with facu</t>
  </si>
  <si>
    <t>h, and as a member of the Digital Initiatives and Scholarly Communication unit, they will contribute to digital collections</t>
  </si>
  <si>
    <t>l issues and trends in academic librarianship and scholarly communication, and the ability and desire to meet tenure and pr</t>
  </si>
  <si>
    <t>script*</t>
  </si>
  <si>
    <t xml:space="preserve"> and GIF; experience writing and implementing Web scripts such as Perl, PHP, ASP, Ruby, Python, or VB Scrip</t>
  </si>
  <si>
    <t>ripts such as Perl, PHP, ASP, Ruby, Python, or VB Script; the ability to work independently as well as col</t>
  </si>
  <si>
    <t>dio, video) â some knowledge of programming and scripting languages (e.g., mysql, php, xml, xslt, javascrip</t>
  </si>
  <si>
    <t xml:space="preserve">e creation lifecycle Working knowledge of current scripting and programming languages"    "The Librarian for </t>
  </si>
  <si>
    <t>alysis, encoding and text mining, programming and scripting languages, format conversion and editing protocol</t>
  </si>
  <si>
    <t xml:space="preserve">ce with XML, web programming, graphic design, and scripting, or a demonstrated ability to learn these skills </t>
  </si>
  <si>
    <t>rsity of Chicago."  "* Proficiency in one or more scripting languages (such as Python, Perl, Bash, etc.) * Mu</t>
  </si>
  <si>
    <t>. Working knowledge of Linked Data principles and scripting languages, such as Perl, PHP, and XSLT, and APIs.</t>
  </si>
  <si>
    <t>digital humanities, such as TEI, XML/XSLT/XQuery, scripting languages, HTML/CSS, digital mapping, text mining</t>
  </si>
  <si>
    <t>nd websites, including HTML, CSS, JavaScript, and scripting or programming languages and frameworks such as D</t>
  </si>
  <si>
    <t>developing and troubleshooting applications using scripting, programming and database languages. * Intermedia</t>
  </si>
  <si>
    <t>developing and troubleshooting applications using scripting, programming and database languages. Intermediate</t>
  </si>
  <si>
    <t>* Working knowledge of one or more programming or scripting languages commonly used in DH projects (e.g. Pyth</t>
  </si>
  <si>
    <t>scholarly communication*</t>
  </si>
  <si>
    <t>server</t>
  </si>
  <si>
    <t>ational databases (e.g. MySQL) 5. Experience with server-side web-development (e.g. PERL, PHP, java, javas</t>
  </si>
  <si>
    <t>ervices Librarian. Reporting to the Head, Library Server and Data Management Department in the Library Tec</t>
  </si>
  <si>
    <t xml:space="preserve"> Information Technology staff to maintain virtual server infrastructure and planning for future needs. * E</t>
  </si>
  <si>
    <t>sustainab*</t>
  </si>
  <si>
    <t>m stewardship and access to collections including sustainability programs. --Manage the Cornell Copyright Informat</t>
  </si>
  <si>
    <t>). The Digital Scholarship Librarian will provide sustainable and scalable services within the Library and on c</t>
  </si>
  <si>
    <t>along with an aptitude for strategic thinking and sustainability planning, and a commitment to advancing the state</t>
  </si>
  <si>
    <t>manage a suite of tools and services that promote sustainable and scalable digital scholarship and digital coll</t>
  </si>
  <si>
    <t>ves that effectively balance immediate needs with sustainability and scalability. Demonstrated technical skills in</t>
  </si>
  <si>
    <t xml:space="preserve">to teaching, learning, and research, will develop sustainable and scalable digital resources, and will explore </t>
  </si>
  <si>
    <t>ip@Claremont, to ensure the rapid development and sustainability of this digital publishing platform; Trains and s</t>
  </si>
  <si>
    <t xml:space="preserve"> aptitude for strategic thinking and scalable and sustainable planning, as well as a passion for and commitment</t>
  </si>
  <si>
    <t>organizations to build innovative, sophisticated, sustainable, and generalizable tools and infrastructure to su</t>
  </si>
  <si>
    <t>ation. * A proven record of developing robust and sustainable software applications both independently and as p</t>
  </si>
  <si>
    <t>sources to support new and existing projects in a sustainable fashion. Coordinate functional specifications and</t>
  </si>
  <si>
    <t>ws and tools to support effective, innovative and sustainable digital scholarship. Upon implementation review a</t>
  </si>
  <si>
    <t>esearchers in planning effective, innovative, and sustainable digital projects - Partners with faculty to devel</t>
  </si>
  <si>
    <t xml:space="preserve"> KELLIA's technological development and long-term sustainability. 6. Identifies, recommends, and implements linked</t>
  </si>
  <si>
    <t>data acquired by the Library, and ensures ongoing sustainable preservation and access through metadata creation</t>
  </si>
  <si>
    <t xml:space="preserve">h the library and faculty colleagues to develop a sustainable software ecology that can be applied to range of </t>
  </si>
  <si>
    <t>ation, assessment, enhancement and maintenance of sustainable digital projects. The successful candidate will p</t>
  </si>
  <si>
    <t>ries to envision, plan and deliver innovative and sustainable digital research services in concert with student</t>
  </si>
  <si>
    <t>tware used in digital humanities projects such as TEI and RDF. Familiarity with scholarly communication</t>
  </si>
  <si>
    <t>ges or literature; demonstrated knowledge of XML, TEI, MODS, METS, GIS or other formats and technologie</t>
  </si>
  <si>
    <t xml:space="preserve"> of the following schemas: MARC, MODS, METS, EAD, TEI, Dublin Core; experience with common digital imag</t>
  </si>
  <si>
    <t xml:space="preserve"> more of the following schemas: MARC, MODS, METS, TEI * familiarity with linked open data and semantic </t>
  </si>
  <si>
    <t>ing with library XML standards such as MODS, EAD, TEI. * Experience managing digital library or digital</t>
  </si>
  <si>
    <t xml:space="preserve">in Core, MODS) and data encoding standards (e.g., TEI). * Familiarity with common web publishing tools </t>
  </si>
  <si>
    <t>adata. å¿nowledge of metadata standards, such as TEI and EAD, and data management practices in humanit</t>
  </si>
  <si>
    <t xml:space="preserve">kills relevant to the digital humanities, such as TEI, XML/XSLT/XQuery, scripting languages, HTML/CSS, </t>
  </si>
  <si>
    <t>a schemas and standards (MODS, METS, Dublin Core, TEI, EAD). Experience using digital tools, platforms,</t>
  </si>
  <si>
    <t>wledge of metadata schema (MARC, MODS, METS, EAD, TEI, or Dublin Core) and library applications of emer</t>
  </si>
  <si>
    <t>We are seeking candidates with a keen interest in text mining and analysis, natural language processing, geospa</t>
  </si>
  <si>
    <t>arch, including big data management and curation, text mining, research practices relating to data, preservatio</t>
  </si>
  <si>
    <t xml:space="preserve">ools and methods, such as text scanning, OCR, and text analysis; data visualization; audio and video production; </t>
  </si>
  <si>
    <t>d humanities research tools and approaches (e.g., text mining, data visualization, image analysis, and augmente</t>
  </si>
  <si>
    <t>ip topics with an emphasis on data visualization, text mining and encoding, mapping, and data analysis, and wil</t>
  </si>
  <si>
    <t xml:space="preserve"> visualization, geospatial analysis, encoding and text mining, programming and scripting languages, format conv</t>
  </si>
  <si>
    <t xml:space="preserve"> as text scanning, optical character recognition, text analysis, data visualization, and geographic information s</t>
  </si>
  <si>
    <t>h one of more of the technologies used to support text mining, topic modeling, or, such as R and related analys</t>
  </si>
  <si>
    <t xml:space="preserve">ties projects involving the HTRC corpus include a text mining project of eighteenth-century novels for changes </t>
  </si>
  <si>
    <t xml:space="preserve">ghteenth-century novels for changes in dialect; a text mining project to search HT volumes for n-grams related </t>
  </si>
  <si>
    <t>on research that involves computational analysis (text mining, network analysis, GIS), information visualizatio</t>
  </si>
  <si>
    <t>This will include software and methods related to text mining, visualization, mapping, and other approaches cur</t>
  </si>
  <si>
    <t>utational social science, such as historical GIS, text analysis, natural language processing event modeling, larg</t>
  </si>
  <si>
    <t>the following areas: natural language processing, text analysis, data-mining, machine learning, spatial analysis,</t>
  </si>
  <si>
    <t>ent creation, content storage, content discovery, text analysis, data visualization, and the manipulation and ana</t>
  </si>
  <si>
    <t>e of digital research tools and approaches (e.g., text mining, data visualization, and image analysis) and/or r</t>
  </si>
  <si>
    <t>l humanities research tools and approaches (e.g., text mining, data visualization, image analysis, GIS). * High</t>
  </si>
  <si>
    <t>l humanities research tools and approaches (e.g., text mining, data visualization, image analysis, GIS, web app</t>
  </si>
  <si>
    <t xml:space="preserve">, scripting languages, HTML/CSS, digital mapping, text mining, or data visualization. â¢    Working knowledge </t>
  </si>
  <si>
    <t>hes related to the discipline of literature (e.g. text mining, text analysis, electronic literature); Demonstra</t>
  </si>
  <si>
    <t xml:space="preserve">o the discipline of literature (e.g. text mining, text analysis, electronic literature); Demonstrated commitment </t>
  </si>
  <si>
    <t>s, spatial analytical tools and interactive maps, text mining and qualitative analysis, 3D visualization and mo</t>
  </si>
  <si>
    <t>ogies in digital scholarship (e.g., digitization, text mining, data visualization, mapping, image analysis, etc</t>
  </si>
  <si>
    <t>ated proficiency in one or more areas of DH (e.g. text mining, data visualization, mapping etc.) * Post-seconda</t>
  </si>
  <si>
    <t xml:space="preserve"> as web development (HTML, CSS, PHP, JavaScript), text mining, GIS, visualization tools, Omeka, WordPress, and </t>
  </si>
  <si>
    <t xml:space="preserve"> to visualization, mapping, statistical analysis, text mining and encoding, and other computational methods. * </t>
  </si>
  <si>
    <t>eg statistical or geo-spatial), network analysis, text analysis (i.e. topic modeling), text encoding, or database</t>
  </si>
  <si>
    <t>rk analysis, text analysis (i.e. topic modeling), text encoding, or database design. * Experience leading or mana</t>
  </si>
  <si>
    <t>colleagues using emerging tools and methods (e.g. text mining, data visualization, mapping), and work alongside</t>
  </si>
  <si>
    <t>ogies common to digital humanities research (e.g. text mining, data visualization, mapping) * Demonstrated abil</t>
  </si>
  <si>
    <t>erience with research tools and approaches (e.g., text mining, data visualization, image analysis, and augmente</t>
  </si>
  <si>
    <t>l humanities/social sciences methodologies, e.g., text analysis, mining, and/or scholarly encoding, data visualiz</t>
  </si>
  <si>
    <t xml:space="preserve">ata visualization, mapping, statistical analysis, text mining and encoding, and other computational methods. * </t>
  </si>
  <si>
    <t xml:space="preserve">al humanities research tools and methods, such as text mining, scholarly encoding, data visualization, digital </t>
  </si>
  <si>
    <t>text analysis, encoding, mining</t>
  </si>
  <si>
    <t>unix/linux</t>
  </si>
  <si>
    <t>cript, ASP) 6. Experience with UNIX/Linux"    "The Librarian for Digital Humanities R</t>
  </si>
  <si>
    <t>ability. * Minimum of three years experience in a UNIX-based programming environment. * Excellent oral a</t>
  </si>
  <si>
    <t>thon, MySQL, HTML/CSS, and comfort working from a Unix/Linux shell; involvement in library, scholarly, a</t>
  </si>
  <si>
    <t>and programs for our faculty and students in data visualizationGIS, maps, statistics, and multimedia. Coordinates wi</t>
  </si>
  <si>
    <t>al language processing, geospatial analysis, data visualization, and image analysis. We welcome applications from</t>
  </si>
  <si>
    <t>, Stata, LIWC, and Nvivo) 3. Experience with data visualization tools and methods 4. Experience with relational d</t>
  </si>
  <si>
    <t>e design and development, XML-encoding, GIS, data visualization, topic modeling, or social network analysis. * Ex</t>
  </si>
  <si>
    <t>ch as text scanning, OCR, and text analysis; data visualization; audio and video production; etc. * Advise client</t>
  </si>
  <si>
    <t>rch tools and approaches (e.g., text mining, data visualization, image analysis, and augmented reality). * Knowle</t>
  </si>
  <si>
    <t>d humanities disciplines. * Familiarity with data visualization tools and techniques applied to humanities resear</t>
  </si>
  <si>
    <t>gital Scholarship topics with an emphasis on data visualization, text mining and encoding, mapping, and data anal</t>
  </si>
  <si>
    <t>exhibit tools, social media, scanning / OCR, data visualization, geospatial analysis, encoding and text mining, p</t>
  </si>
  <si>
    <t>ptical character recognition, text analysis, data visualization, and geographic information systems (GIS); Suppor</t>
  </si>
  <si>
    <t>of research support for textual analysis and data visualization in the HathiTrust community. Reporting to the Eng</t>
  </si>
  <si>
    <t xml:space="preserve">Prior successful application of text-mining, data-visualization or other digital techniques related to the study </t>
  </si>
  <si>
    <t xml:space="preserve"> also apply prior experience in text-mining, data-visualization or other digital applications relevant to the stu</t>
  </si>
  <si>
    <t>(text mining, network analysis, GIS), information visualization, and/or data intensive research. The successful c</t>
  </si>
  <si>
    <t>lude software and methods related to text mining, visualization, mapping, and other approaches currently being us</t>
  </si>
  <si>
    <t>cholarly applications of digital tools (e.g. GIS, visualization tools), metadata standards (e.g. Dublin Core, MOD</t>
  </si>
  <si>
    <t xml:space="preserve"> Scholarship Services Manager supervises the Data Visualization Coordinator and Information Designer, works with </t>
  </si>
  <si>
    <t xml:space="preserve"> network analysis, data modeling, and information visualization. * A proven record of developing robust and susta</t>
  </si>
  <si>
    <t>t storage, content discovery, text analysis, data visualization, and the manipulation and analysis of data and ot</t>
  </si>
  <si>
    <t>rch tools and approaches (e.g., text mining, data visualization, and image analysis) and/or related techniques; k</t>
  </si>
  <si>
    <t xml:space="preserve">rch tools and approaches (e.g., text mining, data visualization, image analysis, GIS). * High comfort level with </t>
  </si>
  <si>
    <t>gies, such as text-mining, network analysis, data-visualization, and other digital applications relevant to the s</t>
  </si>
  <si>
    <t>rch tools and approaches (e.g., text mining, data visualization, image analysis, GIS, web applications); Familiar</t>
  </si>
  <si>
    <t>data manipulation tools. Prior experience in data visualization and/or data-mining. Working knowledge in intellec</t>
  </si>
  <si>
    <t>modeling, social network analysis, or mapping and visualization). In collaboration with humanities subject librar</t>
  </si>
  <si>
    <t>, HTML/CSS, digital mapping, text mining, or data visualization. â¢    Working knowledge of the language, litera</t>
  </si>
  <si>
    <t>ine, HistoryPin, StoryMaps). Experience with data visualization and data mining tools and applications. Experienc</t>
  </si>
  <si>
    <t>d problem solving skills. * Familiarity with data visualization tools and techniques applied to humanities resear</t>
  </si>
  <si>
    <t>ve maps, text mining and qualitative analysis, 3D visualization and modeling, and designing online exhibits, amon</t>
  </si>
  <si>
    <t>cholarship (e.g., digitization, text mining, data visualization, mapping, image analysis, etc.). * Ability to wor</t>
  </si>
  <si>
    <t>n one or more areas of DH (e.g. text mining, data visualization, mapping etc.) * Post-secondary teaching experien</t>
  </si>
  <si>
    <t>t (HTML, CSS, PHP, JavaScript), text mining, GIS, visualization tools, Omeka, WordPress, and programming (Python,</t>
  </si>
  <si>
    <t xml:space="preserve"> research questions, including but not limited to visualization, mapping, statistical analysis, text mining and e</t>
  </si>
  <si>
    <t>and/or developing tools and methods, such as data visualization (eg statistical or geo-spatial), network analysis</t>
  </si>
  <si>
    <t>merging tools and methods (e.g. text mining, data visualization, mapping), and work alongside colleagues to devel</t>
  </si>
  <si>
    <t>gital humanities research (e.g. text mining, data visualization, mapping) * Demonstrated ability to manage comple</t>
  </si>
  <si>
    <t>ly used in digital scholarship, such as GIS, data visualization, social network analysis, etc. Experience using d</t>
  </si>
  <si>
    <t>al texts, multimedia presentation platforms, data visualization, datamining, etc.). * Ability to cultivate and su</t>
  </si>
  <si>
    <t>rch tools and approaches (e.g., text mining, data visualization, image analysis, and augmented reality) in digita</t>
  </si>
  <si>
    <t>analysis, mining, and/or scholarly encoding, data visualization, social network analysis, and/or digital archives</t>
  </si>
  <si>
    <t>arch questions, including but not limited to data visualization, mapping, statistical analysis, text mining and e</t>
  </si>
  <si>
    <t>bitions, social media, digitization and OCR, data visualization, geospatial analysis, encoding and text mining, p</t>
  </si>
  <si>
    <t>ds, such as text mining, scholarly encoding, data visualization, digital mapping, image analysis, or augmented re</t>
  </si>
  <si>
    <t xml:space="preserve">f arts and humanities disciplines, including data visualization tools and techniques. * Demonstrated proficiency </t>
  </si>
  <si>
    <t xml:space="preserve">amic HTML. Familiarity with data modeling or data visualization. Knowledge of database design and best practices </t>
  </si>
  <si>
    <t>web design/creation</t>
  </si>
  <si>
    <t xml:space="preserve"> in one of the following areas: media production, website design, digital humanities, instructional design."  "Bac</t>
  </si>
  <si>
    <t xml:space="preserve"> in one of the following areas: media production, website design, digital humanities, instructional design."    "T</t>
  </si>
  <si>
    <t>y/information science. Demonstrated experience in web design and content creation. Knowledge of HTML, CSS, Jav</t>
  </si>
  <si>
    <t>aduate library degree. Demonstrated experience in web design and content creation.  Demonstrated experience wo</t>
  </si>
  <si>
    <t>tion practices. * Experience with text layout and web design, HTML5, CSS, PHP/MySQL."    "The Scholarly Commun</t>
  </si>
  <si>
    <t>of established and emerging technologies, such as website creation, online exhibitions, social media, digitization a</t>
  </si>
  <si>
    <t>ools (DSpace, Fedora, etc), publishing platforms (WordPress, Omeka, etc) and html/css. Must include: excellen</t>
  </si>
  <si>
    <t xml:space="preserve">c setting â common publishing platforms such as WordPress, Omeka, etc. â project management â html/css </t>
  </si>
  <si>
    <t>ervice for digital publishing, possibly including WordPress, Omeka, ARTstor/Shared * Shelf, Open Journal Syst</t>
  </si>
  <si>
    <t xml:space="preserve"> bepress Digital Commons; Investigates the use of WordPress, Omeka, Open Journal Systems, Scalar, and other r</t>
  </si>
  <si>
    <t>latforms used by humanities data creators such as WordPress and Omeka. An understanding of the humanities res</t>
  </si>
  <si>
    <t xml:space="preserve">r digital publishing (e.g., Open Journal Systems, Wordpress, Drupal). â¢    Familiarity with best practices </t>
  </si>
  <si>
    <t>xperience working effectively with HTML, CSS, and Wordpress.  Familiarity with Javascript, PHP, XSLT and XML.</t>
  </si>
  <si>
    <t>ront end framework or CMS (Foundation, Drupal, or Wordpress). Experience building and managing collections in</t>
  </si>
  <si>
    <t>ty with content management systems such as Omeka, Wordpress, and Drupal * Demonstrated experience with Python</t>
  </si>
  <si>
    <t>t), text mining, GIS, visualization tools, Omeka, WordPress, and programming (Python, Java) * Demonstrated ex</t>
  </si>
  <si>
    <t>social media</t>
  </si>
  <si>
    <t>ruby, python) â experience with or knowledge of social media and tools for outreach    "Our mission is to prov</t>
  </si>
  <si>
    <t xml:space="preserve"> presence for digital scholarship services, using social media, etc." </t>
  </si>
  <si>
    <t>lay of information, such as online exhibit tools, social media, scanning / OCR, data visualization, geospatial a</t>
  </si>
  <si>
    <t>esence for digital scholarship services; utilizes social media for communications, publicity, and marketing; Col</t>
  </si>
  <si>
    <t>ith the mobile and web-based technologies used in social media and ability to learn new technolo"    "Services i</t>
  </si>
  <si>
    <t>e Librarian also leads the Program's outreach and social media presence, and participates with colleagues in ong</t>
  </si>
  <si>
    <t>ee Chair, and maintaining the DigiLab website and social media presence. The position will also participate in a</t>
  </si>
  <si>
    <t>ent, and engaging with the ADHC community through social media. * Offer relevant workshops throughout the academ</t>
  </si>
  <si>
    <t>on and outreach including web content writing and social media * Foster the community of DH practitioners on cam</t>
  </si>
  <si>
    <t>es, such as website creation, online exhibitions, social media, digitization and OCR, data visualization, geospa</t>
  </si>
  <si>
    <t>rojects, such as database design and development, XML-encoding, GIS, data visualization, topic modeling</t>
  </si>
  <si>
    <t xml:space="preserve"> HTML, CSS, Javascript, and PHP. Familiarity with XML, EAD, EAC. Ability to write concisely and effecti</t>
  </si>
  <si>
    <t>anguages or literature; demonstrated knowledge of XML, TEI, MODS, METS, GIS or other formats and techno</t>
  </si>
  <si>
    <t>d web development tools such as PHP, MySQL, Java, XML; - Experience in a liaison librarian role; - Expe</t>
  </si>
  <si>
    <t xml:space="preserve">e with one or more of the following technologies: XML, XML Schema, XSLT, Dynamic HTML; experience in a </t>
  </si>
  <si>
    <t>h one or more of the following technologies: XML, XML Schema, XSLT, Dynamic HTML; experience in a libra</t>
  </si>
  <si>
    <t>amming and scripting languages (e.g., mysql, php, xml, xslt, javascript, ruby, python) â experience w</t>
  </si>
  <si>
    <t>as database design and programming, web services, XML technologies, corpus linguistics etc.) and softwa</t>
  </si>
  <si>
    <t>ats and/or metadata schemas. Working knowledge of XML. Experience in website development and maintenanc</t>
  </si>
  <si>
    <t xml:space="preserve">ual property rights and Fair Use) Experience with XML, web programming, graphic design, and scripting, </t>
  </si>
  <si>
    <t xml:space="preserve"> and demonstrated experience working with library XML standards such as MODS, EAD, TEI. * Experience ma</t>
  </si>
  <si>
    <t xml:space="preserve"> * Experience with or working knowledge of Excel, XML, and HTML. * Familiarity with current publishing,</t>
  </si>
  <si>
    <t>udio, still images) - Working knowledge of Excel, XML, HTML - Working knowledge of project management a</t>
  </si>
  <si>
    <t>ess). Working Knowledge or advanced training with XML metadata. å¿nowledge of metadata standards, such</t>
  </si>
  <si>
    <t xml:space="preserve"> relevant to the digital humanities, such as TEI, XML/XSLT/XQuery, scripting languages, HTML/CSS, digit</t>
  </si>
  <si>
    <t>ress.  Familiarity with Javascript, PHP, XSLT and XML.  Familiarity with emerging trends in digital hum</t>
  </si>
  <si>
    <t>swalking and migration (Open Refine, XSLT, Oxygen XML editor, Excel)."    "Digital Strategy and Technol</t>
  </si>
  <si>
    <t>h multiple data structures (relational databases, XML, and RDF) * Understanding of new forms of digital</t>
  </si>
  <si>
    <t>rojects, such as database design and development, XML-encoding, GIS; experience deploying information t</t>
  </si>
  <si>
    <t xml:space="preserve">experience working with web tools and interfaces, xml standards, digital library systems, and metadata </t>
  </si>
  <si>
    <t xml:space="preserve">ning, converting, and encoding text using OCR and XML editing tools; institutional repositories (e.g., </t>
  </si>
  <si>
    <t>ies and standards: JQuery, JavaScript, HTML, CSS, XML, Dublin Core, EAD, etc. * Demonstrated experience</t>
  </si>
  <si>
    <t>n, PHP or Java; experience working with data from XML files, relational databases, and APIs; experience</t>
  </si>
  <si>
    <t>e with one or more of the following technologies: XML, XML Schema, XSLT, Dynamic HTML. Familiarity with</t>
  </si>
  <si>
    <t>h one or more of the following technologies: XML, XML Schema, XSLT, Dynamic HTML. Familiarity with data</t>
  </si>
  <si>
    <t>xslt</t>
  </si>
  <si>
    <t>e of the following technologies: XML, XML Schema, XSLT, Dynamic HTML; experience in a library setting wo</t>
  </si>
  <si>
    <t>m; experience writing web applications using CSS, XSLT or JavaScript; ability to program interactive, da</t>
  </si>
  <si>
    <t>g and scripting languages (e.g., mysql, php, xml, xslt, javascript, ruby, python) â experience with or</t>
  </si>
  <si>
    <t>s and scripting languages, such as Perl, PHP, and XSLT, and APIs."    "Reporting to the Head of Catalogi</t>
  </si>
  <si>
    <t>evant to the digital humanities, such as TEI, XML/XSLT/XQuery, scripting languages, HTML/CSS, digital ma</t>
  </si>
  <si>
    <t>and Wordpress.  Familiarity with Javascript, PHP, XSLT and XML.  Familiarity with emerging trends in dig</t>
  </si>
  <si>
    <t>metadata crosswalking and migration (Open Refine, XSLT, Oxygen XML editor, Excel)."    "Digital Strategy</t>
  </si>
  <si>
    <t xml:space="preserve">e of the following technologies: XML, XML Schema, XSLT, Dynamic HTML. Familiarity with data modeling or </t>
  </si>
  <si>
    <t>open refine</t>
  </si>
  <si>
    <t>erience with metadata crosswalking and migration (Open Refine, XSLT, Oxygen XML editor, Excel)."    "Digital St</t>
  </si>
  <si>
    <t>media production</t>
  </si>
  <si>
    <t>bility. Experience in one of the following areas: media production, website design, digital humanities, instructiona</t>
  </si>
  <si>
    <t xml:space="preserve"> research; contribute to the processes of digital media production, practice, and analysis in the humanities; engage</t>
  </si>
  <si>
    <t>migration</t>
  </si>
  <si>
    <t xml:space="preserve"> website architecture, hosting platforms, content migration, etc. * Provide training in digital scholarship t</t>
  </si>
  <si>
    <t>pact metrics - Providing digital preservation and migration services; - Providing and/or training researchers</t>
  </si>
  <si>
    <t>lenges related to data curation, including format migration, preservation, metadata, data access (including o</t>
  </si>
  <si>
    <t xml:space="preserve">hiving. Experience with metadata crosswalking and migration (Open Refine, XSLT, Oxygen XML editor, Excel)."  </t>
  </si>
  <si>
    <t>id</t>
  </si>
  <si>
    <t>title</t>
  </si>
  <si>
    <t>date</t>
  </si>
  <si>
    <t>year</t>
  </si>
  <si>
    <t>Institution</t>
  </si>
  <si>
    <t>location</t>
  </si>
  <si>
    <t>Librarian for Digital Research &amp; Scholarship</t>
  </si>
  <si>
    <t>University of California - Los Angeles</t>
  </si>
  <si>
    <t>Los Angeles, California</t>
  </si>
  <si>
    <t>Digital Humanities Specialist</t>
  </si>
  <si>
    <t>University of Illinois Urbana Champaign</t>
  </si>
  <si>
    <t>Champaign, IL</t>
  </si>
  <si>
    <t>Digital Humanities Librarian</t>
  </si>
  <si>
    <t>Brown University</t>
  </si>
  <si>
    <t>Providence, Rhode Island</t>
  </si>
  <si>
    <t>Electronic Resources and Digital Scholarship Librarian</t>
  </si>
  <si>
    <t>SUNY Geneseo</t>
  </si>
  <si>
    <t>Geneseo, NY</t>
  </si>
  <si>
    <t>York University</t>
  </si>
  <si>
    <t>Toronto, ON, Canada</t>
  </si>
  <si>
    <t>Digital Scholarship Librarian</t>
  </si>
  <si>
    <t>Haverford College</t>
  </si>
  <si>
    <t>Haverford, PA</t>
  </si>
  <si>
    <t>History and Digital Humanities Liaison Librarian</t>
  </si>
  <si>
    <t>University of Nebraska - Lincoln</t>
  </si>
  <si>
    <t>Lincoln, Nebraska</t>
  </si>
  <si>
    <t>Rutgers University</t>
  </si>
  <si>
    <t>New Brunswick, NJ</t>
  </si>
  <si>
    <t>Digital Scholarship Coordinator</t>
  </si>
  <si>
    <t>Columbia University</t>
  </si>
  <si>
    <t>New York, NY</t>
  </si>
  <si>
    <t>Librarian for Digital Humanities Research</t>
  </si>
  <si>
    <t>Yale University</t>
  </si>
  <si>
    <t>New Haven, CT</t>
  </si>
  <si>
    <t>Digital Studio Technology Specialist</t>
  </si>
  <si>
    <t>New York University</t>
  </si>
  <si>
    <t>Cornell University</t>
  </si>
  <si>
    <t>Ithaca, NY</t>
  </si>
  <si>
    <t>Digital Scholarship Research Coordinator</t>
  </si>
  <si>
    <t>Penn State University Libraries</t>
  </si>
  <si>
    <t>State College, PA</t>
  </si>
  <si>
    <t>Head of Digital Scholarship</t>
  </si>
  <si>
    <t>Clemson University</t>
  </si>
  <si>
    <t>Clemson, SC</t>
  </si>
  <si>
    <t>Digital Humanities and Web Services Librarian</t>
  </si>
  <si>
    <t>University of Delaware</t>
  </si>
  <si>
    <t>Newark, DE</t>
  </si>
  <si>
    <t>University of North Carolina - Chapel Hill</t>
  </si>
  <si>
    <t>Chapel Hill, NC</t>
  </si>
  <si>
    <t>Coordinator - Digital Scholarship Unit</t>
  </si>
  <si>
    <t>University of Toronto - Scarborough</t>
  </si>
  <si>
    <t>Scarborough, ON, Canada</t>
  </si>
  <si>
    <t>Digital Research Services for the Humanities position</t>
  </si>
  <si>
    <t>Case Western Reserve University</t>
  </si>
  <si>
    <t>Cleveland, OH</t>
  </si>
  <si>
    <t>Digital Scholarship Specialist</t>
  </si>
  <si>
    <t>Librarian for Digital Initiatives and Scholarship</t>
  </si>
  <si>
    <t>Swarthmore College</t>
  </si>
  <si>
    <t>Swarthmore, PA</t>
  </si>
  <si>
    <t>Ohio State University</t>
  </si>
  <si>
    <t>Columbus, OH</t>
  </si>
  <si>
    <t>Boston College</t>
  </si>
  <si>
    <t>Boston, MA</t>
  </si>
  <si>
    <t>University of Oklahoma</t>
  </si>
  <si>
    <t>Norman, OK</t>
  </si>
  <si>
    <t>Claremont Colleges</t>
  </si>
  <si>
    <t>Claremont, CA</t>
  </si>
  <si>
    <t>Dietrich College of Humanities and Social Sciences, Carnegie Mellon University</t>
  </si>
  <si>
    <t>Pittsburgh, PA</t>
  </si>
  <si>
    <t>Digital Scholarship and Scholarly Communication Librarian</t>
  </si>
  <si>
    <t>Smith College</t>
  </si>
  <si>
    <t>Northampton, MA</t>
  </si>
  <si>
    <t>E-Research and Digital Scholarship Services Librarian</t>
  </si>
  <si>
    <t>University of California - Irvine</t>
  </si>
  <si>
    <t>Irvine, CA</t>
  </si>
  <si>
    <t>HathiTrust Research Center Digital Humanities Specialist</t>
  </si>
  <si>
    <t>California College of the Arts</t>
  </si>
  <si>
    <t>Oakland, CA</t>
  </si>
  <si>
    <t>English Literature and Digital Humanities Librarian</t>
  </si>
  <si>
    <t>Notre Dame University</t>
  </si>
  <si>
    <t>Notre Dame, IN</t>
  </si>
  <si>
    <t>College of Wooster</t>
  </si>
  <si>
    <t>Wooster, OH</t>
  </si>
  <si>
    <t>Digital Learning &amp; Scholarship Librarian</t>
  </si>
  <si>
    <t>Team Leader for Digital Learning and Scholarship</t>
  </si>
  <si>
    <t>Digital Humanities Computing Consultant</t>
  </si>
  <si>
    <t>University of Chicago</t>
  </si>
  <si>
    <t>Chicago, IL</t>
  </si>
  <si>
    <t>Digital Scholarship Services Manager</t>
  </si>
  <si>
    <t>Digital Humanities Developer</t>
  </si>
  <si>
    <t>Stanford University</t>
  </si>
  <si>
    <t>Palo Alto, CA</t>
  </si>
  <si>
    <t>Dartmouth College</t>
  </si>
  <si>
    <t>Hanover, NH</t>
  </si>
  <si>
    <t>Digital Humanities Librarian - Pitts Theology Library</t>
  </si>
  <si>
    <t>Emory University</t>
  </si>
  <si>
    <t>Atlanta, GA</t>
  </si>
  <si>
    <t>Purdue University Libraries</t>
  </si>
  <si>
    <t>West Lafayette, IN</t>
  </si>
  <si>
    <t>University of Miami</t>
  </si>
  <si>
    <t>Miami, FL</t>
  </si>
  <si>
    <t>Digital Scholarship Librarian (2 positions)</t>
  </si>
  <si>
    <t>Kansas State University</t>
  </si>
  <si>
    <t>Manhattan, KS</t>
  </si>
  <si>
    <t>Digital Scholarship Liaison Librarian</t>
  </si>
  <si>
    <t>Baylor University</t>
  </si>
  <si>
    <t>Waco, TX</t>
  </si>
  <si>
    <t>Team Leader, Digital Research Services</t>
  </si>
  <si>
    <t>Georgia State University</t>
  </si>
  <si>
    <t>Digital Humanities Coordinator</t>
  </si>
  <si>
    <t>University of Georgia</t>
  </si>
  <si>
    <t>Athens, GA</t>
  </si>
  <si>
    <t>East Tennessee State University</t>
  </si>
  <si>
    <t>Johnson City, TN</t>
  </si>
  <si>
    <t>University of the Pacific</t>
  </si>
  <si>
    <t>Stockton, CA</t>
  </si>
  <si>
    <t>Digital Scholarship Librarian/English Professor</t>
  </si>
  <si>
    <t>University of Alabama</t>
  </si>
  <si>
    <t>Tuscaloosa, AL</t>
  </si>
  <si>
    <t>Humanities Data Curator</t>
  </si>
  <si>
    <t>University of California - Santa Barbara</t>
  </si>
  <si>
    <t>Santa Barbara, CA</t>
  </si>
  <si>
    <t>Humanities and Digital Scholarship Librarian</t>
  </si>
  <si>
    <t>Grinnell College</t>
  </si>
  <si>
    <t>Grinnell, IA</t>
  </si>
  <si>
    <t>Digital Scholarship Programmer/Analyst</t>
  </si>
  <si>
    <t>Northeastern University</t>
  </si>
  <si>
    <t>Digital Liberal Arts Librarian</t>
  </si>
  <si>
    <t>Hope College</t>
  </si>
  <si>
    <t>Holland, MI</t>
  </si>
  <si>
    <t>Latin American Studies Digital Scholarship Coordinator</t>
  </si>
  <si>
    <t>University of Texas - Austin</t>
  </si>
  <si>
    <t>Austin, TX</t>
  </si>
  <si>
    <t>Literatures &amp; Digital Humanities Librarian</t>
  </si>
  <si>
    <t>University of California - Berkeley</t>
  </si>
  <si>
    <t>Berkeley, CA</t>
  </si>
  <si>
    <t>San Diego State University</t>
  </si>
  <si>
    <t>San Diego, CA</t>
  </si>
  <si>
    <t>Assistant Director of Digital Scholarship Services</t>
  </si>
  <si>
    <t>Lafayette College</t>
  </si>
  <si>
    <t>Easton, PA</t>
  </si>
  <si>
    <t>Bryn Mawr College</t>
  </si>
  <si>
    <t>Bryn Mawr, PA</t>
  </si>
  <si>
    <t>University of Minnesota - Twin Cities</t>
  </si>
  <si>
    <t>Minneapolis, MN</t>
  </si>
  <si>
    <t>Liaison Librarian (incl. digital humanities)</t>
  </si>
  <si>
    <t>Carnegie Mellon University</t>
  </si>
  <si>
    <t>Reference and Digital Humanities Librarian</t>
  </si>
  <si>
    <t>Fordham University</t>
  </si>
  <si>
    <t>Bronx, NY</t>
  </si>
  <si>
    <t>Digital Humanities Design Consultant</t>
  </si>
  <si>
    <t>Digital Scholarship Librarian / Bibliographer</t>
  </si>
  <si>
    <t>Head of Digital Scholarship and Technology Services</t>
  </si>
  <si>
    <t>Vassar College</t>
  </si>
  <si>
    <t>Poughkeepsie, NY</t>
  </si>
  <si>
    <t>University of Colorado - Boulder</t>
  </si>
  <si>
    <t>Boulder, CO</t>
  </si>
  <si>
    <t>Digital Humanities Research Designer</t>
  </si>
  <si>
    <t>Wake Forest University</t>
  </si>
  <si>
    <t>Winston-Salem, NC</t>
  </si>
  <si>
    <t>MIT Libraries</t>
  </si>
  <si>
    <t>Cambridge, MA</t>
  </si>
  <si>
    <t>Digital Scholarship Initiatives Coordinator</t>
  </si>
  <si>
    <t>Digital Scholarship Librarian/Assistant Professor</t>
  </si>
  <si>
    <t>Scholarly Communications &amp; Digital Scholarship Librarian</t>
  </si>
  <si>
    <t>California State University - Fullerton</t>
  </si>
  <si>
    <t>Fullerton, CA</t>
  </si>
  <si>
    <t>University of New Mexico</t>
  </si>
  <si>
    <t>Albuquerque, NM</t>
  </si>
  <si>
    <t>Digital Scholarship Outreach Librarian</t>
  </si>
  <si>
    <t>Michigan State University</t>
  </si>
  <si>
    <t>East Lansing, MI</t>
  </si>
  <si>
    <t xml:space="preserve">Utah State University </t>
  </si>
  <si>
    <t>Logan, Utah United States</t>
  </si>
  <si>
    <t>skill</t>
  </si>
  <si>
    <t>snippet</t>
  </si>
  <si>
    <t>candidates with a keen interest in text mining and analysis, natural language processing, geospatial analysis</t>
  </si>
  <si>
    <t>analysis, natural language processing, geospatial analysis, data visualization, and image analysis. We welcome</t>
  </si>
  <si>
    <t>geospatial analysis, data visualization, and image analysis. We welcome applications from those who may not h</t>
  </si>
  <si>
    <t>following is required: * Text-mining, encoding, and analysis tools and methods * GIS tools and methods (e.g. O</t>
  </si>
  <si>
    <t>standards, and FGDC Metadata Standards) * Network analysis (familiarity with graph theory and use of analytics</t>
  </si>
  <si>
    <t xml:space="preserve"> with a focus on needs assessment, requirements analysis, and business planning. One of the key responsibilities</t>
  </si>
  <si>
    <t xml:space="preserve"> (e.g., text mining, data visualization, image analysis, and augmented reality). * Knowledge of data issues</t>
  </si>
  <si>
    <t xml:space="preserve">, text mining and encoding, mapping, and data analysis, and will maintain project documentation for a </t>
  </si>
  <si>
    <t>of and experience with a range of tools for the analysis and display of information, such as online exhibits</t>
  </si>
  <si>
    <t>text scanning, optical character recognition, text analysis, data visualization, and geographic information s</t>
  </si>
  <si>
    <t>analyzing large textual collections, social network analysis, geographical information systems, statistical an</t>
  </si>
  <si>
    <t>become an exemplar of research support for textual analysis and data visualization in the HathiTrust community</t>
  </si>
  <si>
    <t xml:space="preserve"> computational analysis (text mining, network analysis, GIS), information visualization, and/or data </t>
  </si>
  <si>
    <t>incorporating aspects related to computation, data analysis, and data management. * Organize seminars and meetings</t>
  </si>
  <si>
    <t>departments like the Center for Spatial and Textual Analysis (CESTA), the Stanford Humanities Center, the Cent</t>
  </si>
  <si>
    <t>posting_date</t>
  </si>
  <si>
    <t>job_title</t>
  </si>
  <si>
    <t>institution</t>
  </si>
  <si>
    <t>network analysis</t>
  </si>
  <si>
    <t xml:space="preserve">  Metadata Standards) * Network analysis (familiarity </t>
  </si>
  <si>
    <t xml:space="preserve"> , or social network analysis. * Experience </t>
  </si>
  <si>
    <t xml:space="preserve">  collections, social network analysis, geographical </t>
  </si>
  <si>
    <t xml:space="preserve">  (text mining, network analysis, GIS), </t>
  </si>
  <si>
    <t xml:space="preserve">  concepts, or network analysis. The </t>
  </si>
  <si>
    <t xml:space="preserve"> , spatial analysis, network analysis, data </t>
  </si>
  <si>
    <t xml:space="preserve">  text-mining, network analysis, data-</t>
  </si>
  <si>
    <t xml:space="preserve">  modeling, social network analysis, or </t>
  </si>
  <si>
    <t xml:space="preserve">  geo-spatial), network analysis, text </t>
  </si>
  <si>
    <t xml:space="preserve">  visualization, social network analysis, etc. </t>
  </si>
  <si>
    <t xml:space="preserve">  visualization, social network analysis, and/</t>
  </si>
  <si>
    <t>APIs and GIS data), as well as open source and subscription-based digital scholarship tools</t>
  </si>
  <si>
    <t>and integrating tools in an open source environment. * Experience with the integration of digital media</t>
  </si>
  <si>
    <t xml:space="preserve">accessibility techniques. * Experience with Open Source software. * Ability to work </t>
  </si>
  <si>
    <t>open source</t>
  </si>
  <si>
    <t>example copyright, author's rights, open access, repositories) Broad knowledge of available</t>
  </si>
  <si>
    <t>such as new forms of publication, copyright, open access, repositories, data curation, and licensing</t>
  </si>
  <si>
    <t>related topics (e.g., personal archiving, open access). --Participate in initiatives addressing long-term</t>
  </si>
  <si>
    <t>scholarship initiatives at Clemson, such as open-access publishing and the institutional repository.</t>
  </si>
  <si>
    <t>scholarly communication, copyright, open access, data curation, and licensing of online resources.</t>
  </si>
  <si>
    <t xml:space="preserve"> ., personal archiving, open access). --Participate </t>
  </si>
  <si>
    <t>regarding the importance of open access, research visibility, data curation, and digital preservation</t>
  </si>
  <si>
    <t>data sharing, and publication; - Consultation regarding UC's open access policy; - Assistance in data</t>
  </si>
  <si>
    <t>and support digital publishing and open access, and will encourage experimentation</t>
  </si>
  <si>
    <t>publication, image, video, and audio files), open access and OER content, new asset classes</t>
  </si>
  <si>
    <t>issues related to intellectual property, open access publishing, and fair use. 10% Professional Development &amp;</t>
  </si>
  <si>
    <t>will play a key role in supporting our Open Access resolution, our institutional repository (Open Works),</t>
  </si>
  <si>
    <t xml:space="preserve">into new systems, and familiarity with open access, open education, and open data, </t>
  </si>
  <si>
    <t>born-digital or digitized content; advocating for open access (OA); and identifying opportunities</t>
  </si>
  <si>
    <t xml:space="preserve">and access, intellectual property rights, and open access and open scholarship initiatives. This is a </t>
  </si>
  <si>
    <t xml:space="preserve">issues in scholarly communication (i.e. open access, author rights, copyright, fair use, deposit </t>
  </si>
  <si>
    <t>intellectual property, copyright and fair use, open access, and author rights</t>
  </si>
  <si>
    <t>metadata, data access (including open access). Working Knowledge or advanced training with XML</t>
  </si>
  <si>
    <t xml:space="preserve">for digital project development, preservation, accessibility, copyright, open access. * Supports the integration of metadata </t>
  </si>
  <si>
    <t xml:space="preserve">best practices around digital preservation, open access, copyright, and accessibility as they relate </t>
  </si>
  <si>
    <t>intellectual property issues, open access, and opportunities for digital publishing.</t>
  </si>
  <si>
    <t>and explain the principles behind open access publishing, institutional repositories,</t>
  </si>
  <si>
    <t>project development, preservation, accessibility, copyright, open access. * Supports the integration</t>
  </si>
  <si>
    <t xml:space="preserve">and scholarly communication including open access. Each Librarian and Specialist is responsible </t>
  </si>
  <si>
    <t>with online research repositories, digital collections, and open access archival materials"</t>
  </si>
  <si>
    <t>intellectual property rights, and open access and open scholarship initiatives.</t>
  </si>
  <si>
    <t>current issues in scholarly communication (i.e. open access, author rights, copyright, fair use, deposit mandates</t>
  </si>
  <si>
    <t>copyright law, Creative Commons licenses, open access, legislative initiatives, and institutional repositories</t>
  </si>
  <si>
    <t>scholarly publishing issues, such as copyright and open access. * Demonstrated initiative and proven ability</t>
  </si>
  <si>
    <t>digital publishing and preservation, open access, open education, open data,</t>
  </si>
  <si>
    <t>raise awareness of related issues such as open access, open educational resources, data management, and</t>
  </si>
  <si>
    <t>Promote and support USU's Open Access Policy and data management efforts across campus</t>
  </si>
  <si>
    <t>including: digital publishing and preservation, open access, open education, open data, and related intellectual property</t>
  </si>
  <si>
    <t>raise awareness of related issues such as open access, open educational resources, data management, and copyright</t>
  </si>
  <si>
    <t>open access</t>
  </si>
  <si>
    <t xml:space="preserve">  colleagues in developing digital projects. </t>
  </si>
  <si>
    <t xml:space="preserve">  packages; * Experience developing digital projects </t>
  </si>
  <si>
    <t xml:space="preserve">  developing and managing digital projects </t>
  </si>
  <si>
    <t xml:space="preserve"> ' experience in managing digital projects - </t>
  </si>
  <si>
    <t xml:space="preserve">  learning, and managing digital projects </t>
  </si>
  <si>
    <t xml:space="preserve">  language processing, data mining of </t>
  </si>
  <si>
    <t xml:space="preserve"> , text analysis, data-mining, machine </t>
  </si>
  <si>
    <t xml:space="preserve">  and/or data-mining. Working </t>
  </si>
  <si>
    <t xml:space="preserve">  humanities and data mining.  Ability </t>
  </si>
  <si>
    <t xml:space="preserve">  visualization and data mining tools </t>
  </si>
  <si>
    <t xml:space="preserve">  curation, text &amp; data mining, E-</t>
  </si>
  <si>
    <t>data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</si>
</sst>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3.2"/>
      <color rgb="FF000000"/>
      <name val="Calibri"/>
      <family val="2"/>
    </font>
    <font>
      <sz val="10"/>
      <color theme="1"/>
      <name val="Arial"/>
      <family val="2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0"/>
      <color theme="1"/>
      <name val="Calibri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1" xfId="0" applyFont="1" applyBorder="1"/>
    <xf numFmtId="164" fontId="2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wrapText="1"/>
    </xf>
    <xf numFmtId="0" fontId="5" fillId="0" borderId="0" xfId="0" applyFont="1"/>
    <xf numFmtId="164" fontId="6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vertical="top" wrapText="1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/>
    <xf numFmtId="164" fontId="0" fillId="0" borderId="0" xfId="0" applyNumberFormat="1"/>
    <xf numFmtId="0" fontId="3" fillId="0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7" fillId="0" borderId="0" xfId="0" applyFon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F-lib-project-tech-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 Sheet"/>
      <sheetName val="Roster"/>
      <sheetName val="Non-tech knowledge"/>
      <sheetName val="Tools"/>
      <sheetName val="Languages, formats, standards"/>
      <sheetName val="Technological knowledge"/>
    </sheetNames>
    <sheetDataSet>
      <sheetData sheetId="0"/>
      <sheetData sheetId="1">
        <row r="2">
          <cell r="A2">
            <v>1</v>
          </cell>
          <cell r="B2" t="str">
            <v>Librarian for Digital Research &amp; Scholarship</v>
          </cell>
          <cell r="C2">
            <v>40462</v>
          </cell>
          <cell r="D2">
            <v>2010</v>
          </cell>
        </row>
        <row r="3">
          <cell r="A3">
            <v>2</v>
          </cell>
          <cell r="B3" t="str">
            <v>Digital Humanities Specialist</v>
          </cell>
          <cell r="C3">
            <v>40526</v>
          </cell>
          <cell r="D3">
            <v>2010</v>
          </cell>
        </row>
        <row r="4">
          <cell r="A4">
            <v>3</v>
          </cell>
          <cell r="B4" t="str">
            <v>Digital Humanities Librarian</v>
          </cell>
          <cell r="C4">
            <v>40588</v>
          </cell>
          <cell r="D4">
            <v>2011</v>
          </cell>
        </row>
        <row r="5">
          <cell r="A5">
            <v>4</v>
          </cell>
          <cell r="B5" t="str">
            <v>Digital Humanities Specialist</v>
          </cell>
          <cell r="C5">
            <v>40717</v>
          </cell>
          <cell r="D5">
            <v>2011</v>
          </cell>
        </row>
        <row r="6">
          <cell r="A6">
            <v>5</v>
          </cell>
          <cell r="B6" t="str">
            <v>Electronic Resources and Digital Scholarship Librarian</v>
          </cell>
          <cell r="C6">
            <v>40750</v>
          </cell>
          <cell r="D6">
            <v>2011</v>
          </cell>
        </row>
        <row r="7">
          <cell r="A7">
            <v>6</v>
          </cell>
          <cell r="B7" t="str">
            <v>Digital Humanities Librarian</v>
          </cell>
          <cell r="C7">
            <v>40756</v>
          </cell>
          <cell r="D7">
            <v>2011</v>
          </cell>
        </row>
        <row r="8">
          <cell r="A8">
            <v>7</v>
          </cell>
          <cell r="B8" t="str">
            <v>Digital Scholarship Librarian</v>
          </cell>
          <cell r="C8">
            <v>40805</v>
          </cell>
          <cell r="D8">
            <v>2011</v>
          </cell>
        </row>
        <row r="9">
          <cell r="A9">
            <v>8</v>
          </cell>
          <cell r="B9" t="str">
            <v>History and Digital Humanities Liaison Librarian</v>
          </cell>
          <cell r="C9">
            <v>40834</v>
          </cell>
          <cell r="D9">
            <v>2011</v>
          </cell>
        </row>
        <row r="10">
          <cell r="A10">
            <v>9</v>
          </cell>
          <cell r="B10" t="str">
            <v>Digital Humanities Librarian</v>
          </cell>
          <cell r="C10">
            <v>40848</v>
          </cell>
          <cell r="D10">
            <v>2011</v>
          </cell>
        </row>
        <row r="11">
          <cell r="A11">
            <v>10</v>
          </cell>
          <cell r="B11" t="str">
            <v>Digital Scholarship Coordinator</v>
          </cell>
          <cell r="C11">
            <v>40977</v>
          </cell>
          <cell r="D11">
            <v>2012</v>
          </cell>
        </row>
        <row r="12">
          <cell r="A12">
            <v>11</v>
          </cell>
          <cell r="B12" t="str">
            <v>Librarian for Digital Humanities Research</v>
          </cell>
          <cell r="C12">
            <v>41009</v>
          </cell>
          <cell r="D12">
            <v>2012</v>
          </cell>
        </row>
        <row r="13">
          <cell r="A13">
            <v>12</v>
          </cell>
          <cell r="B13" t="str">
            <v>Digital Studio Technology Specialist</v>
          </cell>
          <cell r="C13">
            <v>41136</v>
          </cell>
          <cell r="D13">
            <v>2012</v>
          </cell>
        </row>
        <row r="14">
          <cell r="A14">
            <v>13</v>
          </cell>
          <cell r="B14" t="str">
            <v>Digital Humanities Librarian</v>
          </cell>
          <cell r="C14">
            <v>41145</v>
          </cell>
          <cell r="D14">
            <v>2012</v>
          </cell>
        </row>
        <row r="15">
          <cell r="A15">
            <v>14</v>
          </cell>
          <cell r="B15" t="str">
            <v>Digital Scholarship Research Coordinator</v>
          </cell>
          <cell r="C15">
            <v>41214</v>
          </cell>
          <cell r="D15">
            <v>2012</v>
          </cell>
        </row>
        <row r="16">
          <cell r="A16">
            <v>15</v>
          </cell>
          <cell r="B16" t="str">
            <v>Head of Digital Scholarship</v>
          </cell>
          <cell r="C16">
            <v>41337</v>
          </cell>
          <cell r="D16">
            <v>2013</v>
          </cell>
        </row>
        <row r="17">
          <cell r="A17">
            <v>16</v>
          </cell>
          <cell r="B17" t="str">
            <v>Digital Humanities and Web Services Librarian</v>
          </cell>
          <cell r="C17">
            <v>41341</v>
          </cell>
          <cell r="D17">
            <v>2013</v>
          </cell>
        </row>
        <row r="18">
          <cell r="A18">
            <v>17</v>
          </cell>
          <cell r="B18" t="str">
            <v>Digital Humanities Librarian</v>
          </cell>
          <cell r="C18">
            <v>41425</v>
          </cell>
          <cell r="D18">
            <v>2013</v>
          </cell>
        </row>
        <row r="19">
          <cell r="A19">
            <v>18</v>
          </cell>
          <cell r="B19" t="str">
            <v>Digital Scholarship Librarian</v>
          </cell>
          <cell r="C19">
            <v>41443</v>
          </cell>
          <cell r="D19">
            <v>2013</v>
          </cell>
        </row>
        <row r="20">
          <cell r="A20">
            <v>19</v>
          </cell>
          <cell r="B20" t="str">
            <v>Coordinator - Digital Scholarship Unit</v>
          </cell>
          <cell r="C20">
            <v>41484</v>
          </cell>
          <cell r="D20">
            <v>2013</v>
          </cell>
        </row>
        <row r="21">
          <cell r="A21">
            <v>20</v>
          </cell>
          <cell r="B21" t="str">
            <v>Digital Research Services for the Humanities position</v>
          </cell>
          <cell r="C21">
            <v>41491</v>
          </cell>
          <cell r="D21">
            <v>2013</v>
          </cell>
        </row>
        <row r="22">
          <cell r="A22">
            <v>21</v>
          </cell>
          <cell r="B22" t="str">
            <v>Digital Scholarship Specialist</v>
          </cell>
          <cell r="C22">
            <v>41491</v>
          </cell>
          <cell r="D22">
            <v>2013</v>
          </cell>
        </row>
        <row r="23">
          <cell r="A23">
            <v>22</v>
          </cell>
          <cell r="B23" t="str">
            <v>Librarian for Digital Initiatives and Scholarship</v>
          </cell>
          <cell r="C23">
            <v>41603</v>
          </cell>
          <cell r="D23">
            <v>2013</v>
          </cell>
        </row>
        <row r="24">
          <cell r="A24">
            <v>23</v>
          </cell>
          <cell r="B24" t="str">
            <v>Digital Humanities Librarian</v>
          </cell>
          <cell r="C24">
            <v>41712</v>
          </cell>
          <cell r="D24">
            <v>2014</v>
          </cell>
        </row>
        <row r="25">
          <cell r="A25">
            <v>24</v>
          </cell>
          <cell r="B25" t="str">
            <v>Digital Scholarship Librarian</v>
          </cell>
          <cell r="C25">
            <v>41772</v>
          </cell>
          <cell r="D25">
            <v>2014</v>
          </cell>
        </row>
        <row r="26">
          <cell r="A26">
            <v>25</v>
          </cell>
          <cell r="B26" t="str">
            <v>Digital Scholarship Specialist</v>
          </cell>
          <cell r="C26">
            <v>41775</v>
          </cell>
          <cell r="D26">
            <v>2014</v>
          </cell>
        </row>
        <row r="27">
          <cell r="A27">
            <v>26</v>
          </cell>
          <cell r="B27" t="str">
            <v>Digital Scholarship Librarian</v>
          </cell>
          <cell r="C27">
            <v>41885</v>
          </cell>
          <cell r="D27">
            <v>2014</v>
          </cell>
        </row>
        <row r="28">
          <cell r="A28">
            <v>27</v>
          </cell>
          <cell r="B28" t="str">
            <v>Digital Humanities Specialist</v>
          </cell>
          <cell r="C28">
            <v>41893</v>
          </cell>
          <cell r="D28">
            <v>2014</v>
          </cell>
        </row>
        <row r="29">
          <cell r="A29">
            <v>28</v>
          </cell>
          <cell r="B29" t="str">
            <v>Digital Scholarship and Scholarly Communication Librarian</v>
          </cell>
          <cell r="C29">
            <v>41898</v>
          </cell>
          <cell r="D29">
            <v>2014</v>
          </cell>
        </row>
        <row r="30">
          <cell r="A30">
            <v>29</v>
          </cell>
          <cell r="B30" t="str">
            <v>E-Research and Digital Scholarship Services Librarian</v>
          </cell>
          <cell r="C30">
            <v>41933</v>
          </cell>
          <cell r="D30">
            <v>2014</v>
          </cell>
        </row>
        <row r="31">
          <cell r="A31">
            <v>30</v>
          </cell>
          <cell r="B31" t="str">
            <v>HathiTrust Research Center Digital Humanities Specialist</v>
          </cell>
          <cell r="C31">
            <v>41953</v>
          </cell>
          <cell r="D31">
            <v>2014</v>
          </cell>
        </row>
        <row r="32">
          <cell r="A32">
            <v>31</v>
          </cell>
          <cell r="B32" t="str">
            <v>Digital Scholarship Librarian</v>
          </cell>
          <cell r="C32">
            <v>41962</v>
          </cell>
          <cell r="D32">
            <v>2014</v>
          </cell>
        </row>
        <row r="33">
          <cell r="A33">
            <v>32</v>
          </cell>
          <cell r="B33" t="str">
            <v>English Literature and Digital Humanities Librarian</v>
          </cell>
          <cell r="C33">
            <v>42024</v>
          </cell>
          <cell r="D33">
            <v>2015</v>
          </cell>
        </row>
        <row r="34">
          <cell r="A34">
            <v>33</v>
          </cell>
          <cell r="B34" t="str">
            <v>Digital Scholarship Librarian</v>
          </cell>
          <cell r="C34">
            <v>42031</v>
          </cell>
          <cell r="D34">
            <v>2015</v>
          </cell>
        </row>
        <row r="35">
          <cell r="A35">
            <v>34</v>
          </cell>
          <cell r="B35" t="str">
            <v>Digital Scholarship Librarian</v>
          </cell>
          <cell r="C35">
            <v>42031</v>
          </cell>
          <cell r="D35">
            <v>2015</v>
          </cell>
        </row>
        <row r="36">
          <cell r="A36">
            <v>35</v>
          </cell>
          <cell r="B36" t="str">
            <v>Digital Scholarship Librarian</v>
          </cell>
          <cell r="C36">
            <v>42037</v>
          </cell>
          <cell r="D36">
            <v>2015</v>
          </cell>
        </row>
        <row r="37">
          <cell r="A37">
            <v>36</v>
          </cell>
          <cell r="B37" t="str">
            <v>Digital Learning &amp; Scholarship Librarian</v>
          </cell>
          <cell r="C37">
            <v>42054</v>
          </cell>
          <cell r="D37">
            <v>2015</v>
          </cell>
        </row>
        <row r="38">
          <cell r="A38">
            <v>37</v>
          </cell>
          <cell r="B38" t="str">
            <v>Team Leader for Digital Learning and Scholarship</v>
          </cell>
          <cell r="C38">
            <v>42054</v>
          </cell>
          <cell r="D38">
            <v>2015</v>
          </cell>
        </row>
        <row r="39">
          <cell r="A39">
            <v>38</v>
          </cell>
          <cell r="B39" t="str">
            <v>Digital Humanities Computing Consultant</v>
          </cell>
          <cell r="C39">
            <v>42054</v>
          </cell>
          <cell r="D39">
            <v>2015</v>
          </cell>
        </row>
        <row r="40">
          <cell r="A40">
            <v>39</v>
          </cell>
          <cell r="B40" t="str">
            <v>Digital Scholarship Services Manager</v>
          </cell>
          <cell r="C40">
            <v>42061</v>
          </cell>
          <cell r="D40">
            <v>2015</v>
          </cell>
        </row>
        <row r="41">
          <cell r="A41">
            <v>40</v>
          </cell>
          <cell r="B41" t="str">
            <v>Digital Humanities Developer</v>
          </cell>
          <cell r="C41">
            <v>42073</v>
          </cell>
          <cell r="D41">
            <v>2015</v>
          </cell>
        </row>
        <row r="42">
          <cell r="A42">
            <v>41</v>
          </cell>
          <cell r="B42" t="str">
            <v>Digital Scholarship Librarian</v>
          </cell>
          <cell r="C42">
            <v>42095</v>
          </cell>
          <cell r="D42">
            <v>2015</v>
          </cell>
        </row>
        <row r="43">
          <cell r="A43">
            <v>42</v>
          </cell>
          <cell r="B43" t="str">
            <v>Digital Humanities Librarian - Pitts Theology Library</v>
          </cell>
          <cell r="C43">
            <v>42118</v>
          </cell>
          <cell r="D43">
            <v>2015</v>
          </cell>
        </row>
        <row r="44">
          <cell r="A44">
            <v>43</v>
          </cell>
          <cell r="B44" t="str">
            <v>Digital Humanities Specialist</v>
          </cell>
          <cell r="C44">
            <v>42152</v>
          </cell>
          <cell r="D44">
            <v>2015</v>
          </cell>
        </row>
        <row r="45">
          <cell r="A45">
            <v>44</v>
          </cell>
          <cell r="B45" t="str">
            <v>Digital Humanities Librarian</v>
          </cell>
          <cell r="C45">
            <v>42152</v>
          </cell>
          <cell r="D45">
            <v>2015</v>
          </cell>
        </row>
        <row r="46">
          <cell r="A46">
            <v>45</v>
          </cell>
          <cell r="B46" t="str">
            <v>Digital Scholarship Librarian (2 positions)</v>
          </cell>
          <cell r="C46">
            <v>42160</v>
          </cell>
          <cell r="D46">
            <v>2015</v>
          </cell>
        </row>
        <row r="47">
          <cell r="A47">
            <v>46</v>
          </cell>
          <cell r="B47" t="str">
            <v>Digital Scholarship Liaison Librarian</v>
          </cell>
          <cell r="C47">
            <v>42165</v>
          </cell>
          <cell r="D47">
            <v>2015</v>
          </cell>
        </row>
        <row r="48">
          <cell r="A48">
            <v>47</v>
          </cell>
          <cell r="B48" t="str">
            <v>Digital Humanities Librarian</v>
          </cell>
          <cell r="C48">
            <v>42166</v>
          </cell>
          <cell r="D48">
            <v>2015</v>
          </cell>
        </row>
        <row r="49">
          <cell r="A49">
            <v>48</v>
          </cell>
          <cell r="B49" t="str">
            <v>Team Leader, Digital Research Services</v>
          </cell>
          <cell r="C49">
            <v>42202</v>
          </cell>
          <cell r="D49">
            <v>2015</v>
          </cell>
        </row>
        <row r="50">
          <cell r="A50">
            <v>49</v>
          </cell>
          <cell r="B50" t="str">
            <v>Digital Humanities Coordinator</v>
          </cell>
          <cell r="C50">
            <v>42209</v>
          </cell>
          <cell r="D50">
            <v>2015</v>
          </cell>
        </row>
        <row r="51">
          <cell r="A51">
            <v>50</v>
          </cell>
          <cell r="B51" t="str">
            <v>Digital Scholarship Librarian</v>
          </cell>
          <cell r="C51">
            <v>42215</v>
          </cell>
          <cell r="D51">
            <v>2015</v>
          </cell>
        </row>
        <row r="52">
          <cell r="A52">
            <v>51</v>
          </cell>
          <cell r="B52" t="str">
            <v>Digital Humanities Specialist</v>
          </cell>
          <cell r="C52">
            <v>42228</v>
          </cell>
          <cell r="D52">
            <v>2015</v>
          </cell>
        </row>
        <row r="53">
          <cell r="A53">
            <v>52</v>
          </cell>
          <cell r="B53" t="str">
            <v>Digital Scholarship Librarian/English Professor</v>
          </cell>
          <cell r="C53">
            <v>42257</v>
          </cell>
          <cell r="D53">
            <v>2015</v>
          </cell>
        </row>
        <row r="54">
          <cell r="A54">
            <v>53</v>
          </cell>
          <cell r="B54" t="str">
            <v>Humanities Data Curator</v>
          </cell>
          <cell r="C54">
            <v>42259</v>
          </cell>
          <cell r="D54">
            <v>2015</v>
          </cell>
        </row>
        <row r="55">
          <cell r="A55">
            <v>54</v>
          </cell>
          <cell r="B55" t="str">
            <v>Humanities and Digital Scholarship Librarian</v>
          </cell>
          <cell r="C55">
            <v>42271</v>
          </cell>
          <cell r="D55">
            <v>2015</v>
          </cell>
        </row>
        <row r="56">
          <cell r="A56">
            <v>55</v>
          </cell>
          <cell r="B56" t="str">
            <v>Digital Scholarship Programmer/Analyst</v>
          </cell>
          <cell r="C56">
            <v>42275</v>
          </cell>
          <cell r="D56">
            <v>2015</v>
          </cell>
        </row>
        <row r="57">
          <cell r="A57">
            <v>56</v>
          </cell>
          <cell r="B57" t="str">
            <v>Digital Humanities and Web Services Librarian</v>
          </cell>
          <cell r="C57">
            <v>42289</v>
          </cell>
          <cell r="D57">
            <v>2015</v>
          </cell>
        </row>
        <row r="58">
          <cell r="A58">
            <v>57</v>
          </cell>
          <cell r="B58" t="str">
            <v>Digital Liberal Arts Librarian</v>
          </cell>
          <cell r="C58">
            <v>42290</v>
          </cell>
          <cell r="D58">
            <v>2015</v>
          </cell>
        </row>
        <row r="59">
          <cell r="A59">
            <v>58</v>
          </cell>
          <cell r="B59" t="str">
            <v>Latin American Studies Digital Scholarship Coordinator</v>
          </cell>
          <cell r="C59">
            <v>42293</v>
          </cell>
          <cell r="D59">
            <v>2015</v>
          </cell>
        </row>
        <row r="60">
          <cell r="A60">
            <v>59</v>
          </cell>
          <cell r="B60" t="str">
            <v>Literatures &amp; Digital Humanities Librarian</v>
          </cell>
          <cell r="C60">
            <v>42303</v>
          </cell>
          <cell r="D60">
            <v>2015</v>
          </cell>
        </row>
        <row r="61">
          <cell r="A61">
            <v>60</v>
          </cell>
          <cell r="B61" t="str">
            <v>Digital Humanities Librarian</v>
          </cell>
          <cell r="C61">
            <v>42396</v>
          </cell>
          <cell r="D61">
            <v>2016</v>
          </cell>
        </row>
        <row r="62">
          <cell r="A62">
            <v>61</v>
          </cell>
          <cell r="B62" t="str">
            <v>Digital Scholarship Librarian</v>
          </cell>
          <cell r="C62">
            <v>42397</v>
          </cell>
          <cell r="D62">
            <v>2016</v>
          </cell>
        </row>
        <row r="63">
          <cell r="A63">
            <v>62</v>
          </cell>
          <cell r="B63" t="str">
            <v>Digital Humanities Librarian</v>
          </cell>
          <cell r="C63">
            <v>42412</v>
          </cell>
          <cell r="D63">
            <v>2016</v>
          </cell>
        </row>
        <row r="64">
          <cell r="A64">
            <v>63</v>
          </cell>
          <cell r="B64" t="str">
            <v>Assistant Director of Digital Scholarship Services</v>
          </cell>
          <cell r="C64">
            <v>42416</v>
          </cell>
          <cell r="D64">
            <v>2016</v>
          </cell>
        </row>
        <row r="65">
          <cell r="A65">
            <v>64</v>
          </cell>
          <cell r="B65" t="str">
            <v>Digital Scholarship Specialist</v>
          </cell>
          <cell r="C65">
            <v>42418</v>
          </cell>
          <cell r="D65">
            <v>2016</v>
          </cell>
        </row>
        <row r="66">
          <cell r="A66">
            <v>65</v>
          </cell>
          <cell r="B66" t="str">
            <v>Digital Scholarship Librarian</v>
          </cell>
          <cell r="C66">
            <v>42418</v>
          </cell>
          <cell r="D66">
            <v>2016</v>
          </cell>
        </row>
        <row r="67">
          <cell r="A67">
            <v>66</v>
          </cell>
          <cell r="B67" t="str">
            <v>Digital Scholarship Librarian</v>
          </cell>
          <cell r="C67">
            <v>42423</v>
          </cell>
          <cell r="D67">
            <v>2016</v>
          </cell>
        </row>
        <row r="68">
          <cell r="A68">
            <v>67</v>
          </cell>
          <cell r="B68" t="str">
            <v>Liaison Librarian (incl. digital humanities)</v>
          </cell>
          <cell r="C68">
            <v>42424</v>
          </cell>
          <cell r="D68">
            <v>2016</v>
          </cell>
        </row>
        <row r="69">
          <cell r="A69">
            <v>68</v>
          </cell>
          <cell r="B69" t="str">
            <v>Reference and Digital Humanities Librarian</v>
          </cell>
          <cell r="C69">
            <v>42425</v>
          </cell>
          <cell r="D69">
            <v>2016</v>
          </cell>
        </row>
        <row r="70">
          <cell r="A70">
            <v>69</v>
          </cell>
          <cell r="B70" t="str">
            <v>Digital Humanities Design Consultant</v>
          </cell>
          <cell r="C70">
            <v>42437</v>
          </cell>
          <cell r="D70">
            <v>2016</v>
          </cell>
        </row>
        <row r="71">
          <cell r="A71">
            <v>70</v>
          </cell>
          <cell r="B71" t="str">
            <v>Digital Scholarship Librarian / Bibliographer</v>
          </cell>
          <cell r="C71">
            <v>42444</v>
          </cell>
          <cell r="D71">
            <v>2016</v>
          </cell>
        </row>
        <row r="72">
          <cell r="A72">
            <v>71</v>
          </cell>
          <cell r="B72" t="str">
            <v>Head of Digital Scholarship</v>
          </cell>
          <cell r="C72">
            <v>42444</v>
          </cell>
          <cell r="D72">
            <v>2016</v>
          </cell>
        </row>
        <row r="73">
          <cell r="A73">
            <v>72</v>
          </cell>
          <cell r="B73" t="str">
            <v>Head of Digital Scholarship and Technology Services</v>
          </cell>
          <cell r="C73">
            <v>42454</v>
          </cell>
          <cell r="D73">
            <v>2016</v>
          </cell>
        </row>
        <row r="74">
          <cell r="A74">
            <v>73</v>
          </cell>
          <cell r="B74" t="str">
            <v>Digital Scholarship Librarian</v>
          </cell>
          <cell r="C74">
            <v>42471</v>
          </cell>
          <cell r="D74">
            <v>2016</v>
          </cell>
        </row>
        <row r="75">
          <cell r="A75">
            <v>74</v>
          </cell>
          <cell r="B75" t="str">
            <v>Digital Humanities Research Designer</v>
          </cell>
          <cell r="C75">
            <v>42471</v>
          </cell>
          <cell r="D75">
            <v>2016</v>
          </cell>
        </row>
        <row r="76">
          <cell r="A76">
            <v>75</v>
          </cell>
          <cell r="B76" t="str">
            <v>Humanities and Digital Scholarship Librarian</v>
          </cell>
          <cell r="C76">
            <v>42485</v>
          </cell>
          <cell r="D76">
            <v>2016</v>
          </cell>
        </row>
        <row r="77">
          <cell r="A77">
            <v>76</v>
          </cell>
          <cell r="B77" t="str">
            <v>Digital Scholarship Initiatives Coordinator</v>
          </cell>
          <cell r="C77">
            <v>42490</v>
          </cell>
          <cell r="D77">
            <v>2016</v>
          </cell>
        </row>
        <row r="78">
          <cell r="A78">
            <v>77</v>
          </cell>
          <cell r="B78" t="str">
            <v>Digital Scholarship Librarian/Assistant Professor</v>
          </cell>
          <cell r="C78">
            <v>42509</v>
          </cell>
          <cell r="D78">
            <v>2016</v>
          </cell>
        </row>
        <row r="79">
          <cell r="A79">
            <v>78</v>
          </cell>
          <cell r="B79" t="str">
            <v>Scholarly Communications &amp; Digital Scholarship Librarian</v>
          </cell>
          <cell r="C79">
            <v>42523</v>
          </cell>
          <cell r="D79">
            <v>2016</v>
          </cell>
        </row>
        <row r="80">
          <cell r="A80">
            <v>79</v>
          </cell>
          <cell r="B80" t="str">
            <v>Digital Scholarship Librarian / Bibliographer</v>
          </cell>
          <cell r="C80">
            <v>42576</v>
          </cell>
          <cell r="D80">
            <v>2016</v>
          </cell>
        </row>
        <row r="81">
          <cell r="A81">
            <v>80</v>
          </cell>
          <cell r="B81" t="str">
            <v>Digital Humanities Librarian</v>
          </cell>
          <cell r="C81">
            <v>42583</v>
          </cell>
          <cell r="D81">
            <v>2016</v>
          </cell>
        </row>
        <row r="82">
          <cell r="A82">
            <v>81</v>
          </cell>
          <cell r="B82" t="str">
            <v>Digital Scholarship Outreach Librarian</v>
          </cell>
          <cell r="C82">
            <v>42635</v>
          </cell>
          <cell r="D82">
            <v>2016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57"/>
  <sheetViews>
    <sheetView tabSelected="1" topLeftCell="D1241" workbookViewId="0">
      <selection activeCell="I1261" sqref="I1261"/>
    </sheetView>
  </sheetViews>
  <sheetFormatPr baseColWidth="10" defaultColWidth="8.83203125" defaultRowHeight="14" x14ac:dyDescent="0"/>
  <cols>
    <col min="2" max="2" width="22.83203125" customWidth="1"/>
    <col min="3" max="3" width="146.5" customWidth="1"/>
    <col min="5" max="5" width="18.6640625" customWidth="1"/>
    <col min="8" max="8" width="18.5" customWidth="1"/>
  </cols>
  <sheetData>
    <row r="1" spans="2:9">
      <c r="B1" t="s">
        <v>1346</v>
      </c>
      <c r="C1" t="s">
        <v>1347</v>
      </c>
      <c r="D1" t="s">
        <v>1172</v>
      </c>
      <c r="E1" t="s">
        <v>1363</v>
      </c>
      <c r="F1" t="s">
        <v>1175</v>
      </c>
      <c r="G1" t="s">
        <v>1364</v>
      </c>
      <c r="H1" t="s">
        <v>1365</v>
      </c>
      <c r="I1" t="s">
        <v>1177</v>
      </c>
    </row>
    <row r="2" spans="2:9">
      <c r="B2" t="s">
        <v>55</v>
      </c>
      <c r="C2" t="s">
        <v>1348</v>
      </c>
      <c r="D2">
        <v>11</v>
      </c>
      <c r="E2" s="2">
        <f>VLOOKUP($D2,list1,3,FALSE)</f>
        <v>41009</v>
      </c>
      <c r="F2">
        <f>VLOOKUP($D2,list1,4,FALSE)</f>
        <v>2012</v>
      </c>
      <c r="G2" t="str">
        <f>VLOOKUP($D2,list1,2,FALSE)</f>
        <v>Librarian for Digital Humanities Research</v>
      </c>
      <c r="H2" t="str">
        <f>VLOOKUP($D2,list1,5,FALSE)</f>
        <v>Yale University</v>
      </c>
      <c r="I2" t="str">
        <f>VLOOKUP($D2,list1,6,FALSE)</f>
        <v>New Haven, CT</v>
      </c>
    </row>
    <row r="3" spans="2:9">
      <c r="B3" t="s">
        <v>55</v>
      </c>
      <c r="C3" t="s">
        <v>1349</v>
      </c>
      <c r="D3">
        <v>11</v>
      </c>
      <c r="E3" s="2">
        <f>VLOOKUP($D3,list1,3,FALSE)</f>
        <v>41009</v>
      </c>
      <c r="F3">
        <f>VLOOKUP($D3,list1,4,FALSE)</f>
        <v>2012</v>
      </c>
      <c r="G3" t="str">
        <f>VLOOKUP($D3,list1,2,FALSE)</f>
        <v>Librarian for Digital Humanities Research</v>
      </c>
      <c r="H3" t="str">
        <f>VLOOKUP($D3,list1,5,FALSE)</f>
        <v>Yale University</v>
      </c>
      <c r="I3" t="str">
        <f>VLOOKUP($D3,list1,6,FALSE)</f>
        <v>New Haven, CT</v>
      </c>
    </row>
    <row r="4" spans="2:9">
      <c r="B4" t="s">
        <v>55</v>
      </c>
      <c r="C4" t="s">
        <v>1350</v>
      </c>
      <c r="D4">
        <v>11</v>
      </c>
      <c r="E4" s="2">
        <f>VLOOKUP($D4,list1,3,FALSE)</f>
        <v>41009</v>
      </c>
      <c r="F4">
        <f>VLOOKUP($D4,list1,4,FALSE)</f>
        <v>2012</v>
      </c>
      <c r="G4" t="str">
        <f>VLOOKUP($D4,list1,2,FALSE)</f>
        <v>Librarian for Digital Humanities Research</v>
      </c>
      <c r="H4" t="str">
        <f>VLOOKUP($D4,list1,5,FALSE)</f>
        <v>Yale University</v>
      </c>
      <c r="I4" t="str">
        <f>VLOOKUP($D4,list1,6,FALSE)</f>
        <v>New Haven, CT</v>
      </c>
    </row>
    <row r="5" spans="2:9">
      <c r="B5" t="s">
        <v>55</v>
      </c>
      <c r="C5" t="s">
        <v>1351</v>
      </c>
      <c r="D5">
        <v>11</v>
      </c>
      <c r="E5" s="2">
        <f>VLOOKUP($D5,list1,3,FALSE)</f>
        <v>41009</v>
      </c>
      <c r="F5">
        <f>VLOOKUP($D5,list1,4,FALSE)</f>
        <v>2012</v>
      </c>
      <c r="G5" t="str">
        <f>VLOOKUP($D5,list1,2,FALSE)</f>
        <v>Librarian for Digital Humanities Research</v>
      </c>
      <c r="H5" t="str">
        <f>VLOOKUP($D5,list1,5,FALSE)</f>
        <v>Yale University</v>
      </c>
      <c r="I5" t="str">
        <f>VLOOKUP($D5,list1,6,FALSE)</f>
        <v>New Haven, CT</v>
      </c>
    </row>
    <row r="6" spans="2:9">
      <c r="B6" t="s">
        <v>55</v>
      </c>
      <c r="C6" t="s">
        <v>1352</v>
      </c>
      <c r="D6">
        <v>11</v>
      </c>
      <c r="E6" s="2">
        <f>VLOOKUP($D6,list1,3,FALSE)</f>
        <v>41009</v>
      </c>
      <c r="F6">
        <f>VLOOKUP($D6,list1,4,FALSE)</f>
        <v>2012</v>
      </c>
      <c r="G6" t="str">
        <f>VLOOKUP($D6,list1,2,FALSE)</f>
        <v>Librarian for Digital Humanities Research</v>
      </c>
      <c r="H6" t="str">
        <f>VLOOKUP($D6,list1,5,FALSE)</f>
        <v>Yale University</v>
      </c>
      <c r="I6" t="str">
        <f>VLOOKUP($D6,list1,6,FALSE)</f>
        <v>New Haven, CT</v>
      </c>
    </row>
    <row r="7" spans="2:9">
      <c r="B7" t="s">
        <v>55</v>
      </c>
      <c r="C7" t="s">
        <v>0</v>
      </c>
      <c r="D7">
        <v>11</v>
      </c>
      <c r="E7" s="2">
        <f>VLOOKUP($D7,list1,3,FALSE)</f>
        <v>41009</v>
      </c>
      <c r="F7">
        <f>VLOOKUP($D7,list1,4,FALSE)</f>
        <v>2012</v>
      </c>
      <c r="G7" t="str">
        <f>VLOOKUP($D7,list1,2,FALSE)</f>
        <v>Librarian for Digital Humanities Research</v>
      </c>
      <c r="H7" t="str">
        <f>VLOOKUP($D7,list1,5,FALSE)</f>
        <v>Yale University</v>
      </c>
      <c r="I7" t="str">
        <f>VLOOKUP($D7,list1,6,FALSE)</f>
        <v>New Haven, CT</v>
      </c>
    </row>
    <row r="8" spans="2:9">
      <c r="B8" t="s">
        <v>55</v>
      </c>
      <c r="C8" t="s">
        <v>1</v>
      </c>
      <c r="D8">
        <v>13</v>
      </c>
      <c r="E8" s="2">
        <f>VLOOKUP($D8,list1,3,FALSE)</f>
        <v>41145</v>
      </c>
      <c r="F8">
        <f>VLOOKUP($D8,list1,4,FALSE)</f>
        <v>2012</v>
      </c>
      <c r="G8" t="str">
        <f>VLOOKUP($D8,list1,2,FALSE)</f>
        <v>Digital Humanities Librarian</v>
      </c>
      <c r="H8" t="str">
        <f>VLOOKUP($D8,list1,5,FALSE)</f>
        <v>Cornell University</v>
      </c>
      <c r="I8" t="str">
        <f>VLOOKUP($D8,list1,6,FALSE)</f>
        <v>Ithaca, NY</v>
      </c>
    </row>
    <row r="9" spans="2:9">
      <c r="B9" t="s">
        <v>55</v>
      </c>
      <c r="C9" t="s">
        <v>1353</v>
      </c>
      <c r="D9">
        <v>13</v>
      </c>
      <c r="E9" s="2">
        <f>VLOOKUP($D9,list1,3,FALSE)</f>
        <v>41145</v>
      </c>
      <c r="F9">
        <f>VLOOKUP($D9,list1,4,FALSE)</f>
        <v>2012</v>
      </c>
      <c r="G9" t="str">
        <f>VLOOKUP($D9,list1,2,FALSE)</f>
        <v>Digital Humanities Librarian</v>
      </c>
      <c r="H9" t="str">
        <f>VLOOKUP($D9,list1,5,FALSE)</f>
        <v>Cornell University</v>
      </c>
      <c r="I9" t="str">
        <f>VLOOKUP($D9,list1,6,FALSE)</f>
        <v>Ithaca, NY</v>
      </c>
    </row>
    <row r="10" spans="2:9">
      <c r="B10" t="s">
        <v>55</v>
      </c>
      <c r="C10" t="s">
        <v>2</v>
      </c>
      <c r="D10">
        <v>14</v>
      </c>
      <c r="E10" s="2">
        <f>VLOOKUP($D10,list1,3,FALSE)</f>
        <v>41214</v>
      </c>
      <c r="F10">
        <f>VLOOKUP($D10,list1,4,FALSE)</f>
        <v>2012</v>
      </c>
      <c r="G10" t="str">
        <f>VLOOKUP($D10,list1,2,FALSE)</f>
        <v>Digital Scholarship Research Coordinator</v>
      </c>
      <c r="H10" t="str">
        <f>VLOOKUP($D10,list1,5,FALSE)</f>
        <v>Penn State University Libraries</v>
      </c>
      <c r="I10" t="str">
        <f>VLOOKUP($D10,list1,6,FALSE)</f>
        <v>State College, PA</v>
      </c>
    </row>
    <row r="11" spans="2:9">
      <c r="B11" t="s">
        <v>55</v>
      </c>
      <c r="C11" t="s">
        <v>3</v>
      </c>
      <c r="D11">
        <v>21</v>
      </c>
      <c r="E11" s="2">
        <f>VLOOKUP($D11,list1,3,FALSE)</f>
        <v>41491</v>
      </c>
      <c r="F11">
        <f>VLOOKUP($D11,list1,4,FALSE)</f>
        <v>2013</v>
      </c>
      <c r="G11" t="str">
        <f>VLOOKUP($D11,list1,2,FALSE)</f>
        <v>Digital Scholarship Specialist</v>
      </c>
      <c r="H11" t="str">
        <f>VLOOKUP($D11,list1,5,FALSE)</f>
        <v>New York University</v>
      </c>
      <c r="I11" t="str">
        <f>VLOOKUP($D11,list1,6,FALSE)</f>
        <v>New York, NY</v>
      </c>
    </row>
    <row r="12" spans="2:9">
      <c r="B12" t="s">
        <v>55</v>
      </c>
      <c r="C12" t="s">
        <v>1354</v>
      </c>
      <c r="D12">
        <v>23</v>
      </c>
      <c r="E12" s="2">
        <f>VLOOKUP($D12,list1,3,FALSE)</f>
        <v>41712</v>
      </c>
      <c r="F12">
        <f>VLOOKUP($D12,list1,4,FALSE)</f>
        <v>2014</v>
      </c>
      <c r="G12" t="str">
        <f>VLOOKUP($D12,list1,2,FALSE)</f>
        <v>Digital Humanities Librarian</v>
      </c>
      <c r="H12" t="str">
        <f>VLOOKUP($D12,list1,5,FALSE)</f>
        <v>Ohio State University</v>
      </c>
      <c r="I12" t="str">
        <f>VLOOKUP($D12,list1,6,FALSE)</f>
        <v>Columbus, OH</v>
      </c>
    </row>
    <row r="13" spans="2:9">
      <c r="B13" t="s">
        <v>55</v>
      </c>
      <c r="C13" t="s">
        <v>1355</v>
      </c>
      <c r="D13">
        <v>24</v>
      </c>
      <c r="E13" s="2">
        <f>VLOOKUP($D13,list1,3,FALSE)</f>
        <v>41772</v>
      </c>
      <c r="F13">
        <f>VLOOKUP($D13,list1,4,FALSE)</f>
        <v>2014</v>
      </c>
      <c r="G13" t="str">
        <f>VLOOKUP($D13,list1,2,FALSE)</f>
        <v>Digital Scholarship Librarian</v>
      </c>
      <c r="H13" t="str">
        <f>VLOOKUP($D13,list1,5,FALSE)</f>
        <v>Boston College</v>
      </c>
      <c r="I13" t="str">
        <f>VLOOKUP($D13,list1,6,FALSE)</f>
        <v>Boston, MA</v>
      </c>
    </row>
    <row r="14" spans="2:9">
      <c r="B14" t="s">
        <v>55</v>
      </c>
      <c r="C14" t="s">
        <v>1356</v>
      </c>
      <c r="D14">
        <v>24</v>
      </c>
      <c r="E14" s="2">
        <f>VLOOKUP($D14,list1,3,FALSE)</f>
        <v>41772</v>
      </c>
      <c r="F14">
        <f>VLOOKUP($D14,list1,4,FALSE)</f>
        <v>2014</v>
      </c>
      <c r="G14" t="str">
        <f>VLOOKUP($D14,list1,2,FALSE)</f>
        <v>Digital Scholarship Librarian</v>
      </c>
      <c r="H14" t="str">
        <f>VLOOKUP($D14,list1,5,FALSE)</f>
        <v>Boston College</v>
      </c>
      <c r="I14" t="str">
        <f>VLOOKUP($D14,list1,6,FALSE)</f>
        <v>Boston, MA</v>
      </c>
    </row>
    <row r="15" spans="2:9">
      <c r="B15" t="s">
        <v>55</v>
      </c>
      <c r="C15" t="s">
        <v>6</v>
      </c>
      <c r="D15">
        <v>24</v>
      </c>
      <c r="E15" s="2">
        <f>VLOOKUP($D15,list1,3,FALSE)</f>
        <v>41772</v>
      </c>
      <c r="F15">
        <f>VLOOKUP($D15,list1,4,FALSE)</f>
        <v>2014</v>
      </c>
      <c r="G15" t="str">
        <f>VLOOKUP($D15,list1,2,FALSE)</f>
        <v>Digital Scholarship Librarian</v>
      </c>
      <c r="H15" t="str">
        <f>VLOOKUP($D15,list1,5,FALSE)</f>
        <v>Boston College</v>
      </c>
      <c r="I15" t="str">
        <f>VLOOKUP($D15,list1,6,FALSE)</f>
        <v>Boston, MA</v>
      </c>
    </row>
    <row r="16" spans="2:9">
      <c r="B16" t="s">
        <v>55</v>
      </c>
      <c r="C16" t="s">
        <v>1357</v>
      </c>
      <c r="D16">
        <v>26</v>
      </c>
      <c r="E16" s="2">
        <f>VLOOKUP($D16,list1,3,FALSE)</f>
        <v>41885</v>
      </c>
      <c r="F16">
        <f>VLOOKUP($D16,list1,4,FALSE)</f>
        <v>2014</v>
      </c>
      <c r="G16" t="str">
        <f>VLOOKUP($D16,list1,2,FALSE)</f>
        <v>Digital Scholarship Librarian</v>
      </c>
      <c r="H16" t="str">
        <f>VLOOKUP($D16,list1,5,FALSE)</f>
        <v>Claremont Colleges</v>
      </c>
      <c r="I16" t="str">
        <f>VLOOKUP($D16,list1,6,FALSE)</f>
        <v>Claremont, CA</v>
      </c>
    </row>
    <row r="17" spans="2:9">
      <c r="B17" t="s">
        <v>55</v>
      </c>
      <c r="C17" t="s">
        <v>1358</v>
      </c>
      <c r="D17">
        <v>27</v>
      </c>
      <c r="E17" s="2">
        <f>VLOOKUP($D17,list1,3,FALSE)</f>
        <v>41893</v>
      </c>
      <c r="F17">
        <f>VLOOKUP($D17,list1,4,FALSE)</f>
        <v>2014</v>
      </c>
      <c r="G17" t="str">
        <f>VLOOKUP($D17,list1,2,FALSE)</f>
        <v>Digital Humanities Specialist</v>
      </c>
      <c r="H17" t="str">
        <f>VLOOKUP($D17,list1,5,FALSE)</f>
        <v>Dietrich College of Humanities and Social Sciences, Carnegie Mellon University</v>
      </c>
      <c r="I17" t="str">
        <f>VLOOKUP($D17,list1,6,FALSE)</f>
        <v>Pittsburgh, PA</v>
      </c>
    </row>
    <row r="18" spans="2:9">
      <c r="B18" t="s">
        <v>55</v>
      </c>
      <c r="C18" t="s">
        <v>7</v>
      </c>
      <c r="D18">
        <v>27</v>
      </c>
      <c r="E18" s="2">
        <f>VLOOKUP($D18,list1,3,FALSE)</f>
        <v>41893</v>
      </c>
      <c r="F18">
        <f>VLOOKUP($D18,list1,4,FALSE)</f>
        <v>2014</v>
      </c>
      <c r="G18" t="str">
        <f>VLOOKUP($D18,list1,2,FALSE)</f>
        <v>Digital Humanities Specialist</v>
      </c>
      <c r="H18" t="str">
        <f>VLOOKUP($D18,list1,5,FALSE)</f>
        <v>Dietrich College of Humanities and Social Sciences, Carnegie Mellon University</v>
      </c>
      <c r="I18" t="str">
        <f>VLOOKUP($D18,list1,6,FALSE)</f>
        <v>Pittsburgh, PA</v>
      </c>
    </row>
    <row r="19" spans="2:9">
      <c r="B19" t="s">
        <v>55</v>
      </c>
      <c r="C19" t="s">
        <v>1358</v>
      </c>
      <c r="D19">
        <v>27</v>
      </c>
      <c r="E19" s="2">
        <f>VLOOKUP($D19,list1,3,FALSE)</f>
        <v>41893</v>
      </c>
      <c r="F19">
        <f>VLOOKUP($D19,list1,4,FALSE)</f>
        <v>2014</v>
      </c>
      <c r="G19" t="str">
        <f>VLOOKUP($D19,list1,2,FALSE)</f>
        <v>Digital Humanities Specialist</v>
      </c>
      <c r="H19" t="str">
        <f>VLOOKUP($D19,list1,5,FALSE)</f>
        <v>Dietrich College of Humanities and Social Sciences, Carnegie Mellon University</v>
      </c>
      <c r="I19" t="str">
        <f>VLOOKUP($D19,list1,6,FALSE)</f>
        <v>Pittsburgh, PA</v>
      </c>
    </row>
    <row r="20" spans="2:9">
      <c r="B20" t="s">
        <v>55</v>
      </c>
      <c r="C20" t="s">
        <v>7</v>
      </c>
      <c r="D20">
        <v>27</v>
      </c>
      <c r="E20" s="2">
        <f>VLOOKUP($D20,list1,3,FALSE)</f>
        <v>41893</v>
      </c>
      <c r="F20">
        <f>VLOOKUP($D20,list1,4,FALSE)</f>
        <v>2014</v>
      </c>
      <c r="G20" t="str">
        <f>VLOOKUP($D20,list1,2,FALSE)</f>
        <v>Digital Humanities Specialist</v>
      </c>
      <c r="H20" t="str">
        <f>VLOOKUP($D20,list1,5,FALSE)</f>
        <v>Dietrich College of Humanities and Social Sciences, Carnegie Mellon University</v>
      </c>
      <c r="I20" t="str">
        <f>VLOOKUP($D20,list1,6,FALSE)</f>
        <v>Pittsburgh, PA</v>
      </c>
    </row>
    <row r="21" spans="2:9">
      <c r="B21" t="s">
        <v>55</v>
      </c>
      <c r="C21" t="s">
        <v>8</v>
      </c>
      <c r="D21">
        <v>27</v>
      </c>
      <c r="E21" s="2">
        <f>VLOOKUP($D21,list1,3,FALSE)</f>
        <v>41893</v>
      </c>
      <c r="F21">
        <f>VLOOKUP($D21,list1,4,FALSE)</f>
        <v>2014</v>
      </c>
      <c r="G21" t="str">
        <f>VLOOKUP($D21,list1,2,FALSE)</f>
        <v>Digital Humanities Specialist</v>
      </c>
      <c r="H21" t="str">
        <f>VLOOKUP($D21,list1,5,FALSE)</f>
        <v>Dietrich College of Humanities and Social Sciences, Carnegie Mellon University</v>
      </c>
      <c r="I21" t="str">
        <f>VLOOKUP($D21,list1,6,FALSE)</f>
        <v>Pittsburgh, PA</v>
      </c>
    </row>
    <row r="22" spans="2:9">
      <c r="B22" t="s">
        <v>55</v>
      </c>
      <c r="C22" t="s">
        <v>9</v>
      </c>
      <c r="D22">
        <v>27</v>
      </c>
      <c r="E22" s="2">
        <f>VLOOKUP($D22,list1,3,FALSE)</f>
        <v>41893</v>
      </c>
      <c r="F22">
        <f>VLOOKUP($D22,list1,4,FALSE)</f>
        <v>2014</v>
      </c>
      <c r="G22" t="str">
        <f>VLOOKUP($D22,list1,2,FALSE)</f>
        <v>Digital Humanities Specialist</v>
      </c>
      <c r="H22" t="str">
        <f>VLOOKUP($D22,list1,5,FALSE)</f>
        <v>Dietrich College of Humanities and Social Sciences, Carnegie Mellon University</v>
      </c>
      <c r="I22" t="str">
        <f>VLOOKUP($D22,list1,6,FALSE)</f>
        <v>Pittsburgh, PA</v>
      </c>
    </row>
    <row r="23" spans="2:9">
      <c r="B23" t="s">
        <v>55</v>
      </c>
      <c r="C23" t="s">
        <v>10</v>
      </c>
      <c r="D23">
        <v>30</v>
      </c>
      <c r="E23" s="2">
        <f>VLOOKUP($D23,list1,3,FALSE)</f>
        <v>41953</v>
      </c>
      <c r="F23">
        <f>VLOOKUP($D23,list1,4,FALSE)</f>
        <v>2014</v>
      </c>
      <c r="G23" t="str">
        <f>VLOOKUP($D23,list1,2,FALSE)</f>
        <v>HathiTrust Research Center Digital Humanities Specialist</v>
      </c>
      <c r="H23" t="str">
        <f>VLOOKUP($D23,list1,5,FALSE)</f>
        <v>University of Illinois Urbana Champaign</v>
      </c>
      <c r="I23" t="str">
        <f>VLOOKUP($D23,list1,6,FALSE)</f>
        <v>Champaign, IL</v>
      </c>
    </row>
    <row r="24" spans="2:9">
      <c r="B24" t="s">
        <v>55</v>
      </c>
      <c r="C24" t="s">
        <v>1359</v>
      </c>
      <c r="D24">
        <v>30</v>
      </c>
      <c r="E24" s="2">
        <f>VLOOKUP($D24,list1,3,FALSE)</f>
        <v>41953</v>
      </c>
      <c r="F24">
        <f>VLOOKUP($D24,list1,4,FALSE)</f>
        <v>2014</v>
      </c>
      <c r="G24" t="str">
        <f>VLOOKUP($D24,list1,2,FALSE)</f>
        <v>HathiTrust Research Center Digital Humanities Specialist</v>
      </c>
      <c r="H24" t="str">
        <f>VLOOKUP($D24,list1,5,FALSE)</f>
        <v>University of Illinois Urbana Champaign</v>
      </c>
      <c r="I24" t="str">
        <f>VLOOKUP($D24,list1,6,FALSE)</f>
        <v>Champaign, IL</v>
      </c>
    </row>
    <row r="25" spans="2:9">
      <c r="B25" t="s">
        <v>55</v>
      </c>
      <c r="C25" t="s">
        <v>11</v>
      </c>
      <c r="D25">
        <v>30</v>
      </c>
      <c r="E25" s="2">
        <f>VLOOKUP($D25,list1,3,FALSE)</f>
        <v>41953</v>
      </c>
      <c r="F25">
        <f>VLOOKUP($D25,list1,4,FALSE)</f>
        <v>2014</v>
      </c>
      <c r="G25" t="str">
        <f>VLOOKUP($D25,list1,2,FALSE)</f>
        <v>HathiTrust Research Center Digital Humanities Specialist</v>
      </c>
      <c r="H25" t="str">
        <f>VLOOKUP($D25,list1,5,FALSE)</f>
        <v>University of Illinois Urbana Champaign</v>
      </c>
      <c r="I25" t="str">
        <f>VLOOKUP($D25,list1,6,FALSE)</f>
        <v>Champaign, IL</v>
      </c>
    </row>
    <row r="26" spans="2:9">
      <c r="B26" t="s">
        <v>55</v>
      </c>
      <c r="C26" t="s">
        <v>12</v>
      </c>
      <c r="D26">
        <v>38</v>
      </c>
      <c r="E26" s="2">
        <f>VLOOKUP($D26,list1,3,FALSE)</f>
        <v>42054</v>
      </c>
      <c r="F26">
        <f>VLOOKUP($D26,list1,4,FALSE)</f>
        <v>2015</v>
      </c>
      <c r="G26" t="str">
        <f>VLOOKUP($D26,list1,2,FALSE)</f>
        <v>Digital Humanities Computing Consultant</v>
      </c>
      <c r="H26" t="str">
        <f>VLOOKUP($D26,list1,5,FALSE)</f>
        <v>University of Chicago</v>
      </c>
      <c r="I26" t="str">
        <f>VLOOKUP($D26,list1,6,FALSE)</f>
        <v>Chicago, IL</v>
      </c>
    </row>
    <row r="27" spans="2:9">
      <c r="B27" t="s">
        <v>55</v>
      </c>
      <c r="C27" t="s">
        <v>1360</v>
      </c>
      <c r="D27">
        <v>38</v>
      </c>
      <c r="E27" s="2">
        <f>VLOOKUP($D27,list1,3,FALSE)</f>
        <v>42054</v>
      </c>
      <c r="F27">
        <f>VLOOKUP($D27,list1,4,FALSE)</f>
        <v>2015</v>
      </c>
      <c r="G27" t="str">
        <f>VLOOKUP($D27,list1,2,FALSE)</f>
        <v>Digital Humanities Computing Consultant</v>
      </c>
      <c r="H27" t="str">
        <f>VLOOKUP($D27,list1,5,FALSE)</f>
        <v>University of Chicago</v>
      </c>
      <c r="I27" t="str">
        <f>VLOOKUP($D27,list1,6,FALSE)</f>
        <v>Chicago, IL</v>
      </c>
    </row>
    <row r="28" spans="2:9">
      <c r="B28" t="s">
        <v>55</v>
      </c>
      <c r="C28" t="s">
        <v>1361</v>
      </c>
      <c r="D28">
        <v>38</v>
      </c>
      <c r="E28" s="2">
        <f>VLOOKUP($D28,list1,3,FALSE)</f>
        <v>42054</v>
      </c>
      <c r="F28">
        <f>VLOOKUP($D28,list1,4,FALSE)</f>
        <v>2015</v>
      </c>
      <c r="G28" t="str">
        <f>VLOOKUP($D28,list1,2,FALSE)</f>
        <v>Digital Humanities Computing Consultant</v>
      </c>
      <c r="H28" t="str">
        <f>VLOOKUP($D28,list1,5,FALSE)</f>
        <v>University of Chicago</v>
      </c>
      <c r="I28" t="str">
        <f>VLOOKUP($D28,list1,6,FALSE)</f>
        <v>Chicago, IL</v>
      </c>
    </row>
    <row r="29" spans="2:9">
      <c r="B29" t="s">
        <v>55</v>
      </c>
      <c r="C29" t="s">
        <v>1362</v>
      </c>
      <c r="D29">
        <v>40</v>
      </c>
      <c r="E29" s="2">
        <f>VLOOKUP($D29,list1,3,FALSE)</f>
        <v>42073</v>
      </c>
      <c r="F29">
        <f>VLOOKUP($D29,list1,4,FALSE)</f>
        <v>2015</v>
      </c>
      <c r="G29" t="str">
        <f>VLOOKUP($D29,list1,2,FALSE)</f>
        <v>Digital Humanities Developer</v>
      </c>
      <c r="H29" t="str">
        <f>VLOOKUP($D29,list1,5,FALSE)</f>
        <v>Stanford University</v>
      </c>
      <c r="I29" t="str">
        <f>VLOOKUP($D29,list1,6,FALSE)</f>
        <v>Palo Alto, CA</v>
      </c>
    </row>
    <row r="30" spans="2:9">
      <c r="B30" t="s">
        <v>55</v>
      </c>
      <c r="C30" t="s">
        <v>13</v>
      </c>
      <c r="D30">
        <v>40</v>
      </c>
      <c r="E30" s="2">
        <f>VLOOKUP($D30,list1,3,FALSE)</f>
        <v>42073</v>
      </c>
      <c r="F30">
        <f>VLOOKUP($D30,list1,4,FALSE)</f>
        <v>2015</v>
      </c>
      <c r="G30" t="str">
        <f>VLOOKUP($D30,list1,2,FALSE)</f>
        <v>Digital Humanities Developer</v>
      </c>
      <c r="H30" t="str">
        <f>VLOOKUP($D30,list1,5,FALSE)</f>
        <v>Stanford University</v>
      </c>
      <c r="I30" t="str">
        <f>VLOOKUP($D30,list1,6,FALSE)</f>
        <v>Palo Alto, CA</v>
      </c>
    </row>
    <row r="31" spans="2:9">
      <c r="B31" t="s">
        <v>55</v>
      </c>
      <c r="C31" t="s">
        <v>14</v>
      </c>
      <c r="D31">
        <v>40</v>
      </c>
      <c r="E31" s="2">
        <f>VLOOKUP($D31,list1,3,FALSE)</f>
        <v>42073</v>
      </c>
      <c r="F31">
        <f>VLOOKUP($D31,list1,4,FALSE)</f>
        <v>2015</v>
      </c>
      <c r="G31" t="str">
        <f>VLOOKUP($D31,list1,2,FALSE)</f>
        <v>Digital Humanities Developer</v>
      </c>
      <c r="H31" t="str">
        <f>VLOOKUP($D31,list1,5,FALSE)</f>
        <v>Stanford University</v>
      </c>
      <c r="I31" t="str">
        <f>VLOOKUP($D31,list1,6,FALSE)</f>
        <v>Palo Alto, CA</v>
      </c>
    </row>
    <row r="32" spans="2:9">
      <c r="B32" t="s">
        <v>55</v>
      </c>
      <c r="C32" t="s">
        <v>15</v>
      </c>
      <c r="D32">
        <v>40</v>
      </c>
      <c r="E32" s="2">
        <f>VLOOKUP($D32,list1,3,FALSE)</f>
        <v>42073</v>
      </c>
      <c r="F32">
        <f>VLOOKUP($D32,list1,4,FALSE)</f>
        <v>2015</v>
      </c>
      <c r="G32" t="str">
        <f>VLOOKUP($D32,list1,2,FALSE)</f>
        <v>Digital Humanities Developer</v>
      </c>
      <c r="H32" t="str">
        <f>VLOOKUP($D32,list1,5,FALSE)</f>
        <v>Stanford University</v>
      </c>
      <c r="I32" t="str">
        <f>VLOOKUP($D32,list1,6,FALSE)</f>
        <v>Palo Alto, CA</v>
      </c>
    </row>
    <row r="33" spans="2:9">
      <c r="B33" t="s">
        <v>55</v>
      </c>
      <c r="C33" t="s">
        <v>16</v>
      </c>
      <c r="D33">
        <v>40</v>
      </c>
      <c r="E33" s="2">
        <f>VLOOKUP($D33,list1,3,FALSE)</f>
        <v>42073</v>
      </c>
      <c r="F33">
        <f>VLOOKUP($D33,list1,4,FALSE)</f>
        <v>2015</v>
      </c>
      <c r="G33" t="str">
        <f>VLOOKUP($D33,list1,2,FALSE)</f>
        <v>Digital Humanities Developer</v>
      </c>
      <c r="H33" t="str">
        <f>VLOOKUP($D33,list1,5,FALSE)</f>
        <v>Stanford University</v>
      </c>
      <c r="I33" t="str">
        <f>VLOOKUP($D33,list1,6,FALSE)</f>
        <v>Palo Alto, CA</v>
      </c>
    </row>
    <row r="34" spans="2:9">
      <c r="B34" t="s">
        <v>55</v>
      </c>
      <c r="C34" t="s">
        <v>17</v>
      </c>
      <c r="D34">
        <v>40</v>
      </c>
      <c r="E34" s="2">
        <f>VLOOKUP($D34,list1,3,FALSE)</f>
        <v>42073</v>
      </c>
      <c r="F34">
        <f>VLOOKUP($D34,list1,4,FALSE)</f>
        <v>2015</v>
      </c>
      <c r="G34" t="str">
        <f>VLOOKUP($D34,list1,2,FALSE)</f>
        <v>Digital Humanities Developer</v>
      </c>
      <c r="H34" t="str">
        <f>VLOOKUP($D34,list1,5,FALSE)</f>
        <v>Stanford University</v>
      </c>
      <c r="I34" t="str">
        <f>VLOOKUP($D34,list1,6,FALSE)</f>
        <v>Palo Alto, CA</v>
      </c>
    </row>
    <row r="35" spans="2:9">
      <c r="B35" t="s">
        <v>55</v>
      </c>
      <c r="C35" t="s">
        <v>18</v>
      </c>
      <c r="D35">
        <v>40</v>
      </c>
      <c r="E35" s="2">
        <f>VLOOKUP($D35,list1,3,FALSE)</f>
        <v>42073</v>
      </c>
      <c r="F35">
        <f>VLOOKUP($D35,list1,4,FALSE)</f>
        <v>2015</v>
      </c>
      <c r="G35" t="str">
        <f>VLOOKUP($D35,list1,2,FALSE)</f>
        <v>Digital Humanities Developer</v>
      </c>
      <c r="H35" t="str">
        <f>VLOOKUP($D35,list1,5,FALSE)</f>
        <v>Stanford University</v>
      </c>
      <c r="I35" t="str">
        <f>VLOOKUP($D35,list1,6,FALSE)</f>
        <v>Palo Alto, CA</v>
      </c>
    </row>
    <row r="36" spans="2:9">
      <c r="B36" t="s">
        <v>55</v>
      </c>
      <c r="C36" t="s">
        <v>19</v>
      </c>
      <c r="D36">
        <v>40</v>
      </c>
      <c r="E36" s="2">
        <f>VLOOKUP($D36,list1,3,FALSE)</f>
        <v>42073</v>
      </c>
      <c r="F36">
        <f>VLOOKUP($D36,list1,4,FALSE)</f>
        <v>2015</v>
      </c>
      <c r="G36" t="str">
        <f>VLOOKUP($D36,list1,2,FALSE)</f>
        <v>Digital Humanities Developer</v>
      </c>
      <c r="H36" t="str">
        <f>VLOOKUP($D36,list1,5,FALSE)</f>
        <v>Stanford University</v>
      </c>
      <c r="I36" t="str">
        <f>VLOOKUP($D36,list1,6,FALSE)</f>
        <v>Palo Alto, CA</v>
      </c>
    </row>
    <row r="37" spans="2:9">
      <c r="B37" t="s">
        <v>55</v>
      </c>
      <c r="C37" t="s">
        <v>20</v>
      </c>
      <c r="D37">
        <v>40</v>
      </c>
      <c r="E37" s="2">
        <f>VLOOKUP($D37,list1,3,FALSE)</f>
        <v>42073</v>
      </c>
      <c r="F37">
        <f>VLOOKUP($D37,list1,4,FALSE)</f>
        <v>2015</v>
      </c>
      <c r="G37" t="str">
        <f>VLOOKUP($D37,list1,2,FALSE)</f>
        <v>Digital Humanities Developer</v>
      </c>
      <c r="H37" t="str">
        <f>VLOOKUP($D37,list1,5,FALSE)</f>
        <v>Stanford University</v>
      </c>
      <c r="I37" t="str">
        <f>VLOOKUP($D37,list1,6,FALSE)</f>
        <v>Palo Alto, CA</v>
      </c>
    </row>
    <row r="38" spans="2:9">
      <c r="B38" t="s">
        <v>55</v>
      </c>
      <c r="C38" t="s">
        <v>21</v>
      </c>
      <c r="D38">
        <v>40</v>
      </c>
      <c r="E38" s="2">
        <f>VLOOKUP($D38,list1,3,FALSE)</f>
        <v>42073</v>
      </c>
      <c r="F38">
        <f>VLOOKUP($D38,list1,4,FALSE)</f>
        <v>2015</v>
      </c>
      <c r="G38" t="str">
        <f>VLOOKUP($D38,list1,2,FALSE)</f>
        <v>Digital Humanities Developer</v>
      </c>
      <c r="H38" t="str">
        <f>VLOOKUP($D38,list1,5,FALSE)</f>
        <v>Stanford University</v>
      </c>
      <c r="I38" t="str">
        <f>VLOOKUP($D38,list1,6,FALSE)</f>
        <v>Palo Alto, CA</v>
      </c>
    </row>
    <row r="39" spans="2:9">
      <c r="B39" t="s">
        <v>55</v>
      </c>
      <c r="C39" t="s">
        <v>22</v>
      </c>
      <c r="D39">
        <v>43</v>
      </c>
      <c r="E39" s="2">
        <f>VLOOKUP($D39,list1,3,FALSE)</f>
        <v>42152</v>
      </c>
      <c r="F39">
        <f>VLOOKUP($D39,list1,4,FALSE)</f>
        <v>2015</v>
      </c>
      <c r="G39" t="str">
        <f>VLOOKUP($D39,list1,2,FALSE)</f>
        <v>Digital Humanities Specialist</v>
      </c>
      <c r="H39" t="str">
        <f>VLOOKUP($D39,list1,5,FALSE)</f>
        <v>Purdue University Libraries</v>
      </c>
      <c r="I39" t="str">
        <f>VLOOKUP($D39,list1,6,FALSE)</f>
        <v>West Lafayette, IN</v>
      </c>
    </row>
    <row r="40" spans="2:9">
      <c r="B40" t="s">
        <v>55</v>
      </c>
      <c r="C40" t="s">
        <v>23</v>
      </c>
      <c r="D40">
        <v>44</v>
      </c>
      <c r="E40" s="2">
        <f>VLOOKUP($D40,list1,3,FALSE)</f>
        <v>42152</v>
      </c>
      <c r="F40">
        <f>VLOOKUP($D40,list1,4,FALSE)</f>
        <v>2015</v>
      </c>
      <c r="G40" t="str">
        <f>VLOOKUP($D40,list1,2,FALSE)</f>
        <v>Digital Humanities Librarian</v>
      </c>
      <c r="H40" t="str">
        <f>VLOOKUP($D40,list1,5,FALSE)</f>
        <v>University of Miami</v>
      </c>
      <c r="I40" t="str">
        <f>VLOOKUP($D40,list1,6,FALSE)</f>
        <v>Miami, FL</v>
      </c>
    </row>
    <row r="41" spans="2:9">
      <c r="B41" t="s">
        <v>55</v>
      </c>
      <c r="C41" t="s">
        <v>24</v>
      </c>
      <c r="D41">
        <v>47</v>
      </c>
      <c r="E41" s="2">
        <f>VLOOKUP($D41,list1,3,FALSE)</f>
        <v>42166</v>
      </c>
      <c r="F41">
        <f>VLOOKUP($D41,list1,4,FALSE)</f>
        <v>2015</v>
      </c>
      <c r="G41" t="str">
        <f>VLOOKUP($D41,list1,2,FALSE)</f>
        <v>Digital Humanities Librarian</v>
      </c>
      <c r="H41" t="str">
        <f>VLOOKUP($D41,list1,5,FALSE)</f>
        <v>Emory University</v>
      </c>
      <c r="I41" t="str">
        <f>VLOOKUP($D41,list1,6,FALSE)</f>
        <v>Atlanta, GA</v>
      </c>
    </row>
    <row r="42" spans="2:9">
      <c r="B42" t="s">
        <v>55</v>
      </c>
      <c r="C42" t="s">
        <v>25</v>
      </c>
      <c r="D42">
        <v>49</v>
      </c>
      <c r="E42" s="2">
        <f>VLOOKUP($D42,list1,3,FALSE)</f>
        <v>42209</v>
      </c>
      <c r="F42">
        <f>VLOOKUP($D42,list1,4,FALSE)</f>
        <v>2015</v>
      </c>
      <c r="G42" t="str">
        <f>VLOOKUP($D42,list1,2,FALSE)</f>
        <v>Digital Humanities Coordinator</v>
      </c>
      <c r="H42" t="str">
        <f>VLOOKUP($D42,list1,5,FALSE)</f>
        <v>University of Georgia</v>
      </c>
      <c r="I42" t="str">
        <f>VLOOKUP($D42,list1,6,FALSE)</f>
        <v>Athens, GA</v>
      </c>
    </row>
    <row r="43" spans="2:9">
      <c r="B43" t="s">
        <v>55</v>
      </c>
      <c r="C43" t="s">
        <v>26</v>
      </c>
      <c r="D43">
        <v>5</v>
      </c>
      <c r="E43" s="2">
        <f>VLOOKUP($D43,list1,3,FALSE)</f>
        <v>40750</v>
      </c>
      <c r="F43">
        <f>VLOOKUP($D43,list1,4,FALSE)</f>
        <v>2011</v>
      </c>
      <c r="G43" t="str">
        <f>VLOOKUP($D43,list1,2,FALSE)</f>
        <v>Electronic Resources and Digital Scholarship Librarian</v>
      </c>
      <c r="H43" t="str">
        <f>VLOOKUP($D43,list1,5,FALSE)</f>
        <v>SUNY Geneseo</v>
      </c>
      <c r="I43" t="str">
        <f>VLOOKUP($D43,list1,6,FALSE)</f>
        <v>Geneseo, NY</v>
      </c>
    </row>
    <row r="44" spans="2:9">
      <c r="B44" t="s">
        <v>55</v>
      </c>
      <c r="C44" t="s">
        <v>27</v>
      </c>
      <c r="D44">
        <v>5</v>
      </c>
      <c r="E44" s="2">
        <f>VLOOKUP($D44,list1,3,FALSE)</f>
        <v>40750</v>
      </c>
      <c r="F44">
        <f>VLOOKUP($D44,list1,4,FALSE)</f>
        <v>2011</v>
      </c>
      <c r="G44" t="str">
        <f>VLOOKUP($D44,list1,2,FALSE)</f>
        <v>Electronic Resources and Digital Scholarship Librarian</v>
      </c>
      <c r="H44" t="str">
        <f>VLOOKUP($D44,list1,5,FALSE)</f>
        <v>SUNY Geneseo</v>
      </c>
      <c r="I44" t="str">
        <f>VLOOKUP($D44,list1,6,FALSE)</f>
        <v>Geneseo, NY</v>
      </c>
    </row>
    <row r="45" spans="2:9">
      <c r="B45" t="s">
        <v>55</v>
      </c>
      <c r="C45" t="s">
        <v>28</v>
      </c>
      <c r="D45">
        <v>50</v>
      </c>
      <c r="E45" s="2">
        <f>VLOOKUP($D45,list1,3,FALSE)</f>
        <v>42215</v>
      </c>
      <c r="F45">
        <f>VLOOKUP($D45,list1,4,FALSE)</f>
        <v>2015</v>
      </c>
      <c r="G45" t="str">
        <f>VLOOKUP($D45,list1,2,FALSE)</f>
        <v>Digital Scholarship Librarian</v>
      </c>
      <c r="H45" t="str">
        <f>VLOOKUP($D45,list1,5,FALSE)</f>
        <v>East Tennessee State University</v>
      </c>
      <c r="I45" t="str">
        <f>VLOOKUP($D45,list1,6,FALSE)</f>
        <v>Johnson City, TN</v>
      </c>
    </row>
    <row r="46" spans="2:9">
      <c r="B46" t="s">
        <v>55</v>
      </c>
      <c r="C46" t="s">
        <v>29</v>
      </c>
      <c r="D46">
        <v>50</v>
      </c>
      <c r="E46" s="2">
        <f>VLOOKUP($D46,list1,3,FALSE)</f>
        <v>42215</v>
      </c>
      <c r="F46">
        <f>VLOOKUP($D46,list1,4,FALSE)</f>
        <v>2015</v>
      </c>
      <c r="G46" t="str">
        <f>VLOOKUP($D46,list1,2,FALSE)</f>
        <v>Digital Scholarship Librarian</v>
      </c>
      <c r="H46" t="str">
        <f>VLOOKUP($D46,list1,5,FALSE)</f>
        <v>East Tennessee State University</v>
      </c>
      <c r="I46" t="str">
        <f>VLOOKUP($D46,list1,6,FALSE)</f>
        <v>Johnson City, TN</v>
      </c>
    </row>
    <row r="47" spans="2:9">
      <c r="B47" t="s">
        <v>55</v>
      </c>
      <c r="C47" t="s">
        <v>30</v>
      </c>
      <c r="D47">
        <v>53</v>
      </c>
      <c r="E47" s="2">
        <f>VLOOKUP($D47,list1,3,FALSE)</f>
        <v>42259</v>
      </c>
      <c r="F47">
        <f>VLOOKUP($D47,list1,4,FALSE)</f>
        <v>2015</v>
      </c>
      <c r="G47" t="str">
        <f>VLOOKUP($D47,list1,2,FALSE)</f>
        <v>Humanities Data Curator</v>
      </c>
      <c r="H47" t="str">
        <f>VLOOKUP($D47,list1,5,FALSE)</f>
        <v>University of California - Santa Barbara</v>
      </c>
      <c r="I47" t="str">
        <f>VLOOKUP($D47,list1,6,FALSE)</f>
        <v>Santa Barbara, CA</v>
      </c>
    </row>
    <row r="48" spans="2:9">
      <c r="B48" t="s">
        <v>55</v>
      </c>
      <c r="C48" t="s">
        <v>31</v>
      </c>
      <c r="D48">
        <v>53</v>
      </c>
      <c r="E48" s="2">
        <f>VLOOKUP($D48,list1,3,FALSE)</f>
        <v>42259</v>
      </c>
      <c r="F48">
        <f>VLOOKUP($D48,list1,4,FALSE)</f>
        <v>2015</v>
      </c>
      <c r="G48" t="str">
        <f>VLOOKUP($D48,list1,2,FALSE)</f>
        <v>Humanities Data Curator</v>
      </c>
      <c r="H48" t="str">
        <f>VLOOKUP($D48,list1,5,FALSE)</f>
        <v>University of California - Santa Barbara</v>
      </c>
      <c r="I48" t="str">
        <f>VLOOKUP($D48,list1,6,FALSE)</f>
        <v>Santa Barbara, CA</v>
      </c>
    </row>
    <row r="49" spans="2:9">
      <c r="B49" t="s">
        <v>55</v>
      </c>
      <c r="C49" t="s">
        <v>32</v>
      </c>
      <c r="D49">
        <v>56</v>
      </c>
      <c r="E49" s="2">
        <f>VLOOKUP($D49,list1,3,FALSE)</f>
        <v>42289</v>
      </c>
      <c r="F49">
        <f>VLOOKUP($D49,list1,4,FALSE)</f>
        <v>2015</v>
      </c>
      <c r="G49" t="str">
        <f>VLOOKUP($D49,list1,2,FALSE)</f>
        <v>Digital Humanities and Web Services Librarian</v>
      </c>
      <c r="H49" t="str">
        <f>VLOOKUP($D49,list1,5,FALSE)</f>
        <v>University of Delaware</v>
      </c>
      <c r="I49" t="str">
        <f>VLOOKUP($D49,list1,6,FALSE)</f>
        <v>Newark, DE</v>
      </c>
    </row>
    <row r="50" spans="2:9">
      <c r="B50" t="s">
        <v>55</v>
      </c>
      <c r="C50" t="s">
        <v>33</v>
      </c>
      <c r="D50">
        <v>59</v>
      </c>
      <c r="E50" s="2">
        <f>VLOOKUP($D50,list1,3,FALSE)</f>
        <v>42303</v>
      </c>
      <c r="F50">
        <f>VLOOKUP($D50,list1,4,FALSE)</f>
        <v>2015</v>
      </c>
      <c r="G50" t="str">
        <f>VLOOKUP($D50,list1,2,FALSE)</f>
        <v>Literatures &amp; Digital Humanities Librarian</v>
      </c>
      <c r="H50" t="str">
        <f>VLOOKUP($D50,list1,5,FALSE)</f>
        <v>University of California - Berkeley</v>
      </c>
      <c r="I50" t="str">
        <f>VLOOKUP($D50,list1,6,FALSE)</f>
        <v>Berkeley, CA</v>
      </c>
    </row>
    <row r="51" spans="2:9">
      <c r="B51" t="s">
        <v>55</v>
      </c>
      <c r="C51" t="s">
        <v>34</v>
      </c>
      <c r="D51">
        <v>6</v>
      </c>
      <c r="E51" s="2">
        <f>VLOOKUP($D51,list1,3,FALSE)</f>
        <v>40756</v>
      </c>
      <c r="F51">
        <f>VLOOKUP($D51,list1,4,FALSE)</f>
        <v>2011</v>
      </c>
      <c r="G51" t="str">
        <f>VLOOKUP($D51,list1,2,FALSE)</f>
        <v>Digital Humanities Librarian</v>
      </c>
      <c r="H51" t="str">
        <f>VLOOKUP($D51,list1,5,FALSE)</f>
        <v>York University</v>
      </c>
      <c r="I51" t="str">
        <f>VLOOKUP($D51,list1,6,FALSE)</f>
        <v>Toronto, ON, Canada</v>
      </c>
    </row>
    <row r="52" spans="2:9">
      <c r="B52" t="s">
        <v>55</v>
      </c>
      <c r="C52" t="s">
        <v>4</v>
      </c>
      <c r="D52">
        <v>60</v>
      </c>
      <c r="E52" s="2">
        <f>VLOOKUP($D52,list1,3,FALSE)</f>
        <v>42396</v>
      </c>
      <c r="F52">
        <f>VLOOKUP($D52,list1,4,FALSE)</f>
        <v>2016</v>
      </c>
      <c r="G52" t="str">
        <f>VLOOKUP($D52,list1,2,FALSE)</f>
        <v>Digital Humanities Librarian</v>
      </c>
      <c r="H52" t="str">
        <f>VLOOKUP($D52,list1,5,FALSE)</f>
        <v>Ohio State University</v>
      </c>
      <c r="I52" t="str">
        <f>VLOOKUP($D52,list1,6,FALSE)</f>
        <v>Columbus, OH</v>
      </c>
    </row>
    <row r="53" spans="2:9">
      <c r="B53" t="s">
        <v>55</v>
      </c>
      <c r="C53" t="s">
        <v>35</v>
      </c>
      <c r="D53">
        <v>60</v>
      </c>
      <c r="E53" s="2">
        <f>VLOOKUP($D53,list1,3,FALSE)</f>
        <v>42396</v>
      </c>
      <c r="F53">
        <f>VLOOKUP($D53,list1,4,FALSE)</f>
        <v>2016</v>
      </c>
      <c r="G53" t="str">
        <f>VLOOKUP($D53,list1,2,FALSE)</f>
        <v>Digital Humanities Librarian</v>
      </c>
      <c r="H53" t="str">
        <f>VLOOKUP($D53,list1,5,FALSE)</f>
        <v>Ohio State University</v>
      </c>
      <c r="I53" t="str">
        <f>VLOOKUP($D53,list1,6,FALSE)</f>
        <v>Columbus, OH</v>
      </c>
    </row>
    <row r="54" spans="2:9">
      <c r="B54" t="s">
        <v>55</v>
      </c>
      <c r="C54" t="s">
        <v>36</v>
      </c>
      <c r="D54">
        <v>60</v>
      </c>
      <c r="E54" s="2">
        <f>VLOOKUP($D54,list1,3,FALSE)</f>
        <v>42396</v>
      </c>
      <c r="F54">
        <f>VLOOKUP($D54,list1,4,FALSE)</f>
        <v>2016</v>
      </c>
      <c r="G54" t="str">
        <f>VLOOKUP($D54,list1,2,FALSE)</f>
        <v>Digital Humanities Librarian</v>
      </c>
      <c r="H54" t="str">
        <f>VLOOKUP($D54,list1,5,FALSE)</f>
        <v>Ohio State University</v>
      </c>
      <c r="I54" t="str">
        <f>VLOOKUP($D54,list1,6,FALSE)</f>
        <v>Columbus, OH</v>
      </c>
    </row>
    <row r="55" spans="2:9">
      <c r="B55" t="s">
        <v>55</v>
      </c>
      <c r="C55" t="s">
        <v>37</v>
      </c>
      <c r="D55">
        <v>60</v>
      </c>
      <c r="E55" s="2">
        <f>VLOOKUP($D55,list1,3,FALSE)</f>
        <v>42396</v>
      </c>
      <c r="F55">
        <f>VLOOKUP($D55,list1,4,FALSE)</f>
        <v>2016</v>
      </c>
      <c r="G55" t="str">
        <f>VLOOKUP($D55,list1,2,FALSE)</f>
        <v>Digital Humanities Librarian</v>
      </c>
      <c r="H55" t="str">
        <f>VLOOKUP($D55,list1,5,FALSE)</f>
        <v>Ohio State University</v>
      </c>
      <c r="I55" t="str">
        <f>VLOOKUP($D55,list1,6,FALSE)</f>
        <v>Columbus, OH</v>
      </c>
    </row>
    <row r="56" spans="2:9">
      <c r="B56" t="s">
        <v>55</v>
      </c>
      <c r="C56" t="s">
        <v>38</v>
      </c>
      <c r="D56">
        <v>61</v>
      </c>
      <c r="E56" s="2">
        <f>VLOOKUP($D56,list1,3,FALSE)</f>
        <v>42397</v>
      </c>
      <c r="F56">
        <f>VLOOKUP($D56,list1,4,FALSE)</f>
        <v>2016</v>
      </c>
      <c r="G56" t="str">
        <f>VLOOKUP($D56,list1,2,FALSE)</f>
        <v>Digital Scholarship Librarian</v>
      </c>
      <c r="H56" t="str">
        <f>VLOOKUP($D56,list1,5,FALSE)</f>
        <v>Georgia State University</v>
      </c>
      <c r="I56" t="str">
        <f>VLOOKUP($D56,list1,6,FALSE)</f>
        <v>Atlanta, GA</v>
      </c>
    </row>
    <row r="57" spans="2:9">
      <c r="B57" t="s">
        <v>55</v>
      </c>
      <c r="C57" t="s">
        <v>39</v>
      </c>
      <c r="D57">
        <v>61</v>
      </c>
      <c r="E57" s="2">
        <f>VLOOKUP($D57,list1,3,FALSE)</f>
        <v>42397</v>
      </c>
      <c r="F57">
        <f>VLOOKUP($D57,list1,4,FALSE)</f>
        <v>2016</v>
      </c>
      <c r="G57" t="str">
        <f>VLOOKUP($D57,list1,2,FALSE)</f>
        <v>Digital Scholarship Librarian</v>
      </c>
      <c r="H57" t="str">
        <f>VLOOKUP($D57,list1,5,FALSE)</f>
        <v>Georgia State University</v>
      </c>
      <c r="I57" t="str">
        <f>VLOOKUP($D57,list1,6,FALSE)</f>
        <v>Atlanta, GA</v>
      </c>
    </row>
    <row r="58" spans="2:9">
      <c r="B58" t="s">
        <v>55</v>
      </c>
      <c r="C58" t="s">
        <v>40</v>
      </c>
      <c r="D58">
        <v>69</v>
      </c>
      <c r="E58" s="2">
        <f>VLOOKUP($D58,list1,3,FALSE)</f>
        <v>42437</v>
      </c>
      <c r="F58">
        <f>VLOOKUP($D58,list1,4,FALSE)</f>
        <v>2016</v>
      </c>
      <c r="G58" t="str">
        <f>VLOOKUP($D58,list1,2,FALSE)</f>
        <v>Digital Humanities Design Consultant</v>
      </c>
      <c r="H58" t="str">
        <f>VLOOKUP($D58,list1,5,FALSE)</f>
        <v>Penn State University Libraries</v>
      </c>
      <c r="I58" t="str">
        <f>VLOOKUP($D58,list1,6,FALSE)</f>
        <v>State College, PA</v>
      </c>
    </row>
    <row r="59" spans="2:9">
      <c r="B59" t="s">
        <v>55</v>
      </c>
      <c r="C59" t="s">
        <v>41</v>
      </c>
      <c r="D59">
        <v>70</v>
      </c>
      <c r="E59" s="2">
        <f>VLOOKUP($D59,list1,3,FALSE)</f>
        <v>42444</v>
      </c>
      <c r="F59">
        <f>VLOOKUP($D59,list1,4,FALSE)</f>
        <v>2016</v>
      </c>
      <c r="G59" t="str">
        <f>VLOOKUP($D59,list1,2,FALSE)</f>
        <v>Digital Scholarship Librarian / Bibliographer</v>
      </c>
      <c r="H59" t="str">
        <f>VLOOKUP($D59,list1,5,FALSE)</f>
        <v>Boston College</v>
      </c>
      <c r="I59" t="str">
        <f>VLOOKUP($D59,list1,6,FALSE)</f>
        <v>Boston, MA</v>
      </c>
    </row>
    <row r="60" spans="2:9">
      <c r="B60" t="s">
        <v>55</v>
      </c>
      <c r="C60" t="s">
        <v>5</v>
      </c>
      <c r="D60">
        <v>70</v>
      </c>
      <c r="E60" s="2">
        <f>VLOOKUP($D60,list1,3,FALSE)</f>
        <v>42444</v>
      </c>
      <c r="F60">
        <f>VLOOKUP($D60,list1,4,FALSE)</f>
        <v>2016</v>
      </c>
      <c r="G60" t="str">
        <f>VLOOKUP($D60,list1,2,FALSE)</f>
        <v>Digital Scholarship Librarian / Bibliographer</v>
      </c>
      <c r="H60" t="str">
        <f>VLOOKUP($D60,list1,5,FALSE)</f>
        <v>Boston College</v>
      </c>
      <c r="I60" t="str">
        <f>VLOOKUP($D60,list1,6,FALSE)</f>
        <v>Boston, MA</v>
      </c>
    </row>
    <row r="61" spans="2:9">
      <c r="B61" t="s">
        <v>55</v>
      </c>
      <c r="C61" t="s">
        <v>6</v>
      </c>
      <c r="D61">
        <v>70</v>
      </c>
      <c r="E61" s="2">
        <f>VLOOKUP($D61,list1,3,FALSE)</f>
        <v>42444</v>
      </c>
      <c r="F61">
        <f>VLOOKUP($D61,list1,4,FALSE)</f>
        <v>2016</v>
      </c>
      <c r="G61" t="str">
        <f>VLOOKUP($D61,list1,2,FALSE)</f>
        <v>Digital Scholarship Librarian / Bibliographer</v>
      </c>
      <c r="H61" t="str">
        <f>VLOOKUP($D61,list1,5,FALSE)</f>
        <v>Boston College</v>
      </c>
      <c r="I61" t="str">
        <f>VLOOKUP($D61,list1,6,FALSE)</f>
        <v>Boston, MA</v>
      </c>
    </row>
    <row r="62" spans="2:9">
      <c r="B62" t="s">
        <v>55</v>
      </c>
      <c r="C62" t="s">
        <v>42</v>
      </c>
      <c r="D62">
        <v>71</v>
      </c>
      <c r="E62" s="2">
        <f>VLOOKUP($D62,list1,3,FALSE)</f>
        <v>42444</v>
      </c>
      <c r="F62">
        <f>VLOOKUP($D62,list1,4,FALSE)</f>
        <v>2016</v>
      </c>
      <c r="G62" t="str">
        <f>VLOOKUP($D62,list1,2,FALSE)</f>
        <v>Head of Digital Scholarship</v>
      </c>
      <c r="H62" t="str">
        <f>VLOOKUP($D62,list1,5,FALSE)</f>
        <v>Boston College</v>
      </c>
      <c r="I62" t="str">
        <f>VLOOKUP($D62,list1,6,FALSE)</f>
        <v>Boston, MA</v>
      </c>
    </row>
    <row r="63" spans="2:9">
      <c r="B63" t="s">
        <v>55</v>
      </c>
      <c r="C63" t="s">
        <v>43</v>
      </c>
      <c r="D63">
        <v>71</v>
      </c>
      <c r="E63" s="2">
        <f>VLOOKUP($D63,list1,3,FALSE)</f>
        <v>42444</v>
      </c>
      <c r="F63">
        <f>VLOOKUP($D63,list1,4,FALSE)</f>
        <v>2016</v>
      </c>
      <c r="G63" t="str">
        <f>VLOOKUP($D63,list1,2,FALSE)</f>
        <v>Head of Digital Scholarship</v>
      </c>
      <c r="H63" t="str">
        <f>VLOOKUP($D63,list1,5,FALSE)</f>
        <v>Boston College</v>
      </c>
      <c r="I63" t="str">
        <f>VLOOKUP($D63,list1,6,FALSE)</f>
        <v>Boston, MA</v>
      </c>
    </row>
    <row r="64" spans="2:9">
      <c r="B64" t="s">
        <v>55</v>
      </c>
      <c r="C64" t="s">
        <v>44</v>
      </c>
      <c r="D64">
        <v>71</v>
      </c>
      <c r="E64" s="2">
        <f>VLOOKUP($D64,list1,3,FALSE)</f>
        <v>42444</v>
      </c>
      <c r="F64">
        <f>VLOOKUP($D64,list1,4,FALSE)</f>
        <v>2016</v>
      </c>
      <c r="G64" t="str">
        <f>VLOOKUP($D64,list1,2,FALSE)</f>
        <v>Head of Digital Scholarship</v>
      </c>
      <c r="H64" t="str">
        <f>VLOOKUP($D64,list1,5,FALSE)</f>
        <v>Boston College</v>
      </c>
      <c r="I64" t="str">
        <f>VLOOKUP($D64,list1,6,FALSE)</f>
        <v>Boston, MA</v>
      </c>
    </row>
    <row r="65" spans="2:9">
      <c r="B65" t="s">
        <v>55</v>
      </c>
      <c r="C65" t="s">
        <v>45</v>
      </c>
      <c r="D65">
        <v>74</v>
      </c>
      <c r="E65" s="2">
        <f>VLOOKUP($D65,list1,3,FALSE)</f>
        <v>42471</v>
      </c>
      <c r="F65">
        <f>VLOOKUP($D65,list1,4,FALSE)</f>
        <v>2016</v>
      </c>
      <c r="G65" t="str">
        <f>VLOOKUP($D65,list1,2,FALSE)</f>
        <v>Digital Humanities Research Designer</v>
      </c>
      <c r="H65" t="str">
        <f>VLOOKUP($D65,list1,5,FALSE)</f>
        <v>Wake Forest University</v>
      </c>
      <c r="I65" t="str">
        <f>VLOOKUP($D65,list1,6,FALSE)</f>
        <v>Winston-Salem, NC</v>
      </c>
    </row>
    <row r="66" spans="2:9">
      <c r="B66" t="s">
        <v>55</v>
      </c>
      <c r="C66" t="s">
        <v>46</v>
      </c>
      <c r="D66">
        <v>76</v>
      </c>
      <c r="E66" s="2">
        <f>VLOOKUP($D66,list1,3,FALSE)</f>
        <v>42490</v>
      </c>
      <c r="F66">
        <f>VLOOKUP($D66,list1,4,FALSE)</f>
        <v>2016</v>
      </c>
      <c r="G66" t="str">
        <f>VLOOKUP($D66,list1,2,FALSE)</f>
        <v>Digital Scholarship Initiatives Coordinator</v>
      </c>
      <c r="H66" t="str">
        <f>VLOOKUP($D66,list1,5,FALSE)</f>
        <v>Cornell University</v>
      </c>
      <c r="I66" t="str">
        <f>VLOOKUP($D66,list1,6,FALSE)</f>
        <v>Ithaca, NY</v>
      </c>
    </row>
    <row r="67" spans="2:9">
      <c r="B67" t="s">
        <v>55</v>
      </c>
      <c r="C67" t="s">
        <v>47</v>
      </c>
      <c r="D67">
        <v>76</v>
      </c>
      <c r="E67" s="2">
        <f>VLOOKUP($D67,list1,3,FALSE)</f>
        <v>42490</v>
      </c>
      <c r="F67">
        <f>VLOOKUP($D67,list1,4,FALSE)</f>
        <v>2016</v>
      </c>
      <c r="G67" t="str">
        <f>VLOOKUP($D67,list1,2,FALSE)</f>
        <v>Digital Scholarship Initiatives Coordinator</v>
      </c>
      <c r="H67" t="str">
        <f>VLOOKUP($D67,list1,5,FALSE)</f>
        <v>Cornell University</v>
      </c>
      <c r="I67" t="str">
        <f>VLOOKUP($D67,list1,6,FALSE)</f>
        <v>Ithaca, NY</v>
      </c>
    </row>
    <row r="68" spans="2:9">
      <c r="B68" t="s">
        <v>55</v>
      </c>
      <c r="C68" t="s">
        <v>48</v>
      </c>
      <c r="D68">
        <v>76</v>
      </c>
      <c r="E68" s="2">
        <f>VLOOKUP($D68,list1,3,FALSE)</f>
        <v>42490</v>
      </c>
      <c r="F68">
        <f>VLOOKUP($D68,list1,4,FALSE)</f>
        <v>2016</v>
      </c>
      <c r="G68" t="str">
        <f>VLOOKUP($D68,list1,2,FALSE)</f>
        <v>Digital Scholarship Initiatives Coordinator</v>
      </c>
      <c r="H68" t="str">
        <f>VLOOKUP($D68,list1,5,FALSE)</f>
        <v>Cornell University</v>
      </c>
      <c r="I68" t="str">
        <f>VLOOKUP($D68,list1,6,FALSE)</f>
        <v>Ithaca, NY</v>
      </c>
    </row>
    <row r="69" spans="2:9">
      <c r="B69" t="s">
        <v>55</v>
      </c>
      <c r="C69" t="s">
        <v>49</v>
      </c>
      <c r="D69">
        <v>76</v>
      </c>
      <c r="E69" s="2">
        <f>VLOOKUP($D69,list1,3,FALSE)</f>
        <v>42490</v>
      </c>
      <c r="F69">
        <f>VLOOKUP($D69,list1,4,FALSE)</f>
        <v>2016</v>
      </c>
      <c r="G69" t="str">
        <f>VLOOKUP($D69,list1,2,FALSE)</f>
        <v>Digital Scholarship Initiatives Coordinator</v>
      </c>
      <c r="H69" t="str">
        <f>VLOOKUP($D69,list1,5,FALSE)</f>
        <v>Cornell University</v>
      </c>
      <c r="I69" t="str">
        <f>VLOOKUP($D69,list1,6,FALSE)</f>
        <v>Ithaca, NY</v>
      </c>
    </row>
    <row r="70" spans="2:9">
      <c r="B70" t="s">
        <v>55</v>
      </c>
      <c r="C70" t="s">
        <v>50</v>
      </c>
      <c r="D70">
        <v>77</v>
      </c>
      <c r="E70" s="2">
        <f>VLOOKUP($D70,list1,3,FALSE)</f>
        <v>42509</v>
      </c>
      <c r="F70">
        <f>VLOOKUP($D70,list1,4,FALSE)</f>
        <v>2016</v>
      </c>
      <c r="G70" t="str">
        <f>VLOOKUP($D70,list1,2,FALSE)</f>
        <v>Digital Scholarship Librarian/Assistant Professor</v>
      </c>
      <c r="H70" t="str">
        <f>VLOOKUP($D70,list1,5,FALSE)</f>
        <v>East Tennessee State University</v>
      </c>
      <c r="I70" t="str">
        <f>VLOOKUP($D70,list1,6,FALSE)</f>
        <v>Johnson City, TN</v>
      </c>
    </row>
    <row r="71" spans="2:9">
      <c r="B71" t="s">
        <v>55</v>
      </c>
      <c r="C71" t="s">
        <v>51</v>
      </c>
      <c r="D71">
        <v>79</v>
      </c>
      <c r="E71" s="2">
        <f>VLOOKUP($D71,list1,3,FALSE)</f>
        <v>42576</v>
      </c>
      <c r="F71">
        <f>VLOOKUP($D71,list1,4,FALSE)</f>
        <v>2016</v>
      </c>
      <c r="G71" t="str">
        <f>VLOOKUP($D71,list1,2,FALSE)</f>
        <v>Digital Scholarship Librarian / Bibliographer</v>
      </c>
      <c r="H71" t="str">
        <f>VLOOKUP($D71,list1,5,FALSE)</f>
        <v>Boston College</v>
      </c>
      <c r="I71" t="str">
        <f>VLOOKUP($D71,list1,6,FALSE)</f>
        <v>Boston, MA</v>
      </c>
    </row>
    <row r="72" spans="2:9">
      <c r="B72" t="s">
        <v>55</v>
      </c>
      <c r="C72" t="s">
        <v>52</v>
      </c>
      <c r="D72">
        <v>79</v>
      </c>
      <c r="E72" s="2">
        <f>VLOOKUP($D72,list1,3,FALSE)</f>
        <v>42576</v>
      </c>
      <c r="F72">
        <f>VLOOKUP($D72,list1,4,FALSE)</f>
        <v>2016</v>
      </c>
      <c r="G72" t="str">
        <f>VLOOKUP($D72,list1,2,FALSE)</f>
        <v>Digital Scholarship Librarian / Bibliographer</v>
      </c>
      <c r="H72" t="str">
        <f>VLOOKUP($D72,list1,5,FALSE)</f>
        <v>Boston College</v>
      </c>
      <c r="I72" t="str">
        <f>VLOOKUP($D72,list1,6,FALSE)</f>
        <v>Boston, MA</v>
      </c>
    </row>
    <row r="73" spans="2:9">
      <c r="B73" t="s">
        <v>55</v>
      </c>
      <c r="C73" t="s">
        <v>53</v>
      </c>
      <c r="D73">
        <v>80</v>
      </c>
      <c r="E73" s="2">
        <f>VLOOKUP($D73,list1,3,FALSE)</f>
        <v>42583</v>
      </c>
      <c r="F73">
        <f>VLOOKUP($D73,list1,4,FALSE)</f>
        <v>2016</v>
      </c>
      <c r="G73" t="str">
        <f>VLOOKUP($D73,list1,2,FALSE)</f>
        <v>Digital Humanities Librarian</v>
      </c>
      <c r="H73" t="str">
        <f>VLOOKUP($D73,list1,5,FALSE)</f>
        <v>University of New Mexico</v>
      </c>
      <c r="I73" t="str">
        <f>VLOOKUP($D73,list1,6,FALSE)</f>
        <v>Albuquerque, NM</v>
      </c>
    </row>
    <row r="74" spans="2:9">
      <c r="B74" t="s">
        <v>55</v>
      </c>
      <c r="C74" t="s">
        <v>54</v>
      </c>
      <c r="D74">
        <v>9</v>
      </c>
      <c r="E74" s="2">
        <f>VLOOKUP($D74,list1,3,FALSE)</f>
        <v>40848</v>
      </c>
      <c r="F74">
        <f>VLOOKUP($D74,list1,4,FALSE)</f>
        <v>2011</v>
      </c>
      <c r="G74" t="str">
        <f>VLOOKUP($D74,list1,2,FALSE)</f>
        <v>Digital Humanities Librarian</v>
      </c>
      <c r="H74" t="str">
        <f>VLOOKUP($D74,list1,5,FALSE)</f>
        <v>Rutgers University</v>
      </c>
      <c r="I74" t="str">
        <f>VLOOKUP($D74,list1,6,FALSE)</f>
        <v>New Brunswick, NJ</v>
      </c>
    </row>
    <row r="75" spans="2:9">
      <c r="B75" t="s">
        <v>58</v>
      </c>
      <c r="C75" t="s">
        <v>59</v>
      </c>
      <c r="D75">
        <v>31</v>
      </c>
      <c r="E75" s="2">
        <f>VLOOKUP($D75,list1,3,FALSE)</f>
        <v>41962</v>
      </c>
      <c r="F75">
        <f>VLOOKUP($D75,list1,4,FALSE)</f>
        <v>2014</v>
      </c>
      <c r="G75" t="str">
        <f>VLOOKUP($D75,list1,2,FALSE)</f>
        <v>Digital Scholarship Librarian</v>
      </c>
      <c r="H75" t="str">
        <f>VLOOKUP($D75,list1,5,FALSE)</f>
        <v>California College of the Arts</v>
      </c>
      <c r="I75" t="str">
        <f>VLOOKUP($D75,list1,6,FALSE)</f>
        <v>Oakland, CA</v>
      </c>
    </row>
    <row r="76" spans="2:9">
      <c r="B76" t="s">
        <v>58</v>
      </c>
      <c r="C76" t="s">
        <v>60</v>
      </c>
      <c r="D76">
        <v>53</v>
      </c>
      <c r="E76" s="2">
        <f>VLOOKUP($D76,list1,3,FALSE)</f>
        <v>42259</v>
      </c>
      <c r="F76">
        <f>VLOOKUP($D76,list1,4,FALSE)</f>
        <v>2015</v>
      </c>
      <c r="G76" t="str">
        <f>VLOOKUP($D76,list1,2,FALSE)</f>
        <v>Humanities Data Curator</v>
      </c>
      <c r="H76" t="str">
        <f>VLOOKUP($D76,list1,5,FALSE)</f>
        <v>University of California - Santa Barbara</v>
      </c>
      <c r="I76" t="str">
        <f>VLOOKUP($D76,list1,6,FALSE)</f>
        <v>Santa Barbara, CA</v>
      </c>
    </row>
    <row r="77" spans="2:9">
      <c r="B77" t="s">
        <v>58</v>
      </c>
      <c r="C77" t="s">
        <v>61</v>
      </c>
      <c r="D77">
        <v>55</v>
      </c>
      <c r="E77" s="2">
        <f>VLOOKUP($D77,list1,3,FALSE)</f>
        <v>42275</v>
      </c>
      <c r="F77">
        <f>VLOOKUP($D77,list1,4,FALSE)</f>
        <v>2015</v>
      </c>
      <c r="G77" t="str">
        <f>VLOOKUP($D77,list1,2,FALSE)</f>
        <v>Digital Scholarship Programmer/Analyst</v>
      </c>
      <c r="H77" t="str">
        <f>VLOOKUP($D77,list1,5,FALSE)</f>
        <v>Northeastern University</v>
      </c>
      <c r="I77" t="str">
        <f>VLOOKUP($D77,list1,6,FALSE)</f>
        <v>Boston, MA</v>
      </c>
    </row>
    <row r="78" spans="2:9">
      <c r="B78" t="s">
        <v>58</v>
      </c>
      <c r="C78" t="s">
        <v>62</v>
      </c>
      <c r="D78">
        <v>81</v>
      </c>
      <c r="E78" s="2">
        <f>VLOOKUP($D78,list1,3,FALSE)</f>
        <v>42635</v>
      </c>
      <c r="F78">
        <f>VLOOKUP($D78,list1,4,FALSE)</f>
        <v>2016</v>
      </c>
      <c r="G78" t="str">
        <f>VLOOKUP($D78,list1,2,FALSE)</f>
        <v>Digital Scholarship Outreach Librarian</v>
      </c>
      <c r="H78" t="str">
        <f>VLOOKUP($D78,list1,5,FALSE)</f>
        <v>Michigan State University</v>
      </c>
      <c r="I78" t="str">
        <f>VLOOKUP($D78,list1,6,FALSE)</f>
        <v>East Lansing, MI</v>
      </c>
    </row>
    <row r="79" spans="2:9">
      <c r="B79" t="s">
        <v>63</v>
      </c>
      <c r="C79" t="s">
        <v>64</v>
      </c>
      <c r="D79" s="1">
        <v>38</v>
      </c>
      <c r="E79" s="2">
        <f>VLOOKUP($D79,list1,3,FALSE)</f>
        <v>42054</v>
      </c>
      <c r="F79">
        <f>VLOOKUP($D79,list1,4,FALSE)</f>
        <v>2015</v>
      </c>
      <c r="G79" t="str">
        <f>VLOOKUP($D79,list1,2,FALSE)</f>
        <v>Digital Humanities Computing Consultant</v>
      </c>
      <c r="H79" t="str">
        <f>VLOOKUP($D79,list1,5,FALSE)</f>
        <v>University of Chicago</v>
      </c>
      <c r="I79" t="str">
        <f>VLOOKUP($D79,list1,6,FALSE)</f>
        <v>Chicago, IL</v>
      </c>
    </row>
    <row r="80" spans="2:9">
      <c r="B80" t="s">
        <v>65</v>
      </c>
      <c r="C80" t="s">
        <v>66</v>
      </c>
      <c r="D80" s="1">
        <v>19</v>
      </c>
      <c r="E80" s="2">
        <f>VLOOKUP($D80,list1,3,FALSE)</f>
        <v>41484</v>
      </c>
      <c r="F80">
        <f>VLOOKUP($D80,list1,4,FALSE)</f>
        <v>2013</v>
      </c>
      <c r="G80" t="str">
        <f>VLOOKUP($D80,list1,2,FALSE)</f>
        <v>Coordinator - Digital Scholarship Unit</v>
      </c>
      <c r="H80" t="str">
        <f>VLOOKUP($D80,list1,5,FALSE)</f>
        <v>University of Toronto - Scarborough</v>
      </c>
      <c r="I80" t="str">
        <f>VLOOKUP($D80,list1,6,FALSE)</f>
        <v>Scarborough, ON, Canada</v>
      </c>
    </row>
    <row r="81" spans="2:9">
      <c r="B81" t="s">
        <v>65</v>
      </c>
      <c r="C81" t="s">
        <v>67</v>
      </c>
      <c r="D81" s="1">
        <v>37</v>
      </c>
      <c r="E81" s="2">
        <f>VLOOKUP($D81,list1,3,FALSE)</f>
        <v>42054</v>
      </c>
      <c r="F81">
        <f>VLOOKUP($D81,list1,4,FALSE)</f>
        <v>2015</v>
      </c>
      <c r="G81" t="str">
        <f>VLOOKUP($D81,list1,2,FALSE)</f>
        <v>Team Leader for Digital Learning and Scholarship</v>
      </c>
      <c r="H81" t="str">
        <f>VLOOKUP($D81,list1,5,FALSE)</f>
        <v>Case Western Reserve University</v>
      </c>
      <c r="I81" t="str">
        <f>VLOOKUP($D81,list1,6,FALSE)</f>
        <v>Cleveland, OH</v>
      </c>
    </row>
    <row r="82" spans="2:9">
      <c r="B82" t="s">
        <v>65</v>
      </c>
      <c r="C82" t="s">
        <v>68</v>
      </c>
      <c r="D82" s="1">
        <v>45</v>
      </c>
      <c r="E82" s="2">
        <f>VLOOKUP($D82,list1,3,FALSE)</f>
        <v>42160</v>
      </c>
      <c r="F82">
        <f>VLOOKUP($D82,list1,4,FALSE)</f>
        <v>2015</v>
      </c>
      <c r="G82" t="str">
        <f>VLOOKUP($D82,list1,2,FALSE)</f>
        <v>Digital Scholarship Librarian (2 positions)</v>
      </c>
      <c r="H82" t="str">
        <f>VLOOKUP($D82,list1,5,FALSE)</f>
        <v>Kansas State University</v>
      </c>
      <c r="I82" t="str">
        <f>VLOOKUP($D82,list1,6,FALSE)</f>
        <v>Manhattan, KS</v>
      </c>
    </row>
    <row r="83" spans="2:9">
      <c r="B83" t="s">
        <v>65</v>
      </c>
      <c r="C83" t="s">
        <v>70</v>
      </c>
      <c r="D83" s="1">
        <v>58</v>
      </c>
      <c r="E83" s="2">
        <f>VLOOKUP($D83,list1,3,FALSE)</f>
        <v>42293</v>
      </c>
      <c r="F83">
        <f>VLOOKUP($D83,list1,4,FALSE)</f>
        <v>2015</v>
      </c>
      <c r="G83" t="str">
        <f>VLOOKUP($D83,list1,2,FALSE)</f>
        <v>Latin American Studies Digital Scholarship Coordinator</v>
      </c>
      <c r="H83" t="str">
        <f>VLOOKUP($D83,list1,5,FALSE)</f>
        <v>University of Texas - Austin</v>
      </c>
      <c r="I83" t="str">
        <f>VLOOKUP($D83,list1,6,FALSE)</f>
        <v>Austin, TX</v>
      </c>
    </row>
    <row r="84" spans="2:9">
      <c r="B84" t="s">
        <v>65</v>
      </c>
      <c r="C84" t="s">
        <v>71</v>
      </c>
      <c r="D84" s="1">
        <v>81</v>
      </c>
      <c r="E84" s="2">
        <f>VLOOKUP($D84,list1,3,FALSE)</f>
        <v>42635</v>
      </c>
      <c r="F84">
        <f>VLOOKUP($D84,list1,4,FALSE)</f>
        <v>2016</v>
      </c>
      <c r="G84" t="str">
        <f>VLOOKUP($D84,list1,2,FALSE)</f>
        <v>Digital Scholarship Outreach Librarian</v>
      </c>
      <c r="H84" t="str">
        <f>VLOOKUP($D84,list1,5,FALSE)</f>
        <v>Michigan State University</v>
      </c>
      <c r="I84" t="str">
        <f>VLOOKUP($D84,list1,6,FALSE)</f>
        <v>East Lansing, MI</v>
      </c>
    </row>
    <row r="85" spans="2:9">
      <c r="B85" t="s">
        <v>65</v>
      </c>
      <c r="C85" t="s">
        <v>66</v>
      </c>
      <c r="D85" s="1">
        <v>19</v>
      </c>
      <c r="E85" s="2">
        <f>VLOOKUP($D85,list1,3,FALSE)</f>
        <v>41484</v>
      </c>
      <c r="F85">
        <f>VLOOKUP($D85,list1,4,FALSE)</f>
        <v>2013</v>
      </c>
      <c r="G85" t="str">
        <f>VLOOKUP($D85,list1,2,FALSE)</f>
        <v>Coordinator - Digital Scholarship Unit</v>
      </c>
      <c r="H85" t="str">
        <f>VLOOKUP($D85,list1,5,FALSE)</f>
        <v>University of Toronto - Scarborough</v>
      </c>
      <c r="I85" t="str">
        <f>VLOOKUP($D85,list1,6,FALSE)</f>
        <v>Scarborough, ON, Canada</v>
      </c>
    </row>
    <row r="86" spans="2:9">
      <c r="B86" t="s">
        <v>65</v>
      </c>
      <c r="C86" t="s">
        <v>67</v>
      </c>
      <c r="D86" s="1">
        <v>37</v>
      </c>
      <c r="E86" s="2">
        <f>VLOOKUP($D86,list1,3,FALSE)</f>
        <v>42054</v>
      </c>
      <c r="F86">
        <f>VLOOKUP($D86,list1,4,FALSE)</f>
        <v>2015</v>
      </c>
      <c r="G86" t="str">
        <f>VLOOKUP($D86,list1,2,FALSE)</f>
        <v>Team Leader for Digital Learning and Scholarship</v>
      </c>
      <c r="H86" t="str">
        <f>VLOOKUP($D86,list1,5,FALSE)</f>
        <v>Case Western Reserve University</v>
      </c>
      <c r="I86" t="str">
        <f>VLOOKUP($D86,list1,6,FALSE)</f>
        <v>Cleveland, OH</v>
      </c>
    </row>
    <row r="87" spans="2:9">
      <c r="B87" t="s">
        <v>65</v>
      </c>
      <c r="C87" t="s">
        <v>68</v>
      </c>
      <c r="D87" s="1">
        <v>45</v>
      </c>
      <c r="E87" s="2">
        <f>VLOOKUP($D87,list1,3,FALSE)</f>
        <v>42160</v>
      </c>
      <c r="F87">
        <f>VLOOKUP($D87,list1,4,FALSE)</f>
        <v>2015</v>
      </c>
      <c r="G87" t="str">
        <f>VLOOKUP($D87,list1,2,FALSE)</f>
        <v>Digital Scholarship Librarian (2 positions)</v>
      </c>
      <c r="H87" t="str">
        <f>VLOOKUP($D87,list1,5,FALSE)</f>
        <v>Kansas State University</v>
      </c>
      <c r="I87" t="str">
        <f>VLOOKUP($D87,list1,6,FALSE)</f>
        <v>Manhattan, KS</v>
      </c>
    </row>
    <row r="88" spans="2:9">
      <c r="B88" t="s">
        <v>65</v>
      </c>
      <c r="C88" t="s">
        <v>69</v>
      </c>
      <c r="D88" s="1">
        <v>53</v>
      </c>
      <c r="E88" s="2">
        <f>VLOOKUP($D88,list1,3,FALSE)</f>
        <v>42259</v>
      </c>
      <c r="F88">
        <f>VLOOKUP($D88,list1,4,FALSE)</f>
        <v>2015</v>
      </c>
      <c r="G88" t="str">
        <f>VLOOKUP($D88,list1,2,FALSE)</f>
        <v>Humanities Data Curator</v>
      </c>
      <c r="H88" t="str">
        <f>VLOOKUP($D88,list1,5,FALSE)</f>
        <v>University of California - Santa Barbara</v>
      </c>
      <c r="I88" t="str">
        <f>VLOOKUP($D88,list1,6,FALSE)</f>
        <v>Santa Barbara, CA</v>
      </c>
    </row>
    <row r="89" spans="2:9">
      <c r="B89" t="s">
        <v>65</v>
      </c>
      <c r="C89" t="s">
        <v>70</v>
      </c>
      <c r="D89" s="1">
        <v>58</v>
      </c>
      <c r="E89" s="2">
        <f>VLOOKUP($D89,list1,3,FALSE)</f>
        <v>42293</v>
      </c>
      <c r="F89">
        <f>VLOOKUP($D89,list1,4,FALSE)</f>
        <v>2015</v>
      </c>
      <c r="G89" t="str">
        <f>VLOOKUP($D89,list1,2,FALSE)</f>
        <v>Latin American Studies Digital Scholarship Coordinator</v>
      </c>
      <c r="H89" t="str">
        <f>VLOOKUP($D89,list1,5,FALSE)</f>
        <v>University of Texas - Austin</v>
      </c>
      <c r="I89" t="str">
        <f>VLOOKUP($D89,list1,6,FALSE)</f>
        <v>Austin, TX</v>
      </c>
    </row>
    <row r="90" spans="2:9">
      <c r="B90" t="s">
        <v>65</v>
      </c>
      <c r="C90" t="s">
        <v>71</v>
      </c>
      <c r="D90" s="1">
        <v>81</v>
      </c>
      <c r="E90" s="2">
        <f>VLOOKUP($D90,list1,3,FALSE)</f>
        <v>42635</v>
      </c>
      <c r="F90">
        <f>VLOOKUP($D90,list1,4,FALSE)</f>
        <v>2016</v>
      </c>
      <c r="G90" t="str">
        <f>VLOOKUP($D90,list1,2,FALSE)</f>
        <v>Digital Scholarship Outreach Librarian</v>
      </c>
      <c r="H90" t="str">
        <f>VLOOKUP($D90,list1,5,FALSE)</f>
        <v>Michigan State University</v>
      </c>
      <c r="I90" t="str">
        <f>VLOOKUP($D90,list1,6,FALSE)</f>
        <v>East Lansing, MI</v>
      </c>
    </row>
    <row r="91" spans="2:9">
      <c r="B91" t="s">
        <v>72</v>
      </c>
      <c r="C91" t="s">
        <v>73</v>
      </c>
      <c r="D91">
        <v>19</v>
      </c>
      <c r="E91" s="2">
        <f>VLOOKUP($D91,list1,3,FALSE)</f>
        <v>41484</v>
      </c>
      <c r="F91">
        <f>VLOOKUP($D91,list1,4,FALSE)</f>
        <v>2013</v>
      </c>
      <c r="G91" t="str">
        <f>VLOOKUP($D91,list1,2,FALSE)</f>
        <v>Coordinator - Digital Scholarship Unit</v>
      </c>
      <c r="H91" t="str">
        <f>VLOOKUP($D91,list1,5,FALSE)</f>
        <v>University of Toronto - Scarborough</v>
      </c>
      <c r="I91" t="str">
        <f>VLOOKUP($D91,list1,6,FALSE)</f>
        <v>Scarborough, ON, Canada</v>
      </c>
    </row>
    <row r="92" spans="2:9">
      <c r="B92" t="s">
        <v>72</v>
      </c>
      <c r="C92" t="s">
        <v>74</v>
      </c>
      <c r="D92">
        <v>2</v>
      </c>
      <c r="E92" s="2">
        <f>VLOOKUP($D92,list1,3,FALSE)</f>
        <v>40526</v>
      </c>
      <c r="F92">
        <f>VLOOKUP($D92,list1,4,FALSE)</f>
        <v>2010</v>
      </c>
      <c r="G92" t="str">
        <f>VLOOKUP($D92,list1,2,FALSE)</f>
        <v>Digital Humanities Specialist</v>
      </c>
      <c r="H92" t="str">
        <f>VLOOKUP($D92,list1,5,FALSE)</f>
        <v>University of Illinois Urbana Champaign</v>
      </c>
      <c r="I92" t="str">
        <f>VLOOKUP($D92,list1,6,FALSE)</f>
        <v>Champaign, IL</v>
      </c>
    </row>
    <row r="93" spans="2:9">
      <c r="B93" t="s">
        <v>72</v>
      </c>
      <c r="C93" t="s">
        <v>75</v>
      </c>
      <c r="D93">
        <v>33</v>
      </c>
      <c r="E93" s="2">
        <f>VLOOKUP($D93,list1,3,FALSE)</f>
        <v>42031</v>
      </c>
      <c r="F93">
        <f>VLOOKUP($D93,list1,4,FALSE)</f>
        <v>2015</v>
      </c>
      <c r="G93" t="str">
        <f>VLOOKUP($D93,list1,2,FALSE)</f>
        <v>Digital Scholarship Librarian</v>
      </c>
      <c r="H93" t="str">
        <f>VLOOKUP($D93,list1,5,FALSE)</f>
        <v>College of Wooster</v>
      </c>
      <c r="I93" t="str">
        <f>VLOOKUP($D93,list1,6,FALSE)</f>
        <v>Wooster, OH</v>
      </c>
    </row>
    <row r="94" spans="2:9">
      <c r="B94" t="s">
        <v>72</v>
      </c>
      <c r="C94" t="s">
        <v>76</v>
      </c>
      <c r="D94">
        <v>35</v>
      </c>
      <c r="E94" s="2">
        <f>VLOOKUP($D94,list1,3,FALSE)</f>
        <v>42037</v>
      </c>
      <c r="F94">
        <f>VLOOKUP($D94,list1,4,FALSE)</f>
        <v>2015</v>
      </c>
      <c r="G94" t="str">
        <f>VLOOKUP($D94,list1,2,FALSE)</f>
        <v>Digital Scholarship Librarian</v>
      </c>
      <c r="H94" t="str">
        <f>VLOOKUP($D94,list1,5,FALSE)</f>
        <v>University of California - Los Angeles</v>
      </c>
      <c r="I94" t="str">
        <f>VLOOKUP($D94,list1,6,FALSE)</f>
        <v>Los Angeles, California</v>
      </c>
    </row>
    <row r="95" spans="2:9">
      <c r="B95" t="s">
        <v>72</v>
      </c>
      <c r="C95" t="s">
        <v>77</v>
      </c>
      <c r="D95">
        <v>4</v>
      </c>
      <c r="E95" s="2">
        <f>VLOOKUP($D95,list1,3,FALSE)</f>
        <v>40717</v>
      </c>
      <c r="F95">
        <f>VLOOKUP($D95,list1,4,FALSE)</f>
        <v>2011</v>
      </c>
      <c r="G95" t="str">
        <f>VLOOKUP($D95,list1,2,FALSE)</f>
        <v>Digital Humanities Specialist</v>
      </c>
      <c r="H95" t="str">
        <f>VLOOKUP($D95,list1,5,FALSE)</f>
        <v>University of Illinois Urbana Champaign</v>
      </c>
      <c r="I95" t="str">
        <f>VLOOKUP($D95,list1,6,FALSE)</f>
        <v>Champaign, IL</v>
      </c>
    </row>
    <row r="96" spans="2:9">
      <c r="B96" t="s">
        <v>72</v>
      </c>
      <c r="C96" t="s">
        <v>78</v>
      </c>
      <c r="D96">
        <v>54</v>
      </c>
      <c r="E96" s="2">
        <f>VLOOKUP($D96,list1,3,FALSE)</f>
        <v>42271</v>
      </c>
      <c r="F96">
        <f>VLOOKUP($D96,list1,4,FALSE)</f>
        <v>2015</v>
      </c>
      <c r="G96" t="str">
        <f>VLOOKUP($D96,list1,2,FALSE)</f>
        <v>Humanities and Digital Scholarship Librarian</v>
      </c>
      <c r="H96" t="str">
        <f>VLOOKUP($D96,list1,5,FALSE)</f>
        <v>Grinnell College</v>
      </c>
      <c r="I96" t="str">
        <f>VLOOKUP($D96,list1,6,FALSE)</f>
        <v>Grinnell, IA</v>
      </c>
    </row>
    <row r="97" spans="2:9">
      <c r="B97" t="s">
        <v>72</v>
      </c>
      <c r="C97" t="s">
        <v>79</v>
      </c>
      <c r="D97">
        <v>65</v>
      </c>
      <c r="E97" s="2">
        <f>VLOOKUP($D97,list1,3,FALSE)</f>
        <v>42418</v>
      </c>
      <c r="F97">
        <f>VLOOKUP($D97,list1,4,FALSE)</f>
        <v>2016</v>
      </c>
      <c r="G97" t="str">
        <f>VLOOKUP($D97,list1,2,FALSE)</f>
        <v>Digital Scholarship Librarian</v>
      </c>
      <c r="H97" t="str">
        <f>VLOOKUP($D97,list1,5,FALSE)</f>
        <v>Haverford College</v>
      </c>
      <c r="I97" t="str">
        <f>VLOOKUP($D97,list1,6,FALSE)</f>
        <v>Haverford, PA</v>
      </c>
    </row>
    <row r="98" spans="2:9">
      <c r="B98" t="s">
        <v>72</v>
      </c>
      <c r="C98" t="s">
        <v>79</v>
      </c>
      <c r="D98">
        <v>7</v>
      </c>
      <c r="E98" s="2">
        <f>VLOOKUP($D98,list1,3,FALSE)</f>
        <v>40805</v>
      </c>
      <c r="F98">
        <f>VLOOKUP($D98,list1,4,FALSE)</f>
        <v>2011</v>
      </c>
      <c r="G98" t="str">
        <f>VLOOKUP($D98,list1,2,FALSE)</f>
        <v>Digital Scholarship Librarian</v>
      </c>
      <c r="H98" t="str">
        <f>VLOOKUP($D98,list1,5,FALSE)</f>
        <v>Haverford College</v>
      </c>
      <c r="I98" t="str">
        <f>VLOOKUP($D98,list1,6,FALSE)</f>
        <v>Haverford, PA</v>
      </c>
    </row>
    <row r="99" spans="2:9">
      <c r="B99" t="s">
        <v>72</v>
      </c>
      <c r="C99" t="s">
        <v>80</v>
      </c>
      <c r="D99">
        <v>77</v>
      </c>
      <c r="E99" s="2">
        <f>VLOOKUP($D99,list1,3,FALSE)</f>
        <v>42509</v>
      </c>
      <c r="F99">
        <f>VLOOKUP($D99,list1,4,FALSE)</f>
        <v>2016</v>
      </c>
      <c r="G99" t="str">
        <f>VLOOKUP($D99,list1,2,FALSE)</f>
        <v>Digital Scholarship Librarian/Assistant Professor</v>
      </c>
      <c r="H99" t="str">
        <f>VLOOKUP($D99,list1,5,FALSE)</f>
        <v>East Tennessee State University</v>
      </c>
      <c r="I99" t="str">
        <f>VLOOKUP($D99,list1,6,FALSE)</f>
        <v>Johnson City, TN</v>
      </c>
    </row>
    <row r="100" spans="2:9">
      <c r="B100" t="s">
        <v>874</v>
      </c>
      <c r="C100" t="s">
        <v>83</v>
      </c>
      <c r="D100">
        <v>12</v>
      </c>
      <c r="E100" s="2">
        <f>VLOOKUP($D100,list1,3,FALSE)</f>
        <v>41136</v>
      </c>
      <c r="F100">
        <f>VLOOKUP($D100,list1,4,FALSE)</f>
        <v>2012</v>
      </c>
      <c r="G100" t="str">
        <f>VLOOKUP($D100,list1,2,FALSE)</f>
        <v>Digital Studio Technology Specialist</v>
      </c>
      <c r="H100" t="str">
        <f>VLOOKUP($D100,list1,5,FALSE)</f>
        <v>New York University</v>
      </c>
      <c r="I100" t="str">
        <f>VLOOKUP($D100,list1,6,FALSE)</f>
        <v>New York, NY</v>
      </c>
    </row>
    <row r="101" spans="2:9">
      <c r="B101" t="s">
        <v>874</v>
      </c>
      <c r="C101" t="s">
        <v>84</v>
      </c>
      <c r="D101">
        <v>13</v>
      </c>
      <c r="E101" s="2">
        <f>VLOOKUP($D101,list1,3,FALSE)</f>
        <v>41145</v>
      </c>
      <c r="F101">
        <f>VLOOKUP($D101,list1,4,FALSE)</f>
        <v>2012</v>
      </c>
      <c r="G101" t="str">
        <f>VLOOKUP($D101,list1,2,FALSE)</f>
        <v>Digital Humanities Librarian</v>
      </c>
      <c r="H101" t="str">
        <f>VLOOKUP($D101,list1,5,FALSE)</f>
        <v>Cornell University</v>
      </c>
      <c r="I101" t="str">
        <f>VLOOKUP($D101,list1,6,FALSE)</f>
        <v>Ithaca, NY</v>
      </c>
    </row>
    <row r="102" spans="2:9">
      <c r="B102" t="s">
        <v>874</v>
      </c>
      <c r="C102" t="s">
        <v>85</v>
      </c>
      <c r="D102">
        <v>13</v>
      </c>
      <c r="E102" s="2">
        <f>VLOOKUP($D102,list1,3,FALSE)</f>
        <v>41145</v>
      </c>
      <c r="F102">
        <f>VLOOKUP($D102,list1,4,FALSE)</f>
        <v>2012</v>
      </c>
      <c r="G102" t="str">
        <f>VLOOKUP($D102,list1,2,FALSE)</f>
        <v>Digital Humanities Librarian</v>
      </c>
      <c r="H102" t="str">
        <f>VLOOKUP($D102,list1,5,FALSE)</f>
        <v>Cornell University</v>
      </c>
      <c r="I102" t="str">
        <f>VLOOKUP($D102,list1,6,FALSE)</f>
        <v>Ithaca, NY</v>
      </c>
    </row>
    <row r="103" spans="2:9">
      <c r="B103" t="s">
        <v>874</v>
      </c>
      <c r="C103" t="s">
        <v>86</v>
      </c>
      <c r="D103">
        <v>13</v>
      </c>
      <c r="E103" s="2">
        <f>VLOOKUP($D103,list1,3,FALSE)</f>
        <v>41145</v>
      </c>
      <c r="F103">
        <f>VLOOKUP($D103,list1,4,FALSE)</f>
        <v>2012</v>
      </c>
      <c r="G103" t="str">
        <f>VLOOKUP($D103,list1,2,FALSE)</f>
        <v>Digital Humanities Librarian</v>
      </c>
      <c r="H103" t="str">
        <f>VLOOKUP($D103,list1,5,FALSE)</f>
        <v>Cornell University</v>
      </c>
      <c r="I103" t="str">
        <f>VLOOKUP($D103,list1,6,FALSE)</f>
        <v>Ithaca, NY</v>
      </c>
    </row>
    <row r="104" spans="2:9">
      <c r="B104" t="s">
        <v>874</v>
      </c>
      <c r="C104" t="s">
        <v>87</v>
      </c>
      <c r="D104">
        <v>15</v>
      </c>
      <c r="E104" s="2">
        <f>VLOOKUP($D104,list1,3,FALSE)</f>
        <v>41337</v>
      </c>
      <c r="F104">
        <f>VLOOKUP($D104,list1,4,FALSE)</f>
        <v>2013</v>
      </c>
      <c r="G104" t="str">
        <f>VLOOKUP($D104,list1,2,FALSE)</f>
        <v>Head of Digital Scholarship</v>
      </c>
      <c r="H104" t="str">
        <f>VLOOKUP($D104,list1,5,FALSE)</f>
        <v>Clemson University</v>
      </c>
      <c r="I104" t="str">
        <f>VLOOKUP($D104,list1,6,FALSE)</f>
        <v>Clemson, SC</v>
      </c>
    </row>
    <row r="105" spans="2:9">
      <c r="B105" t="s">
        <v>874</v>
      </c>
      <c r="C105" t="s">
        <v>88</v>
      </c>
      <c r="D105">
        <v>15</v>
      </c>
      <c r="E105" s="2">
        <f>VLOOKUP($D105,list1,3,FALSE)</f>
        <v>41337</v>
      </c>
      <c r="F105">
        <f>VLOOKUP($D105,list1,4,FALSE)</f>
        <v>2013</v>
      </c>
      <c r="G105" t="str">
        <f>VLOOKUP($D105,list1,2,FALSE)</f>
        <v>Head of Digital Scholarship</v>
      </c>
      <c r="H105" t="str">
        <f>VLOOKUP($D105,list1,5,FALSE)</f>
        <v>Clemson University</v>
      </c>
      <c r="I105" t="str">
        <f>VLOOKUP($D105,list1,6,FALSE)</f>
        <v>Clemson, SC</v>
      </c>
    </row>
    <row r="106" spans="2:9">
      <c r="B106" t="s">
        <v>874</v>
      </c>
      <c r="C106" t="s">
        <v>89</v>
      </c>
      <c r="D106">
        <v>16</v>
      </c>
      <c r="E106" s="2">
        <f>VLOOKUP($D106,list1,3,FALSE)</f>
        <v>41341</v>
      </c>
      <c r="F106">
        <f>VLOOKUP($D106,list1,4,FALSE)</f>
        <v>2013</v>
      </c>
      <c r="G106" t="str">
        <f>VLOOKUP($D106,list1,2,FALSE)</f>
        <v>Digital Humanities and Web Services Librarian</v>
      </c>
      <c r="H106" t="str">
        <f>VLOOKUP($D106,list1,5,FALSE)</f>
        <v>University of Delaware</v>
      </c>
      <c r="I106" t="str">
        <f>VLOOKUP($D106,list1,6,FALSE)</f>
        <v>Newark, DE</v>
      </c>
    </row>
    <row r="107" spans="2:9">
      <c r="B107" t="s">
        <v>874</v>
      </c>
      <c r="C107" t="s">
        <v>90</v>
      </c>
      <c r="D107">
        <v>26</v>
      </c>
      <c r="E107" s="2">
        <f>VLOOKUP($D107,list1,3,FALSE)</f>
        <v>41885</v>
      </c>
      <c r="F107">
        <f>VLOOKUP($D107,list1,4,FALSE)</f>
        <v>2014</v>
      </c>
      <c r="G107" t="str">
        <f>VLOOKUP($D107,list1,2,FALSE)</f>
        <v>Digital Scholarship Librarian</v>
      </c>
      <c r="H107" t="str">
        <f>VLOOKUP($D107,list1,5,FALSE)</f>
        <v>Claremont Colleges</v>
      </c>
      <c r="I107" t="str">
        <f>VLOOKUP($D107,list1,6,FALSE)</f>
        <v>Claremont, CA</v>
      </c>
    </row>
    <row r="108" spans="2:9">
      <c r="B108" t="s">
        <v>874</v>
      </c>
      <c r="C108" t="s">
        <v>91</v>
      </c>
      <c r="D108">
        <v>26</v>
      </c>
      <c r="E108" s="2">
        <f>VLOOKUP($D108,list1,3,FALSE)</f>
        <v>41885</v>
      </c>
      <c r="F108">
        <f>VLOOKUP($D108,list1,4,FALSE)</f>
        <v>2014</v>
      </c>
      <c r="G108" t="str">
        <f>VLOOKUP($D108,list1,2,FALSE)</f>
        <v>Digital Scholarship Librarian</v>
      </c>
      <c r="H108" t="str">
        <f>VLOOKUP($D108,list1,5,FALSE)</f>
        <v>Claremont Colleges</v>
      </c>
      <c r="I108" t="str">
        <f>VLOOKUP($D108,list1,6,FALSE)</f>
        <v>Claremont, CA</v>
      </c>
    </row>
    <row r="109" spans="2:9">
      <c r="B109" t="s">
        <v>874</v>
      </c>
      <c r="C109" t="s">
        <v>92</v>
      </c>
      <c r="D109">
        <v>26</v>
      </c>
      <c r="E109" s="2">
        <f>VLOOKUP($D109,list1,3,FALSE)</f>
        <v>41885</v>
      </c>
      <c r="F109">
        <f>VLOOKUP($D109,list1,4,FALSE)</f>
        <v>2014</v>
      </c>
      <c r="G109" t="str">
        <f>VLOOKUP($D109,list1,2,FALSE)</f>
        <v>Digital Scholarship Librarian</v>
      </c>
      <c r="H109" t="str">
        <f>VLOOKUP($D109,list1,5,FALSE)</f>
        <v>Claremont Colleges</v>
      </c>
      <c r="I109" t="str">
        <f>VLOOKUP($D109,list1,6,FALSE)</f>
        <v>Claremont, CA</v>
      </c>
    </row>
    <row r="110" spans="2:9">
      <c r="B110" t="s">
        <v>874</v>
      </c>
      <c r="C110" t="s">
        <v>93</v>
      </c>
      <c r="D110">
        <v>26</v>
      </c>
      <c r="E110" s="2">
        <f>VLOOKUP($D110,list1,3,FALSE)</f>
        <v>41885</v>
      </c>
      <c r="F110">
        <f>VLOOKUP($D110,list1,4,FALSE)</f>
        <v>2014</v>
      </c>
      <c r="G110" t="str">
        <f>VLOOKUP($D110,list1,2,FALSE)</f>
        <v>Digital Scholarship Librarian</v>
      </c>
      <c r="H110" t="str">
        <f>VLOOKUP($D110,list1,5,FALSE)</f>
        <v>Claremont Colleges</v>
      </c>
      <c r="I110" t="str">
        <f>VLOOKUP($D110,list1,6,FALSE)</f>
        <v>Claremont, CA</v>
      </c>
    </row>
    <row r="111" spans="2:9">
      <c r="B111" t="s">
        <v>874</v>
      </c>
      <c r="C111" t="s">
        <v>94</v>
      </c>
      <c r="D111">
        <v>28</v>
      </c>
      <c r="E111" s="2">
        <f>VLOOKUP($D111,list1,3,FALSE)</f>
        <v>41898</v>
      </c>
      <c r="F111">
        <f>VLOOKUP($D111,list1,4,FALSE)</f>
        <v>2014</v>
      </c>
      <c r="G111" t="str">
        <f>VLOOKUP($D111,list1,2,FALSE)</f>
        <v>Digital Scholarship and Scholarly Communication Librarian</v>
      </c>
      <c r="H111" t="str">
        <f>VLOOKUP($D111,list1,5,FALSE)</f>
        <v>Smith College</v>
      </c>
      <c r="I111" t="str">
        <f>VLOOKUP($D111,list1,6,FALSE)</f>
        <v>Northampton, MA</v>
      </c>
    </row>
    <row r="112" spans="2:9">
      <c r="B112" t="s">
        <v>874</v>
      </c>
      <c r="C112" t="s">
        <v>95</v>
      </c>
      <c r="D112">
        <v>28</v>
      </c>
      <c r="E112" s="2">
        <f>VLOOKUP($D112,list1,3,FALSE)</f>
        <v>41898</v>
      </c>
      <c r="F112">
        <f>VLOOKUP($D112,list1,4,FALSE)</f>
        <v>2014</v>
      </c>
      <c r="G112" t="str">
        <f>VLOOKUP($D112,list1,2,FALSE)</f>
        <v>Digital Scholarship and Scholarly Communication Librarian</v>
      </c>
      <c r="H112" t="str">
        <f>VLOOKUP($D112,list1,5,FALSE)</f>
        <v>Smith College</v>
      </c>
      <c r="I112" t="str">
        <f>VLOOKUP($D112,list1,6,FALSE)</f>
        <v>Northampton, MA</v>
      </c>
    </row>
    <row r="113" spans="2:9">
      <c r="B113" t="s">
        <v>874</v>
      </c>
      <c r="C113" t="s">
        <v>96</v>
      </c>
      <c r="D113">
        <v>29</v>
      </c>
      <c r="E113" s="2">
        <f>VLOOKUP($D113,list1,3,FALSE)</f>
        <v>41933</v>
      </c>
      <c r="F113">
        <f>VLOOKUP($D113,list1,4,FALSE)</f>
        <v>2014</v>
      </c>
      <c r="G113" t="str">
        <f>VLOOKUP($D113,list1,2,FALSE)</f>
        <v>E-Research and Digital Scholarship Services Librarian</v>
      </c>
      <c r="H113" t="str">
        <f>VLOOKUP($D113,list1,5,FALSE)</f>
        <v>University of California - Irvine</v>
      </c>
      <c r="I113" t="str">
        <f>VLOOKUP($D113,list1,6,FALSE)</f>
        <v>Irvine, CA</v>
      </c>
    </row>
    <row r="114" spans="2:9">
      <c r="B114" t="s">
        <v>874</v>
      </c>
      <c r="C114" t="s">
        <v>97</v>
      </c>
      <c r="D114">
        <v>3</v>
      </c>
      <c r="E114" s="2">
        <f>VLOOKUP($D114,list1,3,FALSE)</f>
        <v>40588</v>
      </c>
      <c r="F114">
        <f>VLOOKUP($D114,list1,4,FALSE)</f>
        <v>2011</v>
      </c>
      <c r="G114" t="str">
        <f>VLOOKUP($D114,list1,2,FALSE)</f>
        <v>Digital Humanities Librarian</v>
      </c>
      <c r="H114" t="str">
        <f>VLOOKUP($D114,list1,5,FALSE)</f>
        <v>Brown University</v>
      </c>
      <c r="I114" t="str">
        <f>VLOOKUP($D114,list1,6,FALSE)</f>
        <v>Providence, Rhode Island</v>
      </c>
    </row>
    <row r="115" spans="2:9">
      <c r="B115" t="s">
        <v>874</v>
      </c>
      <c r="C115" t="s">
        <v>98</v>
      </c>
      <c r="D115">
        <v>3</v>
      </c>
      <c r="E115" s="2">
        <f>VLOOKUP($D115,list1,3,FALSE)</f>
        <v>40588</v>
      </c>
      <c r="F115">
        <f>VLOOKUP($D115,list1,4,FALSE)</f>
        <v>2011</v>
      </c>
      <c r="G115" t="str">
        <f>VLOOKUP($D115,list1,2,FALSE)</f>
        <v>Digital Humanities Librarian</v>
      </c>
      <c r="H115" t="str">
        <f>VLOOKUP($D115,list1,5,FALSE)</f>
        <v>Brown University</v>
      </c>
      <c r="I115" t="str">
        <f>VLOOKUP($D115,list1,6,FALSE)</f>
        <v>Providence, Rhode Island</v>
      </c>
    </row>
    <row r="116" spans="2:9">
      <c r="B116" t="s">
        <v>874</v>
      </c>
      <c r="C116" t="s">
        <v>99</v>
      </c>
      <c r="D116">
        <v>31</v>
      </c>
      <c r="E116" s="2">
        <f>VLOOKUP($D116,list1,3,FALSE)</f>
        <v>41962</v>
      </c>
      <c r="F116">
        <f>VLOOKUP($D116,list1,4,FALSE)</f>
        <v>2014</v>
      </c>
      <c r="G116" t="str">
        <f>VLOOKUP($D116,list1,2,FALSE)</f>
        <v>Digital Scholarship Librarian</v>
      </c>
      <c r="H116" t="str">
        <f>VLOOKUP($D116,list1,5,FALSE)</f>
        <v>California College of the Arts</v>
      </c>
      <c r="I116" t="str">
        <f>VLOOKUP($D116,list1,6,FALSE)</f>
        <v>Oakland, CA</v>
      </c>
    </row>
    <row r="117" spans="2:9">
      <c r="B117" t="s">
        <v>874</v>
      </c>
      <c r="C117" t="s">
        <v>100</v>
      </c>
      <c r="D117">
        <v>31</v>
      </c>
      <c r="E117" s="2">
        <f>VLOOKUP($D117,list1,3,FALSE)</f>
        <v>41962</v>
      </c>
      <c r="F117">
        <f>VLOOKUP($D117,list1,4,FALSE)</f>
        <v>2014</v>
      </c>
      <c r="G117" t="str">
        <f>VLOOKUP($D117,list1,2,FALSE)</f>
        <v>Digital Scholarship Librarian</v>
      </c>
      <c r="H117" t="str">
        <f>VLOOKUP($D117,list1,5,FALSE)</f>
        <v>California College of the Arts</v>
      </c>
      <c r="I117" t="str">
        <f>VLOOKUP($D117,list1,6,FALSE)</f>
        <v>Oakland, CA</v>
      </c>
    </row>
    <row r="118" spans="2:9">
      <c r="B118" t="s">
        <v>874</v>
      </c>
      <c r="C118" t="s">
        <v>101</v>
      </c>
      <c r="D118">
        <v>31</v>
      </c>
      <c r="E118" s="2">
        <f>VLOOKUP($D118,list1,3,FALSE)</f>
        <v>41962</v>
      </c>
      <c r="F118">
        <f>VLOOKUP($D118,list1,4,FALSE)</f>
        <v>2014</v>
      </c>
      <c r="G118" t="str">
        <f>VLOOKUP($D118,list1,2,FALSE)</f>
        <v>Digital Scholarship Librarian</v>
      </c>
      <c r="H118" t="str">
        <f>VLOOKUP($D118,list1,5,FALSE)</f>
        <v>California College of the Arts</v>
      </c>
      <c r="I118" t="str">
        <f>VLOOKUP($D118,list1,6,FALSE)</f>
        <v>Oakland, CA</v>
      </c>
    </row>
    <row r="119" spans="2:9">
      <c r="B119" t="s">
        <v>874</v>
      </c>
      <c r="C119" t="s">
        <v>124</v>
      </c>
      <c r="D119">
        <v>363</v>
      </c>
      <c r="E119" s="2">
        <f>VLOOKUP($D119,list1,3,FALSE)</f>
        <v>42256</v>
      </c>
      <c r="F119">
        <f>VLOOKUP($D119,list1,4,FALSE)</f>
        <v>2015</v>
      </c>
      <c r="G119" t="str">
        <f>VLOOKUP($D119,list1,2,FALSE)</f>
        <v>Digital Scholarship Librarian</v>
      </c>
      <c r="H119" t="str">
        <f>VLOOKUP($D119,list1,5,FALSE)</f>
        <v xml:space="preserve">Utah State University </v>
      </c>
      <c r="I119" t="str">
        <f>VLOOKUP($D119,list1,6,FALSE)</f>
        <v>Logan, Utah United States</v>
      </c>
    </row>
    <row r="120" spans="2:9">
      <c r="B120" t="s">
        <v>874</v>
      </c>
      <c r="C120" t="s">
        <v>125</v>
      </c>
      <c r="D120">
        <v>363</v>
      </c>
      <c r="E120" s="2">
        <f>VLOOKUP($D120,list1,3,FALSE)</f>
        <v>42256</v>
      </c>
      <c r="F120">
        <f>VLOOKUP($D120,list1,4,FALSE)</f>
        <v>2015</v>
      </c>
      <c r="G120" t="str">
        <f>VLOOKUP($D120,list1,2,FALSE)</f>
        <v>Digital Scholarship Librarian</v>
      </c>
      <c r="H120" t="str">
        <f>VLOOKUP($D120,list1,5,FALSE)</f>
        <v xml:space="preserve">Utah State University </v>
      </c>
      <c r="I120" t="str">
        <f>VLOOKUP($D120,list1,6,FALSE)</f>
        <v>Logan, Utah United States</v>
      </c>
    </row>
    <row r="121" spans="2:9">
      <c r="B121" t="s">
        <v>874</v>
      </c>
      <c r="C121" t="s">
        <v>102</v>
      </c>
      <c r="D121">
        <v>37</v>
      </c>
      <c r="E121" s="2">
        <f>VLOOKUP($D121,list1,3,FALSE)</f>
        <v>42054</v>
      </c>
      <c r="F121">
        <f>VLOOKUP($D121,list1,4,FALSE)</f>
        <v>2015</v>
      </c>
      <c r="G121" t="str">
        <f>VLOOKUP($D121,list1,2,FALSE)</f>
        <v>Team Leader for Digital Learning and Scholarship</v>
      </c>
      <c r="H121" t="str">
        <f>VLOOKUP($D121,list1,5,FALSE)</f>
        <v>Case Western Reserve University</v>
      </c>
      <c r="I121" t="str">
        <f>VLOOKUP($D121,list1,6,FALSE)</f>
        <v>Cleveland, OH</v>
      </c>
    </row>
    <row r="122" spans="2:9">
      <c r="B122" t="s">
        <v>874</v>
      </c>
      <c r="C122" t="s">
        <v>103</v>
      </c>
      <c r="D122">
        <v>41</v>
      </c>
      <c r="E122" s="2">
        <f>VLOOKUP($D122,list1,3,FALSE)</f>
        <v>42095</v>
      </c>
      <c r="F122">
        <f>VLOOKUP($D122,list1,4,FALSE)</f>
        <v>2015</v>
      </c>
      <c r="G122" t="str">
        <f>VLOOKUP($D122,list1,2,FALSE)</f>
        <v>Digital Scholarship Librarian</v>
      </c>
      <c r="H122" t="str">
        <f>VLOOKUP($D122,list1,5,FALSE)</f>
        <v>Dartmouth College</v>
      </c>
      <c r="I122" t="str">
        <f>VLOOKUP($D122,list1,6,FALSE)</f>
        <v>Hanover, NH</v>
      </c>
    </row>
    <row r="123" spans="2:9">
      <c r="B123" t="s">
        <v>874</v>
      </c>
      <c r="C123" t="s">
        <v>104</v>
      </c>
      <c r="D123">
        <v>41</v>
      </c>
      <c r="E123" s="2">
        <f>VLOOKUP($D123,list1,3,FALSE)</f>
        <v>42095</v>
      </c>
      <c r="F123">
        <f>VLOOKUP($D123,list1,4,FALSE)</f>
        <v>2015</v>
      </c>
      <c r="G123" t="str">
        <f>VLOOKUP($D123,list1,2,FALSE)</f>
        <v>Digital Scholarship Librarian</v>
      </c>
      <c r="H123" t="str">
        <f>VLOOKUP($D123,list1,5,FALSE)</f>
        <v>Dartmouth College</v>
      </c>
      <c r="I123" t="str">
        <f>VLOOKUP($D123,list1,6,FALSE)</f>
        <v>Hanover, NH</v>
      </c>
    </row>
    <row r="124" spans="2:9">
      <c r="B124" t="s">
        <v>874</v>
      </c>
      <c r="C124" t="s">
        <v>105</v>
      </c>
      <c r="D124">
        <v>45</v>
      </c>
      <c r="E124" s="2">
        <f>VLOOKUP($D124,list1,3,FALSE)</f>
        <v>42160</v>
      </c>
      <c r="F124">
        <f>VLOOKUP($D124,list1,4,FALSE)</f>
        <v>2015</v>
      </c>
      <c r="G124" t="str">
        <f>VLOOKUP($D124,list1,2,FALSE)</f>
        <v>Digital Scholarship Librarian (2 positions)</v>
      </c>
      <c r="H124" t="str">
        <f>VLOOKUP($D124,list1,5,FALSE)</f>
        <v>Kansas State University</v>
      </c>
      <c r="I124" t="str">
        <f>VLOOKUP($D124,list1,6,FALSE)</f>
        <v>Manhattan, KS</v>
      </c>
    </row>
    <row r="125" spans="2:9">
      <c r="B125" t="s">
        <v>874</v>
      </c>
      <c r="C125" t="s">
        <v>106</v>
      </c>
      <c r="D125">
        <v>45</v>
      </c>
      <c r="E125" s="2">
        <f>VLOOKUP($D125,list1,3,FALSE)</f>
        <v>42160</v>
      </c>
      <c r="F125">
        <f>VLOOKUP($D125,list1,4,FALSE)</f>
        <v>2015</v>
      </c>
      <c r="G125" t="str">
        <f>VLOOKUP($D125,list1,2,FALSE)</f>
        <v>Digital Scholarship Librarian (2 positions)</v>
      </c>
      <c r="H125" t="str">
        <f>VLOOKUP($D125,list1,5,FALSE)</f>
        <v>Kansas State University</v>
      </c>
      <c r="I125" t="str">
        <f>VLOOKUP($D125,list1,6,FALSE)</f>
        <v>Manhattan, KS</v>
      </c>
    </row>
    <row r="126" spans="2:9">
      <c r="B126" t="s">
        <v>874</v>
      </c>
      <c r="C126" t="s">
        <v>107</v>
      </c>
      <c r="D126">
        <v>45</v>
      </c>
      <c r="E126" s="2">
        <f>VLOOKUP($D126,list1,3,FALSE)</f>
        <v>42160</v>
      </c>
      <c r="F126">
        <f>VLOOKUP($D126,list1,4,FALSE)</f>
        <v>2015</v>
      </c>
      <c r="G126" t="str">
        <f>VLOOKUP($D126,list1,2,FALSE)</f>
        <v>Digital Scholarship Librarian (2 positions)</v>
      </c>
      <c r="H126" t="str">
        <f>VLOOKUP($D126,list1,5,FALSE)</f>
        <v>Kansas State University</v>
      </c>
      <c r="I126" t="str">
        <f>VLOOKUP($D126,list1,6,FALSE)</f>
        <v>Manhattan, KS</v>
      </c>
    </row>
    <row r="127" spans="2:9">
      <c r="B127" t="s">
        <v>874</v>
      </c>
      <c r="C127" t="s">
        <v>108</v>
      </c>
      <c r="D127">
        <v>487</v>
      </c>
      <c r="E127" s="2">
        <f>VLOOKUP($D127,list1,3,FALSE)</f>
        <v>42391</v>
      </c>
      <c r="F127">
        <f>VLOOKUP($D127,list1,4,FALSE)</f>
        <v>2016</v>
      </c>
      <c r="G127" t="str">
        <f>VLOOKUP($D127,list1,2,FALSE)</f>
        <v>Digital Scholarship Librarian</v>
      </c>
      <c r="H127" t="str">
        <f>VLOOKUP($D127,list1,5,FALSE)</f>
        <v xml:space="preserve">Utah State University </v>
      </c>
      <c r="I127" t="str">
        <f>VLOOKUP($D127,list1,6,FALSE)</f>
        <v>Logan, Utah United States</v>
      </c>
    </row>
    <row r="128" spans="2:9">
      <c r="B128" t="s">
        <v>874</v>
      </c>
      <c r="C128" t="s">
        <v>109</v>
      </c>
      <c r="D128">
        <v>50</v>
      </c>
      <c r="E128" s="2">
        <f>VLOOKUP($D128,list1,3,FALSE)</f>
        <v>42215</v>
      </c>
      <c r="F128">
        <f>VLOOKUP($D128,list1,4,FALSE)</f>
        <v>2015</v>
      </c>
      <c r="G128" t="str">
        <f>VLOOKUP($D128,list1,2,FALSE)</f>
        <v>Digital Scholarship Librarian</v>
      </c>
      <c r="H128" t="str">
        <f>VLOOKUP($D128,list1,5,FALSE)</f>
        <v>East Tennessee State University</v>
      </c>
      <c r="I128" t="str">
        <f>VLOOKUP($D128,list1,6,FALSE)</f>
        <v>Johnson City, TN</v>
      </c>
    </row>
    <row r="129" spans="2:9">
      <c r="B129" t="s">
        <v>874</v>
      </c>
      <c r="C129" t="s">
        <v>110</v>
      </c>
      <c r="D129">
        <v>50</v>
      </c>
      <c r="E129" s="2">
        <f>VLOOKUP($D129,list1,3,FALSE)</f>
        <v>42215</v>
      </c>
      <c r="F129">
        <f>VLOOKUP($D129,list1,4,FALSE)</f>
        <v>2015</v>
      </c>
      <c r="G129" t="str">
        <f>VLOOKUP($D129,list1,2,FALSE)</f>
        <v>Digital Scholarship Librarian</v>
      </c>
      <c r="H129" t="str">
        <f>VLOOKUP($D129,list1,5,FALSE)</f>
        <v>East Tennessee State University</v>
      </c>
      <c r="I129" t="str">
        <f>VLOOKUP($D129,list1,6,FALSE)</f>
        <v>Johnson City, TN</v>
      </c>
    </row>
    <row r="130" spans="2:9">
      <c r="B130" t="s">
        <v>874</v>
      </c>
      <c r="C130" t="s">
        <v>111</v>
      </c>
      <c r="D130">
        <v>50</v>
      </c>
      <c r="E130" s="2">
        <f>VLOOKUP($D130,list1,3,FALSE)</f>
        <v>42215</v>
      </c>
      <c r="F130">
        <f>VLOOKUP($D130,list1,4,FALSE)</f>
        <v>2015</v>
      </c>
      <c r="G130" t="str">
        <f>VLOOKUP($D130,list1,2,FALSE)</f>
        <v>Digital Scholarship Librarian</v>
      </c>
      <c r="H130" t="str">
        <f>VLOOKUP($D130,list1,5,FALSE)</f>
        <v>East Tennessee State University</v>
      </c>
      <c r="I130" t="str">
        <f>VLOOKUP($D130,list1,6,FALSE)</f>
        <v>Johnson City, TN</v>
      </c>
    </row>
    <row r="131" spans="2:9">
      <c r="B131" t="s">
        <v>874</v>
      </c>
      <c r="C131" t="s">
        <v>112</v>
      </c>
      <c r="D131">
        <v>50</v>
      </c>
      <c r="E131" s="2">
        <f>VLOOKUP($D131,list1,3,FALSE)</f>
        <v>42215</v>
      </c>
      <c r="F131">
        <f>VLOOKUP($D131,list1,4,FALSE)</f>
        <v>2015</v>
      </c>
      <c r="G131" t="str">
        <f>VLOOKUP($D131,list1,2,FALSE)</f>
        <v>Digital Scholarship Librarian</v>
      </c>
      <c r="H131" t="str">
        <f>VLOOKUP($D131,list1,5,FALSE)</f>
        <v>East Tennessee State University</v>
      </c>
      <c r="I131" t="str">
        <f>VLOOKUP($D131,list1,6,FALSE)</f>
        <v>Johnson City, TN</v>
      </c>
    </row>
    <row r="132" spans="2:9">
      <c r="B132" t="s">
        <v>874</v>
      </c>
      <c r="C132" t="s">
        <v>113</v>
      </c>
      <c r="D132">
        <v>54</v>
      </c>
      <c r="E132" s="2">
        <f>VLOOKUP($D132,list1,3,FALSE)</f>
        <v>42271</v>
      </c>
      <c r="F132">
        <f>VLOOKUP($D132,list1,4,FALSE)</f>
        <v>2015</v>
      </c>
      <c r="G132" t="str">
        <f>VLOOKUP($D132,list1,2,FALSE)</f>
        <v>Humanities and Digital Scholarship Librarian</v>
      </c>
      <c r="H132" t="str">
        <f>VLOOKUP($D132,list1,5,FALSE)</f>
        <v>Grinnell College</v>
      </c>
      <c r="I132" t="str">
        <f>VLOOKUP($D132,list1,6,FALSE)</f>
        <v>Grinnell, IA</v>
      </c>
    </row>
    <row r="133" spans="2:9">
      <c r="B133" t="s">
        <v>874</v>
      </c>
      <c r="C133" t="s">
        <v>114</v>
      </c>
      <c r="D133">
        <v>54</v>
      </c>
      <c r="E133" s="2">
        <f>VLOOKUP($D133,list1,3,FALSE)</f>
        <v>42271</v>
      </c>
      <c r="F133">
        <f>VLOOKUP($D133,list1,4,FALSE)</f>
        <v>2015</v>
      </c>
      <c r="G133" t="str">
        <f>VLOOKUP($D133,list1,2,FALSE)</f>
        <v>Humanities and Digital Scholarship Librarian</v>
      </c>
      <c r="H133" t="str">
        <f>VLOOKUP($D133,list1,5,FALSE)</f>
        <v>Grinnell College</v>
      </c>
      <c r="I133" t="str">
        <f>VLOOKUP($D133,list1,6,FALSE)</f>
        <v>Grinnell, IA</v>
      </c>
    </row>
    <row r="134" spans="2:9">
      <c r="B134" t="s">
        <v>874</v>
      </c>
      <c r="C134" t="s">
        <v>115</v>
      </c>
      <c r="D134">
        <v>60</v>
      </c>
      <c r="E134" s="2">
        <f>VLOOKUP($D134,list1,3,FALSE)</f>
        <v>42396</v>
      </c>
      <c r="F134">
        <f>VLOOKUP($D134,list1,4,FALSE)</f>
        <v>2016</v>
      </c>
      <c r="G134" t="str">
        <f>VLOOKUP($D134,list1,2,FALSE)</f>
        <v>Digital Humanities Librarian</v>
      </c>
      <c r="H134" t="str">
        <f>VLOOKUP($D134,list1,5,FALSE)</f>
        <v>Ohio State University</v>
      </c>
      <c r="I134" t="str">
        <f>VLOOKUP($D134,list1,6,FALSE)</f>
        <v>Columbus, OH</v>
      </c>
    </row>
    <row r="135" spans="2:9">
      <c r="B135" t="s">
        <v>874</v>
      </c>
      <c r="C135" t="s">
        <v>116</v>
      </c>
      <c r="D135">
        <v>65</v>
      </c>
      <c r="E135" s="2">
        <f>VLOOKUP($D135,list1,3,FALSE)</f>
        <v>42418</v>
      </c>
      <c r="F135">
        <f>VLOOKUP($D135,list1,4,FALSE)</f>
        <v>2016</v>
      </c>
      <c r="G135" t="str">
        <f>VLOOKUP($D135,list1,2,FALSE)</f>
        <v>Digital Scholarship Librarian</v>
      </c>
      <c r="H135" t="str">
        <f>VLOOKUP($D135,list1,5,FALSE)</f>
        <v>Haverford College</v>
      </c>
      <c r="I135" t="str">
        <f>VLOOKUP($D135,list1,6,FALSE)</f>
        <v>Haverford, PA</v>
      </c>
    </row>
    <row r="136" spans="2:9">
      <c r="B136" t="s">
        <v>874</v>
      </c>
      <c r="C136" t="s">
        <v>117</v>
      </c>
      <c r="D136">
        <v>65</v>
      </c>
      <c r="E136" s="2">
        <f>VLOOKUP($D136,list1,3,FALSE)</f>
        <v>42418</v>
      </c>
      <c r="F136">
        <f>VLOOKUP($D136,list1,4,FALSE)</f>
        <v>2016</v>
      </c>
      <c r="G136" t="str">
        <f>VLOOKUP($D136,list1,2,FALSE)</f>
        <v>Digital Scholarship Librarian</v>
      </c>
      <c r="H136" t="str">
        <f>VLOOKUP($D136,list1,5,FALSE)</f>
        <v>Haverford College</v>
      </c>
      <c r="I136" t="str">
        <f>VLOOKUP($D136,list1,6,FALSE)</f>
        <v>Haverford, PA</v>
      </c>
    </row>
    <row r="137" spans="2:9">
      <c r="B137" t="s">
        <v>874</v>
      </c>
      <c r="C137" t="s">
        <v>118</v>
      </c>
      <c r="D137">
        <v>7</v>
      </c>
      <c r="E137" s="2">
        <f>VLOOKUP($D137,list1,3,FALSE)</f>
        <v>40805</v>
      </c>
      <c r="F137">
        <f>VLOOKUP($D137,list1,4,FALSE)</f>
        <v>2011</v>
      </c>
      <c r="G137" t="str">
        <f>VLOOKUP($D137,list1,2,FALSE)</f>
        <v>Digital Scholarship Librarian</v>
      </c>
      <c r="H137" t="str">
        <f>VLOOKUP($D137,list1,5,FALSE)</f>
        <v>Haverford College</v>
      </c>
      <c r="I137" t="str">
        <f>VLOOKUP($D137,list1,6,FALSE)</f>
        <v>Haverford, PA</v>
      </c>
    </row>
    <row r="138" spans="2:9">
      <c r="B138" t="s">
        <v>874</v>
      </c>
      <c r="C138" t="s">
        <v>117</v>
      </c>
      <c r="D138">
        <v>7</v>
      </c>
      <c r="E138" s="2">
        <f>VLOOKUP($D138,list1,3,FALSE)</f>
        <v>40805</v>
      </c>
      <c r="F138">
        <f>VLOOKUP($D138,list1,4,FALSE)</f>
        <v>2011</v>
      </c>
      <c r="G138" t="str">
        <f>VLOOKUP($D138,list1,2,FALSE)</f>
        <v>Digital Scholarship Librarian</v>
      </c>
      <c r="H138" t="str">
        <f>VLOOKUP($D138,list1,5,FALSE)</f>
        <v>Haverford College</v>
      </c>
      <c r="I138" t="str">
        <f>VLOOKUP($D138,list1,6,FALSE)</f>
        <v>Haverford, PA</v>
      </c>
    </row>
    <row r="139" spans="2:9">
      <c r="B139" t="s">
        <v>874</v>
      </c>
      <c r="C139" t="s">
        <v>119</v>
      </c>
      <c r="D139">
        <v>77</v>
      </c>
      <c r="E139" s="2">
        <f>VLOOKUP($D139,list1,3,FALSE)</f>
        <v>42509</v>
      </c>
      <c r="F139">
        <f>VLOOKUP($D139,list1,4,FALSE)</f>
        <v>2016</v>
      </c>
      <c r="G139" t="str">
        <f>VLOOKUP($D139,list1,2,FALSE)</f>
        <v>Digital Scholarship Librarian/Assistant Professor</v>
      </c>
      <c r="H139" t="str">
        <f>VLOOKUP($D139,list1,5,FALSE)</f>
        <v>East Tennessee State University</v>
      </c>
      <c r="I139" t="str">
        <f>VLOOKUP($D139,list1,6,FALSE)</f>
        <v>Johnson City, TN</v>
      </c>
    </row>
    <row r="140" spans="2:9">
      <c r="B140" t="s">
        <v>874</v>
      </c>
      <c r="C140" t="s">
        <v>120</v>
      </c>
      <c r="D140">
        <v>77</v>
      </c>
      <c r="E140" s="2">
        <f>VLOOKUP($D140,list1,3,FALSE)</f>
        <v>42509</v>
      </c>
      <c r="F140">
        <f>VLOOKUP($D140,list1,4,FALSE)</f>
        <v>2016</v>
      </c>
      <c r="G140" t="str">
        <f>VLOOKUP($D140,list1,2,FALSE)</f>
        <v>Digital Scholarship Librarian/Assistant Professor</v>
      </c>
      <c r="H140" t="str">
        <f>VLOOKUP($D140,list1,5,FALSE)</f>
        <v>East Tennessee State University</v>
      </c>
      <c r="I140" t="str">
        <f>VLOOKUP($D140,list1,6,FALSE)</f>
        <v>Johnson City, TN</v>
      </c>
    </row>
    <row r="141" spans="2:9">
      <c r="B141" t="s">
        <v>874</v>
      </c>
      <c r="C141" t="s">
        <v>109</v>
      </c>
      <c r="D141">
        <v>77</v>
      </c>
      <c r="E141" s="2">
        <f>VLOOKUP($D141,list1,3,FALSE)</f>
        <v>42509</v>
      </c>
      <c r="F141">
        <f>VLOOKUP($D141,list1,4,FALSE)</f>
        <v>2016</v>
      </c>
      <c r="G141" t="str">
        <f>VLOOKUP($D141,list1,2,FALSE)</f>
        <v>Digital Scholarship Librarian/Assistant Professor</v>
      </c>
      <c r="H141" t="str">
        <f>VLOOKUP($D141,list1,5,FALSE)</f>
        <v>East Tennessee State University</v>
      </c>
      <c r="I141" t="str">
        <f>VLOOKUP($D141,list1,6,FALSE)</f>
        <v>Johnson City, TN</v>
      </c>
    </row>
    <row r="142" spans="2:9">
      <c r="B142" t="s">
        <v>874</v>
      </c>
      <c r="C142" t="s">
        <v>121</v>
      </c>
      <c r="D142">
        <v>78</v>
      </c>
      <c r="E142" s="2">
        <f>VLOOKUP($D142,list1,3,FALSE)</f>
        <v>42523</v>
      </c>
      <c r="F142">
        <f>VLOOKUP($D142,list1,4,FALSE)</f>
        <v>2016</v>
      </c>
      <c r="G142" t="str">
        <f>VLOOKUP($D142,list1,2,FALSE)</f>
        <v>Scholarly Communications &amp; Digital Scholarship Librarian</v>
      </c>
      <c r="H142" t="str">
        <f>VLOOKUP($D142,list1,5,FALSE)</f>
        <v>California State University - Fullerton</v>
      </c>
      <c r="I142" t="str">
        <f>VLOOKUP($D142,list1,6,FALSE)</f>
        <v>Fullerton, CA</v>
      </c>
    </row>
    <row r="143" spans="2:9">
      <c r="B143" t="s">
        <v>874</v>
      </c>
      <c r="C143" t="s">
        <v>121</v>
      </c>
      <c r="D143">
        <v>78</v>
      </c>
      <c r="E143" s="2">
        <f>VLOOKUP($D143,list1,3,FALSE)</f>
        <v>42523</v>
      </c>
      <c r="F143">
        <f>VLOOKUP($D143,list1,4,FALSE)</f>
        <v>2016</v>
      </c>
      <c r="G143" t="str">
        <f>VLOOKUP($D143,list1,2,FALSE)</f>
        <v>Scholarly Communications &amp; Digital Scholarship Librarian</v>
      </c>
      <c r="H143" t="str">
        <f>VLOOKUP($D143,list1,5,FALSE)</f>
        <v>California State University - Fullerton</v>
      </c>
      <c r="I143" t="str">
        <f>VLOOKUP($D143,list1,6,FALSE)</f>
        <v>Fullerton, CA</v>
      </c>
    </row>
    <row r="144" spans="2:9">
      <c r="B144" t="s">
        <v>874</v>
      </c>
      <c r="C144" t="s">
        <v>122</v>
      </c>
      <c r="D144">
        <v>80</v>
      </c>
      <c r="E144" s="2">
        <f>VLOOKUP($D144,list1,3,FALSE)</f>
        <v>42583</v>
      </c>
      <c r="F144">
        <f>VLOOKUP($D144,list1,4,FALSE)</f>
        <v>2016</v>
      </c>
      <c r="G144" t="str">
        <f>VLOOKUP($D144,list1,2,FALSE)</f>
        <v>Digital Humanities Librarian</v>
      </c>
      <c r="H144" t="str">
        <f>VLOOKUP($D144,list1,5,FALSE)</f>
        <v>University of New Mexico</v>
      </c>
      <c r="I144" t="str">
        <f>VLOOKUP($D144,list1,6,FALSE)</f>
        <v>Albuquerque, NM</v>
      </c>
    </row>
    <row r="145" spans="2:9">
      <c r="B145" t="s">
        <v>874</v>
      </c>
      <c r="C145" t="s">
        <v>123</v>
      </c>
      <c r="D145">
        <v>81</v>
      </c>
      <c r="E145" s="2">
        <f>VLOOKUP($D145,list1,3,FALSE)</f>
        <v>42635</v>
      </c>
      <c r="F145">
        <f>VLOOKUP($D145,list1,4,FALSE)</f>
        <v>2016</v>
      </c>
      <c r="G145" t="str">
        <f>VLOOKUP($D145,list1,2,FALSE)</f>
        <v>Digital Scholarship Outreach Librarian</v>
      </c>
      <c r="H145" t="str">
        <f>VLOOKUP($D145,list1,5,FALSE)</f>
        <v>Michigan State University</v>
      </c>
      <c r="I145" t="str">
        <f>VLOOKUP($D145,list1,6,FALSE)</f>
        <v>East Lansing, MI</v>
      </c>
    </row>
    <row r="146" spans="2:9">
      <c r="B146" t="s">
        <v>874</v>
      </c>
      <c r="C146" t="s">
        <v>852</v>
      </c>
      <c r="D146">
        <v>13</v>
      </c>
      <c r="E146" s="2">
        <f>VLOOKUP($D146,list1,3,FALSE)</f>
        <v>41145</v>
      </c>
      <c r="F146">
        <f>VLOOKUP($D146,list1,4,FALSE)</f>
        <v>2012</v>
      </c>
      <c r="G146" t="str">
        <f>VLOOKUP($D146,list1,2,FALSE)</f>
        <v>Digital Humanities Librarian</v>
      </c>
      <c r="H146" t="str">
        <f>VLOOKUP($D146,list1,5,FALSE)</f>
        <v>Cornell University</v>
      </c>
      <c r="I146" t="str">
        <f>VLOOKUP($D146,list1,6,FALSE)</f>
        <v>Ithaca, NY</v>
      </c>
    </row>
    <row r="147" spans="2:9">
      <c r="B147" t="s">
        <v>874</v>
      </c>
      <c r="C147" t="s">
        <v>853</v>
      </c>
      <c r="D147">
        <v>15</v>
      </c>
      <c r="E147" s="2">
        <f>VLOOKUP($D147,list1,3,FALSE)</f>
        <v>41337</v>
      </c>
      <c r="F147">
        <f>VLOOKUP($D147,list1,4,FALSE)</f>
        <v>2013</v>
      </c>
      <c r="G147" t="str">
        <f>VLOOKUP($D147,list1,2,FALSE)</f>
        <v>Head of Digital Scholarship</v>
      </c>
      <c r="H147" t="str">
        <f>VLOOKUP($D147,list1,5,FALSE)</f>
        <v>Clemson University</v>
      </c>
      <c r="I147" t="str">
        <f>VLOOKUP($D147,list1,6,FALSE)</f>
        <v>Clemson, SC</v>
      </c>
    </row>
    <row r="148" spans="2:9">
      <c r="B148" t="s">
        <v>874</v>
      </c>
      <c r="C148" t="s">
        <v>854</v>
      </c>
      <c r="D148">
        <v>15</v>
      </c>
      <c r="E148" s="2">
        <f>VLOOKUP($D148,list1,3,FALSE)</f>
        <v>41337</v>
      </c>
      <c r="F148">
        <f>VLOOKUP($D148,list1,4,FALSE)</f>
        <v>2013</v>
      </c>
      <c r="G148" t="str">
        <f>VLOOKUP($D148,list1,2,FALSE)</f>
        <v>Head of Digital Scholarship</v>
      </c>
      <c r="H148" t="str">
        <f>VLOOKUP($D148,list1,5,FALSE)</f>
        <v>Clemson University</v>
      </c>
      <c r="I148" t="str">
        <f>VLOOKUP($D148,list1,6,FALSE)</f>
        <v>Clemson, SC</v>
      </c>
    </row>
    <row r="149" spans="2:9">
      <c r="B149" t="s">
        <v>874</v>
      </c>
      <c r="C149" t="s">
        <v>855</v>
      </c>
      <c r="D149">
        <v>19</v>
      </c>
      <c r="E149" s="2">
        <f>VLOOKUP($D149,list1,3,FALSE)</f>
        <v>41484</v>
      </c>
      <c r="F149">
        <f>VLOOKUP($D149,list1,4,FALSE)</f>
        <v>2013</v>
      </c>
      <c r="G149" t="str">
        <f>VLOOKUP($D149,list1,2,FALSE)</f>
        <v>Coordinator - Digital Scholarship Unit</v>
      </c>
      <c r="H149" t="str">
        <f>VLOOKUP($D149,list1,5,FALSE)</f>
        <v>University of Toronto - Scarborough</v>
      </c>
      <c r="I149" t="str">
        <f>VLOOKUP($D149,list1,6,FALSE)</f>
        <v>Scarborough, ON, Canada</v>
      </c>
    </row>
    <row r="150" spans="2:9">
      <c r="B150" t="s">
        <v>874</v>
      </c>
      <c r="C150" t="s">
        <v>856</v>
      </c>
      <c r="D150">
        <v>26</v>
      </c>
      <c r="E150" s="2">
        <f>VLOOKUP($D150,list1,3,FALSE)</f>
        <v>41885</v>
      </c>
      <c r="F150">
        <f>VLOOKUP($D150,list1,4,FALSE)</f>
        <v>2014</v>
      </c>
      <c r="G150" t="str">
        <f>VLOOKUP($D150,list1,2,FALSE)</f>
        <v>Digital Scholarship Librarian</v>
      </c>
      <c r="H150" t="str">
        <f>VLOOKUP($D150,list1,5,FALSE)</f>
        <v>Claremont Colleges</v>
      </c>
      <c r="I150" t="str">
        <f>VLOOKUP($D150,list1,6,FALSE)</f>
        <v>Claremont, CA</v>
      </c>
    </row>
    <row r="151" spans="2:9">
      <c r="B151" t="s">
        <v>874</v>
      </c>
      <c r="C151" t="s">
        <v>857</v>
      </c>
      <c r="D151">
        <v>26</v>
      </c>
      <c r="E151" s="2">
        <f>VLOOKUP($D151,list1,3,FALSE)</f>
        <v>41885</v>
      </c>
      <c r="F151">
        <f>VLOOKUP($D151,list1,4,FALSE)</f>
        <v>2014</v>
      </c>
      <c r="G151" t="str">
        <f>VLOOKUP($D151,list1,2,FALSE)</f>
        <v>Digital Scholarship Librarian</v>
      </c>
      <c r="H151" t="str">
        <f>VLOOKUP($D151,list1,5,FALSE)</f>
        <v>Claremont Colleges</v>
      </c>
      <c r="I151" t="str">
        <f>VLOOKUP($D151,list1,6,FALSE)</f>
        <v>Claremont, CA</v>
      </c>
    </row>
    <row r="152" spans="2:9">
      <c r="B152" t="s">
        <v>874</v>
      </c>
      <c r="C152" t="s">
        <v>858</v>
      </c>
      <c r="D152">
        <v>3</v>
      </c>
      <c r="E152" s="2">
        <f>VLOOKUP($D152,list1,3,FALSE)</f>
        <v>40588</v>
      </c>
      <c r="F152">
        <f>VLOOKUP($D152,list1,4,FALSE)</f>
        <v>2011</v>
      </c>
      <c r="G152" t="str">
        <f>VLOOKUP($D152,list1,2,FALSE)</f>
        <v>Digital Humanities Librarian</v>
      </c>
      <c r="H152" t="str">
        <f>VLOOKUP($D152,list1,5,FALSE)</f>
        <v>Brown University</v>
      </c>
      <c r="I152" t="str">
        <f>VLOOKUP($D152,list1,6,FALSE)</f>
        <v>Providence, Rhode Island</v>
      </c>
    </row>
    <row r="153" spans="2:9">
      <c r="B153" t="s">
        <v>874</v>
      </c>
      <c r="C153" t="s">
        <v>859</v>
      </c>
      <c r="D153">
        <v>31</v>
      </c>
      <c r="E153" s="2">
        <f>VLOOKUP($D153,list1,3,FALSE)</f>
        <v>41962</v>
      </c>
      <c r="F153">
        <f>VLOOKUP($D153,list1,4,FALSE)</f>
        <v>2014</v>
      </c>
      <c r="G153" t="str">
        <f>VLOOKUP($D153,list1,2,FALSE)</f>
        <v>Digital Scholarship Librarian</v>
      </c>
      <c r="H153" t="str">
        <f>VLOOKUP($D153,list1,5,FALSE)</f>
        <v>California College of the Arts</v>
      </c>
      <c r="I153" t="str">
        <f>VLOOKUP($D153,list1,6,FALSE)</f>
        <v>Oakland, CA</v>
      </c>
    </row>
    <row r="154" spans="2:9">
      <c r="B154" t="s">
        <v>874</v>
      </c>
      <c r="C154" t="s">
        <v>860</v>
      </c>
      <c r="D154">
        <v>33</v>
      </c>
      <c r="E154" s="2">
        <f>VLOOKUP($D154,list1,3,FALSE)</f>
        <v>42031</v>
      </c>
      <c r="F154">
        <f>VLOOKUP($D154,list1,4,FALSE)</f>
        <v>2015</v>
      </c>
      <c r="G154" t="str">
        <f>VLOOKUP($D154,list1,2,FALSE)</f>
        <v>Digital Scholarship Librarian</v>
      </c>
      <c r="H154" t="str">
        <f>VLOOKUP($D154,list1,5,FALSE)</f>
        <v>College of Wooster</v>
      </c>
      <c r="I154" t="str">
        <f>VLOOKUP($D154,list1,6,FALSE)</f>
        <v>Wooster, OH</v>
      </c>
    </row>
    <row r="155" spans="2:9">
      <c r="B155" t="s">
        <v>874</v>
      </c>
      <c r="C155" t="s">
        <v>861</v>
      </c>
      <c r="D155">
        <v>45</v>
      </c>
      <c r="E155" s="2">
        <f>VLOOKUP($D155,list1,3,FALSE)</f>
        <v>42160</v>
      </c>
      <c r="F155">
        <f>VLOOKUP($D155,list1,4,FALSE)</f>
        <v>2015</v>
      </c>
      <c r="G155" t="str">
        <f>VLOOKUP($D155,list1,2,FALSE)</f>
        <v>Digital Scholarship Librarian (2 positions)</v>
      </c>
      <c r="H155" t="str">
        <f>VLOOKUP($D155,list1,5,FALSE)</f>
        <v>Kansas State University</v>
      </c>
      <c r="I155" t="str">
        <f>VLOOKUP($D155,list1,6,FALSE)</f>
        <v>Manhattan, KS</v>
      </c>
    </row>
    <row r="156" spans="2:9">
      <c r="B156" t="s">
        <v>874</v>
      </c>
      <c r="C156" t="s">
        <v>862</v>
      </c>
      <c r="D156">
        <v>45</v>
      </c>
      <c r="E156" s="2">
        <f>VLOOKUP($D156,list1,3,FALSE)</f>
        <v>42160</v>
      </c>
      <c r="F156">
        <f>VLOOKUP($D156,list1,4,FALSE)</f>
        <v>2015</v>
      </c>
      <c r="G156" t="str">
        <f>VLOOKUP($D156,list1,2,FALSE)</f>
        <v>Digital Scholarship Librarian (2 positions)</v>
      </c>
      <c r="H156" t="str">
        <f>VLOOKUP($D156,list1,5,FALSE)</f>
        <v>Kansas State University</v>
      </c>
      <c r="I156" t="str">
        <f>VLOOKUP($D156,list1,6,FALSE)</f>
        <v>Manhattan, KS</v>
      </c>
    </row>
    <row r="157" spans="2:9">
      <c r="B157" t="s">
        <v>874</v>
      </c>
      <c r="C157" t="s">
        <v>873</v>
      </c>
      <c r="D157">
        <v>487</v>
      </c>
      <c r="E157" s="2">
        <f>VLOOKUP($D157,list1,3,FALSE)</f>
        <v>42391</v>
      </c>
      <c r="F157">
        <f>VLOOKUP($D157,list1,4,FALSE)</f>
        <v>2016</v>
      </c>
      <c r="G157" t="str">
        <f>VLOOKUP($D157,list1,2,FALSE)</f>
        <v>Digital Scholarship Librarian</v>
      </c>
      <c r="H157" t="str">
        <f>VLOOKUP($D157,list1,5,FALSE)</f>
        <v xml:space="preserve">Utah State University </v>
      </c>
      <c r="I157" t="str">
        <f>VLOOKUP($D157,list1,6,FALSE)</f>
        <v>Logan, Utah United States</v>
      </c>
    </row>
    <row r="158" spans="2:9">
      <c r="B158" t="s">
        <v>874</v>
      </c>
      <c r="C158" t="s">
        <v>863</v>
      </c>
      <c r="D158">
        <v>50</v>
      </c>
      <c r="E158" s="2">
        <f>VLOOKUP($D158,list1,3,FALSE)</f>
        <v>42215</v>
      </c>
      <c r="F158">
        <f>VLOOKUP($D158,list1,4,FALSE)</f>
        <v>2015</v>
      </c>
      <c r="G158" t="str">
        <f>VLOOKUP($D158,list1,2,FALSE)</f>
        <v>Digital Scholarship Librarian</v>
      </c>
      <c r="H158" t="str">
        <f>VLOOKUP($D158,list1,5,FALSE)</f>
        <v>East Tennessee State University</v>
      </c>
      <c r="I158" t="str">
        <f>VLOOKUP($D158,list1,6,FALSE)</f>
        <v>Johnson City, TN</v>
      </c>
    </row>
    <row r="159" spans="2:9">
      <c r="B159" t="s">
        <v>874</v>
      </c>
      <c r="C159" t="s">
        <v>864</v>
      </c>
      <c r="D159">
        <v>50</v>
      </c>
      <c r="E159" s="2">
        <f>VLOOKUP($D159,list1,3,FALSE)</f>
        <v>42215</v>
      </c>
      <c r="F159">
        <f>VLOOKUP($D159,list1,4,FALSE)</f>
        <v>2015</v>
      </c>
      <c r="G159" t="str">
        <f>VLOOKUP($D159,list1,2,FALSE)</f>
        <v>Digital Scholarship Librarian</v>
      </c>
      <c r="H159" t="str">
        <f>VLOOKUP($D159,list1,5,FALSE)</f>
        <v>East Tennessee State University</v>
      </c>
      <c r="I159" t="str">
        <f>VLOOKUP($D159,list1,6,FALSE)</f>
        <v>Johnson City, TN</v>
      </c>
    </row>
    <row r="160" spans="2:9">
      <c r="B160" t="s">
        <v>874</v>
      </c>
      <c r="C160" t="s">
        <v>865</v>
      </c>
      <c r="D160">
        <v>50</v>
      </c>
      <c r="E160" s="2">
        <f>VLOOKUP($D160,list1,3,FALSE)</f>
        <v>42215</v>
      </c>
      <c r="F160">
        <f>VLOOKUP($D160,list1,4,FALSE)</f>
        <v>2015</v>
      </c>
      <c r="G160" t="str">
        <f>VLOOKUP($D160,list1,2,FALSE)</f>
        <v>Digital Scholarship Librarian</v>
      </c>
      <c r="H160" t="str">
        <f>VLOOKUP($D160,list1,5,FALSE)</f>
        <v>East Tennessee State University</v>
      </c>
      <c r="I160" t="str">
        <f>VLOOKUP($D160,list1,6,FALSE)</f>
        <v>Johnson City, TN</v>
      </c>
    </row>
    <row r="161" spans="2:9">
      <c r="B161" t="s">
        <v>874</v>
      </c>
      <c r="C161" t="s">
        <v>866</v>
      </c>
      <c r="D161">
        <v>50</v>
      </c>
      <c r="E161" s="2">
        <f>VLOOKUP($D161,list1,3,FALSE)</f>
        <v>42215</v>
      </c>
      <c r="F161">
        <f>VLOOKUP($D161,list1,4,FALSE)</f>
        <v>2015</v>
      </c>
      <c r="G161" t="str">
        <f>VLOOKUP($D161,list1,2,FALSE)</f>
        <v>Digital Scholarship Librarian</v>
      </c>
      <c r="H161" t="str">
        <f>VLOOKUP($D161,list1,5,FALSE)</f>
        <v>East Tennessee State University</v>
      </c>
      <c r="I161" t="str">
        <f>VLOOKUP($D161,list1,6,FALSE)</f>
        <v>Johnson City, TN</v>
      </c>
    </row>
    <row r="162" spans="2:9">
      <c r="B162" t="s">
        <v>874</v>
      </c>
      <c r="C162" t="s">
        <v>867</v>
      </c>
      <c r="D162">
        <v>50</v>
      </c>
      <c r="E162" s="2">
        <f>VLOOKUP($D162,list1,3,FALSE)</f>
        <v>42215</v>
      </c>
      <c r="F162">
        <f>VLOOKUP($D162,list1,4,FALSE)</f>
        <v>2015</v>
      </c>
      <c r="G162" t="str">
        <f>VLOOKUP($D162,list1,2,FALSE)</f>
        <v>Digital Scholarship Librarian</v>
      </c>
      <c r="H162" t="str">
        <f>VLOOKUP($D162,list1,5,FALSE)</f>
        <v>East Tennessee State University</v>
      </c>
      <c r="I162" t="str">
        <f>VLOOKUP($D162,list1,6,FALSE)</f>
        <v>Johnson City, TN</v>
      </c>
    </row>
    <row r="163" spans="2:9">
      <c r="B163" t="s">
        <v>874</v>
      </c>
      <c r="C163" t="s">
        <v>868</v>
      </c>
      <c r="D163">
        <v>53</v>
      </c>
      <c r="E163" s="2">
        <f>VLOOKUP($D163,list1,3,FALSE)</f>
        <v>42259</v>
      </c>
      <c r="F163">
        <f>VLOOKUP($D163,list1,4,FALSE)</f>
        <v>2015</v>
      </c>
      <c r="G163" t="str">
        <f>VLOOKUP($D163,list1,2,FALSE)</f>
        <v>Humanities Data Curator</v>
      </c>
      <c r="H163" t="str">
        <f>VLOOKUP($D163,list1,5,FALSE)</f>
        <v>University of California - Santa Barbara</v>
      </c>
      <c r="I163" t="str">
        <f>VLOOKUP($D163,list1,6,FALSE)</f>
        <v>Santa Barbara, CA</v>
      </c>
    </row>
    <row r="164" spans="2:9">
      <c r="B164" t="s">
        <v>874</v>
      </c>
      <c r="C164" t="s">
        <v>869</v>
      </c>
      <c r="D164">
        <v>60</v>
      </c>
      <c r="E164" s="2">
        <f>VLOOKUP($D164,list1,3,FALSE)</f>
        <v>42396</v>
      </c>
      <c r="F164">
        <f>VLOOKUP($D164,list1,4,FALSE)</f>
        <v>2016</v>
      </c>
      <c r="G164" t="str">
        <f>VLOOKUP($D164,list1,2,FALSE)</f>
        <v>Digital Humanities Librarian</v>
      </c>
      <c r="H164" t="str">
        <f>VLOOKUP($D164,list1,5,FALSE)</f>
        <v>Ohio State University</v>
      </c>
      <c r="I164" t="str">
        <f>VLOOKUP($D164,list1,6,FALSE)</f>
        <v>Columbus, OH</v>
      </c>
    </row>
    <row r="165" spans="2:9">
      <c r="B165" t="s">
        <v>874</v>
      </c>
      <c r="C165" t="s">
        <v>863</v>
      </c>
      <c r="D165">
        <v>77</v>
      </c>
      <c r="E165" s="2">
        <f>VLOOKUP($D165,list1,3,FALSE)</f>
        <v>42509</v>
      </c>
      <c r="F165">
        <f>VLOOKUP($D165,list1,4,FALSE)</f>
        <v>2016</v>
      </c>
      <c r="G165" t="str">
        <f>VLOOKUP($D165,list1,2,FALSE)</f>
        <v>Digital Scholarship Librarian/Assistant Professor</v>
      </c>
      <c r="H165" t="str">
        <f>VLOOKUP($D165,list1,5,FALSE)</f>
        <v>East Tennessee State University</v>
      </c>
      <c r="I165" t="str">
        <f>VLOOKUP($D165,list1,6,FALSE)</f>
        <v>Johnson City, TN</v>
      </c>
    </row>
    <row r="166" spans="2:9">
      <c r="B166" t="s">
        <v>874</v>
      </c>
      <c r="C166" t="s">
        <v>870</v>
      </c>
      <c r="D166">
        <v>77</v>
      </c>
      <c r="E166" s="2">
        <f>VLOOKUP($D166,list1,3,FALSE)</f>
        <v>42509</v>
      </c>
      <c r="F166">
        <f>VLOOKUP($D166,list1,4,FALSE)</f>
        <v>2016</v>
      </c>
      <c r="G166" t="str">
        <f>VLOOKUP($D166,list1,2,FALSE)</f>
        <v>Digital Scholarship Librarian/Assistant Professor</v>
      </c>
      <c r="H166" t="str">
        <f>VLOOKUP($D166,list1,5,FALSE)</f>
        <v>East Tennessee State University</v>
      </c>
      <c r="I166" t="str">
        <f>VLOOKUP($D166,list1,6,FALSE)</f>
        <v>Johnson City, TN</v>
      </c>
    </row>
    <row r="167" spans="2:9">
      <c r="B167" t="s">
        <v>874</v>
      </c>
      <c r="C167" t="s">
        <v>871</v>
      </c>
      <c r="D167">
        <v>77</v>
      </c>
      <c r="E167" s="2">
        <f>VLOOKUP($D167,list1,3,FALSE)</f>
        <v>42509</v>
      </c>
      <c r="F167">
        <f>VLOOKUP($D167,list1,4,FALSE)</f>
        <v>2016</v>
      </c>
      <c r="G167" t="str">
        <f>VLOOKUP($D167,list1,2,FALSE)</f>
        <v>Digital Scholarship Librarian/Assistant Professor</v>
      </c>
      <c r="H167" t="str">
        <f>VLOOKUP($D167,list1,5,FALSE)</f>
        <v>East Tennessee State University</v>
      </c>
      <c r="I167" t="str">
        <f>VLOOKUP($D167,list1,6,FALSE)</f>
        <v>Johnson City, TN</v>
      </c>
    </row>
    <row r="168" spans="2:9">
      <c r="B168" t="s">
        <v>874</v>
      </c>
      <c r="C168" t="s">
        <v>864</v>
      </c>
      <c r="D168">
        <v>77</v>
      </c>
      <c r="E168" s="2">
        <f>VLOOKUP($D168,list1,3,FALSE)</f>
        <v>42509</v>
      </c>
      <c r="F168">
        <f>VLOOKUP($D168,list1,4,FALSE)</f>
        <v>2016</v>
      </c>
      <c r="G168" t="str">
        <f>VLOOKUP($D168,list1,2,FALSE)</f>
        <v>Digital Scholarship Librarian/Assistant Professor</v>
      </c>
      <c r="H168" t="str">
        <f>VLOOKUP($D168,list1,5,FALSE)</f>
        <v>East Tennessee State University</v>
      </c>
      <c r="I168" t="str">
        <f>VLOOKUP($D168,list1,6,FALSE)</f>
        <v>Johnson City, TN</v>
      </c>
    </row>
    <row r="169" spans="2:9">
      <c r="B169" t="s">
        <v>874</v>
      </c>
      <c r="C169" t="s">
        <v>872</v>
      </c>
      <c r="D169">
        <v>78</v>
      </c>
      <c r="E169" s="2">
        <f>VLOOKUP($D169,list1,3,FALSE)</f>
        <v>42523</v>
      </c>
      <c r="F169">
        <f>VLOOKUP($D169,list1,4,FALSE)</f>
        <v>2016</v>
      </c>
      <c r="G169" t="str">
        <f>VLOOKUP($D169,list1,2,FALSE)</f>
        <v>Scholarly Communications &amp; Digital Scholarship Librarian</v>
      </c>
      <c r="H169" t="str">
        <f>VLOOKUP($D169,list1,5,FALSE)</f>
        <v>California State University - Fullerton</v>
      </c>
      <c r="I169" t="str">
        <f>VLOOKUP($D169,list1,6,FALSE)</f>
        <v>Fullerton, CA</v>
      </c>
    </row>
    <row r="170" spans="2:9">
      <c r="B170" t="s">
        <v>874</v>
      </c>
      <c r="C170" t="s">
        <v>872</v>
      </c>
      <c r="D170">
        <v>78</v>
      </c>
      <c r="E170" s="2">
        <f>VLOOKUP($D170,list1,3,FALSE)</f>
        <v>42523</v>
      </c>
      <c r="F170">
        <f>VLOOKUP($D170,list1,4,FALSE)</f>
        <v>2016</v>
      </c>
      <c r="G170" t="str">
        <f>VLOOKUP($D170,list1,2,FALSE)</f>
        <v>Scholarly Communications &amp; Digital Scholarship Librarian</v>
      </c>
      <c r="H170" t="str">
        <f>VLOOKUP($D170,list1,5,FALSE)</f>
        <v>California State University - Fullerton</v>
      </c>
      <c r="I170" t="str">
        <f>VLOOKUP($D170,list1,6,FALSE)</f>
        <v>Fullerton, CA</v>
      </c>
    </row>
    <row r="171" spans="2:9">
      <c r="B171" t="s">
        <v>126</v>
      </c>
      <c r="C171" t="s">
        <v>127</v>
      </c>
      <c r="D171">
        <v>16</v>
      </c>
      <c r="E171" s="2">
        <f>VLOOKUP($D171,list1,3,FALSE)</f>
        <v>41341</v>
      </c>
      <c r="F171">
        <f>VLOOKUP($D171,list1,4,FALSE)</f>
        <v>2013</v>
      </c>
      <c r="G171" t="str">
        <f>VLOOKUP($D171,list1,2,FALSE)</f>
        <v>Digital Humanities and Web Services Librarian</v>
      </c>
      <c r="H171" t="str">
        <f>VLOOKUP($D171,list1,5,FALSE)</f>
        <v>University of Delaware</v>
      </c>
      <c r="I171" t="str">
        <f>VLOOKUP($D171,list1,6,FALSE)</f>
        <v>Newark, DE</v>
      </c>
    </row>
    <row r="172" spans="2:9">
      <c r="B172" t="s">
        <v>126</v>
      </c>
      <c r="C172" t="s">
        <v>128</v>
      </c>
      <c r="D172">
        <v>2</v>
      </c>
      <c r="E172" s="2">
        <f>VLOOKUP($D172,list1,3,FALSE)</f>
        <v>40526</v>
      </c>
      <c r="F172">
        <f>VLOOKUP($D172,list1,4,FALSE)</f>
        <v>2010</v>
      </c>
      <c r="G172" t="str">
        <f>VLOOKUP($D172,list1,2,FALSE)</f>
        <v>Digital Humanities Specialist</v>
      </c>
      <c r="H172" t="str">
        <f>VLOOKUP($D172,list1,5,FALSE)</f>
        <v>University of Illinois Urbana Champaign</v>
      </c>
      <c r="I172" t="str">
        <f>VLOOKUP($D172,list1,6,FALSE)</f>
        <v>Champaign, IL</v>
      </c>
    </row>
    <row r="173" spans="2:9">
      <c r="B173" t="s">
        <v>126</v>
      </c>
      <c r="C173" t="s">
        <v>129</v>
      </c>
      <c r="D173">
        <v>21</v>
      </c>
      <c r="E173" s="2">
        <f>VLOOKUP($D173,list1,3,FALSE)</f>
        <v>41491</v>
      </c>
      <c r="F173">
        <f>VLOOKUP($D173,list1,4,FALSE)</f>
        <v>2013</v>
      </c>
      <c r="G173" t="str">
        <f>VLOOKUP($D173,list1,2,FALSE)</f>
        <v>Digital Scholarship Specialist</v>
      </c>
      <c r="H173" t="str">
        <f>VLOOKUP($D173,list1,5,FALSE)</f>
        <v>New York University</v>
      </c>
      <c r="I173" t="str">
        <f>VLOOKUP($D173,list1,6,FALSE)</f>
        <v>New York, NY</v>
      </c>
    </row>
    <row r="174" spans="2:9">
      <c r="B174" t="s">
        <v>126</v>
      </c>
      <c r="C174" t="s">
        <v>130</v>
      </c>
      <c r="D174">
        <v>21</v>
      </c>
      <c r="E174" s="2">
        <f>VLOOKUP($D174,list1,3,FALSE)</f>
        <v>41491</v>
      </c>
      <c r="F174">
        <f>VLOOKUP($D174,list1,4,FALSE)</f>
        <v>2013</v>
      </c>
      <c r="G174" t="str">
        <f>VLOOKUP($D174,list1,2,FALSE)</f>
        <v>Digital Scholarship Specialist</v>
      </c>
      <c r="H174" t="str">
        <f>VLOOKUP($D174,list1,5,FALSE)</f>
        <v>New York University</v>
      </c>
      <c r="I174" t="str">
        <f>VLOOKUP($D174,list1,6,FALSE)</f>
        <v>New York, NY</v>
      </c>
    </row>
    <row r="175" spans="2:9">
      <c r="B175" t="s">
        <v>126</v>
      </c>
      <c r="C175" t="s">
        <v>131</v>
      </c>
      <c r="D175">
        <v>31</v>
      </c>
      <c r="E175" s="2">
        <f>VLOOKUP($D175,list1,3,FALSE)</f>
        <v>41962</v>
      </c>
      <c r="F175">
        <f>VLOOKUP($D175,list1,4,FALSE)</f>
        <v>2014</v>
      </c>
      <c r="G175" t="str">
        <f>VLOOKUP($D175,list1,2,FALSE)</f>
        <v>Digital Scholarship Librarian</v>
      </c>
      <c r="H175" t="str">
        <f>VLOOKUP($D175,list1,5,FALSE)</f>
        <v>California College of the Arts</v>
      </c>
      <c r="I175" t="str">
        <f>VLOOKUP($D175,list1,6,FALSE)</f>
        <v>Oakland, CA</v>
      </c>
    </row>
    <row r="176" spans="2:9">
      <c r="B176" t="s">
        <v>126</v>
      </c>
      <c r="C176" t="s">
        <v>128</v>
      </c>
      <c r="D176">
        <v>4</v>
      </c>
      <c r="E176" s="2">
        <f>VLOOKUP($D176,list1,3,FALSE)</f>
        <v>40717</v>
      </c>
      <c r="F176">
        <f>VLOOKUP($D176,list1,4,FALSE)</f>
        <v>2011</v>
      </c>
      <c r="G176" t="str">
        <f>VLOOKUP($D176,list1,2,FALSE)</f>
        <v>Digital Humanities Specialist</v>
      </c>
      <c r="H176" t="str">
        <f>VLOOKUP($D176,list1,5,FALSE)</f>
        <v>University of Illinois Urbana Champaign</v>
      </c>
      <c r="I176" t="str">
        <f>VLOOKUP($D176,list1,6,FALSE)</f>
        <v>Champaign, IL</v>
      </c>
    </row>
    <row r="177" spans="2:9">
      <c r="B177" t="s">
        <v>126</v>
      </c>
      <c r="C177" t="s">
        <v>132</v>
      </c>
      <c r="D177">
        <v>42</v>
      </c>
      <c r="E177" s="2">
        <f>VLOOKUP($D177,list1,3,FALSE)</f>
        <v>42118</v>
      </c>
      <c r="F177">
        <f>VLOOKUP($D177,list1,4,FALSE)</f>
        <v>2015</v>
      </c>
      <c r="G177" t="str">
        <f>VLOOKUP($D177,list1,2,FALSE)</f>
        <v>Digital Humanities Librarian - Pitts Theology Library</v>
      </c>
      <c r="H177" t="str">
        <f>VLOOKUP($D177,list1,5,FALSE)</f>
        <v>Emory University</v>
      </c>
      <c r="I177" t="str">
        <f>VLOOKUP($D177,list1,6,FALSE)</f>
        <v>Atlanta, GA</v>
      </c>
    </row>
    <row r="178" spans="2:9">
      <c r="B178" t="s">
        <v>126</v>
      </c>
      <c r="C178" t="s">
        <v>133</v>
      </c>
      <c r="D178">
        <v>54</v>
      </c>
      <c r="E178" s="2">
        <f>VLOOKUP($D178,list1,3,FALSE)</f>
        <v>42271</v>
      </c>
      <c r="F178">
        <f>VLOOKUP($D178,list1,4,FALSE)</f>
        <v>2015</v>
      </c>
      <c r="G178" t="str">
        <f>VLOOKUP($D178,list1,2,FALSE)</f>
        <v>Humanities and Digital Scholarship Librarian</v>
      </c>
      <c r="H178" t="str">
        <f>VLOOKUP($D178,list1,5,FALSE)</f>
        <v>Grinnell College</v>
      </c>
      <c r="I178" t="str">
        <f>VLOOKUP($D178,list1,6,FALSE)</f>
        <v>Grinnell, IA</v>
      </c>
    </row>
    <row r="179" spans="2:9">
      <c r="B179" t="s">
        <v>126</v>
      </c>
      <c r="C179" t="s">
        <v>134</v>
      </c>
      <c r="D179">
        <v>55</v>
      </c>
      <c r="E179" s="2">
        <f>VLOOKUP($D179,list1,3,FALSE)</f>
        <v>42275</v>
      </c>
      <c r="F179">
        <f>VLOOKUP($D179,list1,4,FALSE)</f>
        <v>2015</v>
      </c>
      <c r="G179" t="str">
        <f>VLOOKUP($D179,list1,2,FALSE)</f>
        <v>Digital Scholarship Programmer/Analyst</v>
      </c>
      <c r="H179" t="str">
        <f>VLOOKUP($D179,list1,5,FALSE)</f>
        <v>Northeastern University</v>
      </c>
      <c r="I179" t="str">
        <f>VLOOKUP($D179,list1,6,FALSE)</f>
        <v>Boston, MA</v>
      </c>
    </row>
    <row r="180" spans="2:9">
      <c r="B180" t="s">
        <v>126</v>
      </c>
      <c r="C180" t="s">
        <v>135</v>
      </c>
      <c r="D180">
        <v>55</v>
      </c>
      <c r="E180" s="2">
        <f>VLOOKUP($D180,list1,3,FALSE)</f>
        <v>42275</v>
      </c>
      <c r="F180">
        <f>VLOOKUP($D180,list1,4,FALSE)</f>
        <v>2015</v>
      </c>
      <c r="G180" t="str">
        <f>VLOOKUP($D180,list1,2,FALSE)</f>
        <v>Digital Scholarship Programmer/Analyst</v>
      </c>
      <c r="H180" t="str">
        <f>VLOOKUP($D180,list1,5,FALSE)</f>
        <v>Northeastern University</v>
      </c>
      <c r="I180" t="str">
        <f>VLOOKUP($D180,list1,6,FALSE)</f>
        <v>Boston, MA</v>
      </c>
    </row>
    <row r="181" spans="2:9">
      <c r="B181" t="s">
        <v>126</v>
      </c>
      <c r="C181" t="s">
        <v>136</v>
      </c>
      <c r="D181">
        <v>56</v>
      </c>
      <c r="E181" s="2">
        <f>VLOOKUP($D181,list1,3,FALSE)</f>
        <v>42289</v>
      </c>
      <c r="F181">
        <f>VLOOKUP($D181,list1,4,FALSE)</f>
        <v>2015</v>
      </c>
      <c r="G181" t="str">
        <f>VLOOKUP($D181,list1,2,FALSE)</f>
        <v>Digital Humanities and Web Services Librarian</v>
      </c>
      <c r="H181" t="str">
        <f>VLOOKUP($D181,list1,5,FALSE)</f>
        <v>University of Delaware</v>
      </c>
      <c r="I181" t="str">
        <f>VLOOKUP($D181,list1,6,FALSE)</f>
        <v>Newark, DE</v>
      </c>
    </row>
    <row r="182" spans="2:9">
      <c r="B182" t="s">
        <v>126</v>
      </c>
      <c r="C182" t="s">
        <v>137</v>
      </c>
      <c r="D182">
        <v>58</v>
      </c>
      <c r="E182" s="2">
        <f>VLOOKUP($D182,list1,3,FALSE)</f>
        <v>42293</v>
      </c>
      <c r="F182">
        <f>VLOOKUP($D182,list1,4,FALSE)</f>
        <v>2015</v>
      </c>
      <c r="G182" t="str">
        <f>VLOOKUP($D182,list1,2,FALSE)</f>
        <v>Latin American Studies Digital Scholarship Coordinator</v>
      </c>
      <c r="H182" t="str">
        <f>VLOOKUP($D182,list1,5,FALSE)</f>
        <v>University of Texas - Austin</v>
      </c>
      <c r="I182" t="str">
        <f>VLOOKUP($D182,list1,6,FALSE)</f>
        <v>Austin, TX</v>
      </c>
    </row>
    <row r="183" spans="2:9">
      <c r="B183" t="s">
        <v>126</v>
      </c>
      <c r="C183" t="s">
        <v>138</v>
      </c>
      <c r="D183">
        <v>65</v>
      </c>
      <c r="E183" s="2">
        <f>VLOOKUP($D183,list1,3,FALSE)</f>
        <v>42418</v>
      </c>
      <c r="F183">
        <f>VLOOKUP($D183,list1,4,FALSE)</f>
        <v>2016</v>
      </c>
      <c r="G183" t="str">
        <f>VLOOKUP($D183,list1,2,FALSE)</f>
        <v>Digital Scholarship Librarian</v>
      </c>
      <c r="H183" t="str">
        <f>VLOOKUP($D183,list1,5,FALSE)</f>
        <v>Haverford College</v>
      </c>
      <c r="I183" t="str">
        <f>VLOOKUP($D183,list1,6,FALSE)</f>
        <v>Haverford, PA</v>
      </c>
    </row>
    <row r="184" spans="2:9">
      <c r="B184" t="s">
        <v>126</v>
      </c>
      <c r="C184" t="s">
        <v>139</v>
      </c>
      <c r="D184">
        <v>65</v>
      </c>
      <c r="E184" s="2">
        <f>VLOOKUP($D184,list1,3,FALSE)</f>
        <v>42418</v>
      </c>
      <c r="F184">
        <f>VLOOKUP($D184,list1,4,FALSE)</f>
        <v>2016</v>
      </c>
      <c r="G184" t="str">
        <f>VLOOKUP($D184,list1,2,FALSE)</f>
        <v>Digital Scholarship Librarian</v>
      </c>
      <c r="H184" t="str">
        <f>VLOOKUP($D184,list1,5,FALSE)</f>
        <v>Haverford College</v>
      </c>
      <c r="I184" t="str">
        <f>VLOOKUP($D184,list1,6,FALSE)</f>
        <v>Haverford, PA</v>
      </c>
    </row>
    <row r="185" spans="2:9">
      <c r="B185" t="s">
        <v>126</v>
      </c>
      <c r="C185" t="s">
        <v>140</v>
      </c>
      <c r="D185">
        <v>66</v>
      </c>
      <c r="E185" s="2">
        <f>VLOOKUP($D185,list1,3,FALSE)</f>
        <v>42423</v>
      </c>
      <c r="F185">
        <f>VLOOKUP($D185,list1,4,FALSE)</f>
        <v>2016</v>
      </c>
      <c r="G185" t="str">
        <f>VLOOKUP($D185,list1,2,FALSE)</f>
        <v>Digital Scholarship Librarian</v>
      </c>
      <c r="H185" t="str">
        <f>VLOOKUP($D185,list1,5,FALSE)</f>
        <v>University of Minnesota - Twin Cities</v>
      </c>
      <c r="I185" t="str">
        <f>VLOOKUP($D185,list1,6,FALSE)</f>
        <v>Minneapolis, MN</v>
      </c>
    </row>
    <row r="186" spans="2:9">
      <c r="B186" t="s">
        <v>126</v>
      </c>
      <c r="C186" t="s">
        <v>141</v>
      </c>
      <c r="D186">
        <v>67</v>
      </c>
      <c r="E186" s="2">
        <f>VLOOKUP($D186,list1,3,FALSE)</f>
        <v>42424</v>
      </c>
      <c r="F186">
        <f>VLOOKUP($D186,list1,4,FALSE)</f>
        <v>2016</v>
      </c>
      <c r="G186" t="str">
        <f>VLOOKUP($D186,list1,2,FALSE)</f>
        <v>Liaison Librarian (incl. digital humanities)</v>
      </c>
      <c r="H186" t="str">
        <f>VLOOKUP($D186,list1,5,FALSE)</f>
        <v>Carnegie Mellon University</v>
      </c>
      <c r="I186" t="str">
        <f>VLOOKUP($D186,list1,6,FALSE)</f>
        <v>Pittsburgh, PA</v>
      </c>
    </row>
    <row r="187" spans="2:9">
      <c r="B187" t="s">
        <v>126</v>
      </c>
      <c r="C187" t="s">
        <v>142</v>
      </c>
      <c r="D187">
        <v>7</v>
      </c>
      <c r="E187" s="2">
        <f>VLOOKUP($D187,list1,3,FALSE)</f>
        <v>40805</v>
      </c>
      <c r="F187">
        <f>VLOOKUP($D187,list1,4,FALSE)</f>
        <v>2011</v>
      </c>
      <c r="G187" t="str">
        <f>VLOOKUP($D187,list1,2,FALSE)</f>
        <v>Digital Scholarship Librarian</v>
      </c>
      <c r="H187" t="str">
        <f>VLOOKUP($D187,list1,5,FALSE)</f>
        <v>Haverford College</v>
      </c>
      <c r="I187" t="str">
        <f>VLOOKUP($D187,list1,6,FALSE)</f>
        <v>Haverford, PA</v>
      </c>
    </row>
    <row r="188" spans="2:9">
      <c r="B188" t="s">
        <v>126</v>
      </c>
      <c r="C188" t="s">
        <v>143</v>
      </c>
      <c r="D188">
        <v>71</v>
      </c>
      <c r="E188" s="2">
        <f>VLOOKUP($D188,list1,3,FALSE)</f>
        <v>42444</v>
      </c>
      <c r="F188">
        <f>VLOOKUP($D188,list1,4,FALSE)</f>
        <v>2016</v>
      </c>
      <c r="G188" t="str">
        <f>VLOOKUP($D188,list1,2,FALSE)</f>
        <v>Head of Digital Scholarship</v>
      </c>
      <c r="H188" t="str">
        <f>VLOOKUP($D188,list1,5,FALSE)</f>
        <v>Boston College</v>
      </c>
      <c r="I188" t="str">
        <f>VLOOKUP($D188,list1,6,FALSE)</f>
        <v>Boston, MA</v>
      </c>
    </row>
    <row r="189" spans="2:9">
      <c r="B189" t="s">
        <v>126</v>
      </c>
      <c r="C189" t="s">
        <v>144</v>
      </c>
      <c r="D189">
        <v>78</v>
      </c>
      <c r="E189" s="2">
        <f>VLOOKUP($D189,list1,3,FALSE)</f>
        <v>42523</v>
      </c>
      <c r="F189">
        <f>VLOOKUP($D189,list1,4,FALSE)</f>
        <v>2016</v>
      </c>
      <c r="G189" t="str">
        <f>VLOOKUP($D189,list1,2,FALSE)</f>
        <v>Scholarly Communications &amp; Digital Scholarship Librarian</v>
      </c>
      <c r="H189" t="str">
        <f>VLOOKUP($D189,list1,5,FALSE)</f>
        <v>California State University - Fullerton</v>
      </c>
      <c r="I189" t="str">
        <f>VLOOKUP($D189,list1,6,FALSE)</f>
        <v>Fullerton, CA</v>
      </c>
    </row>
    <row r="190" spans="2:9">
      <c r="B190" t="s">
        <v>126</v>
      </c>
      <c r="C190" t="s">
        <v>145</v>
      </c>
      <c r="D190">
        <v>80</v>
      </c>
      <c r="E190" s="2">
        <f>VLOOKUP($D190,list1,3,FALSE)</f>
        <v>42583</v>
      </c>
      <c r="F190">
        <f>VLOOKUP($D190,list1,4,FALSE)</f>
        <v>2016</v>
      </c>
      <c r="G190" t="str">
        <f>VLOOKUP($D190,list1,2,FALSE)</f>
        <v>Digital Humanities Librarian</v>
      </c>
      <c r="H190" t="str">
        <f>VLOOKUP($D190,list1,5,FALSE)</f>
        <v>University of New Mexico</v>
      </c>
      <c r="I190" t="str">
        <f>VLOOKUP($D190,list1,6,FALSE)</f>
        <v>Albuquerque, NM</v>
      </c>
    </row>
    <row r="191" spans="2:9">
      <c r="B191" t="s">
        <v>126</v>
      </c>
      <c r="C191" t="s">
        <v>146</v>
      </c>
      <c r="D191">
        <v>81</v>
      </c>
      <c r="E191" s="2">
        <f>VLOOKUP($D191,list1,3,FALSE)</f>
        <v>42635</v>
      </c>
      <c r="F191">
        <f>VLOOKUP($D191,list1,4,FALSE)</f>
        <v>2016</v>
      </c>
      <c r="G191" t="str">
        <f>VLOOKUP($D191,list1,2,FALSE)</f>
        <v>Digital Scholarship Outreach Librarian</v>
      </c>
      <c r="H191" t="str">
        <f>VLOOKUP($D191,list1,5,FALSE)</f>
        <v>Michigan State University</v>
      </c>
      <c r="I191" t="str">
        <f>VLOOKUP($D191,list1,6,FALSE)</f>
        <v>East Lansing, MI</v>
      </c>
    </row>
    <row r="192" spans="2:9">
      <c r="B192" t="s">
        <v>151</v>
      </c>
      <c r="C192" t="s">
        <v>152</v>
      </c>
      <c r="D192" s="1">
        <v>16</v>
      </c>
      <c r="E192" s="2">
        <f>VLOOKUP($D192,list1,3,FALSE)</f>
        <v>41341</v>
      </c>
      <c r="F192">
        <f>VLOOKUP($D192,list1,4,FALSE)</f>
        <v>2013</v>
      </c>
      <c r="G192" t="str">
        <f>VLOOKUP($D192,list1,2,FALSE)</f>
        <v>Digital Humanities and Web Services Librarian</v>
      </c>
      <c r="H192" t="str">
        <f>VLOOKUP($D192,list1,5,FALSE)</f>
        <v>University of Delaware</v>
      </c>
      <c r="I192" t="str">
        <f>VLOOKUP($D192,list1,6,FALSE)</f>
        <v>Newark, DE</v>
      </c>
    </row>
    <row r="193" spans="2:9">
      <c r="B193" t="s">
        <v>151</v>
      </c>
      <c r="C193" t="s">
        <v>153</v>
      </c>
      <c r="D193" s="1">
        <v>20</v>
      </c>
      <c r="E193" s="2">
        <f>VLOOKUP($D193,list1,3,FALSE)</f>
        <v>41491</v>
      </c>
      <c r="F193">
        <f>VLOOKUP($D193,list1,4,FALSE)</f>
        <v>2013</v>
      </c>
      <c r="G193" t="str">
        <f>VLOOKUP($D193,list1,2,FALSE)</f>
        <v>Digital Research Services for the Humanities position</v>
      </c>
      <c r="H193" t="str">
        <f>VLOOKUP($D193,list1,5,FALSE)</f>
        <v>Case Western Reserve University</v>
      </c>
      <c r="I193" t="str">
        <f>VLOOKUP($D193,list1,6,FALSE)</f>
        <v>Cleveland, OH</v>
      </c>
    </row>
    <row r="194" spans="2:9">
      <c r="B194" t="s">
        <v>151</v>
      </c>
      <c r="C194" t="s">
        <v>154</v>
      </c>
      <c r="D194" s="1">
        <v>26</v>
      </c>
      <c r="E194" s="2">
        <f>VLOOKUP($D194,list1,3,FALSE)</f>
        <v>41885</v>
      </c>
      <c r="F194">
        <f>VLOOKUP($D194,list1,4,FALSE)</f>
        <v>2014</v>
      </c>
      <c r="G194" t="str">
        <f>VLOOKUP($D194,list1,2,FALSE)</f>
        <v>Digital Scholarship Librarian</v>
      </c>
      <c r="H194" t="str">
        <f>VLOOKUP($D194,list1,5,FALSE)</f>
        <v>Claremont Colleges</v>
      </c>
      <c r="I194" t="str">
        <f>VLOOKUP($D194,list1,6,FALSE)</f>
        <v>Claremont, CA</v>
      </c>
    </row>
    <row r="195" spans="2:9">
      <c r="B195" t="s">
        <v>151</v>
      </c>
      <c r="C195" t="s">
        <v>155</v>
      </c>
      <c r="D195" s="1">
        <v>29</v>
      </c>
      <c r="E195" s="2">
        <f>VLOOKUP($D195,list1,3,FALSE)</f>
        <v>41933</v>
      </c>
      <c r="F195">
        <f>VLOOKUP($D195,list1,4,FALSE)</f>
        <v>2014</v>
      </c>
      <c r="G195" t="str">
        <f>VLOOKUP($D195,list1,2,FALSE)</f>
        <v>E-Research and Digital Scholarship Services Librarian</v>
      </c>
      <c r="H195" t="str">
        <f>VLOOKUP($D195,list1,5,FALSE)</f>
        <v>University of California - Irvine</v>
      </c>
      <c r="I195" t="str">
        <f>VLOOKUP($D195,list1,6,FALSE)</f>
        <v>Irvine, CA</v>
      </c>
    </row>
    <row r="196" spans="2:9">
      <c r="B196" t="s">
        <v>151</v>
      </c>
      <c r="C196" t="s">
        <v>156</v>
      </c>
      <c r="D196" s="1">
        <v>3</v>
      </c>
      <c r="E196" s="2">
        <f>VLOOKUP($D196,list1,3,FALSE)</f>
        <v>40588</v>
      </c>
      <c r="F196">
        <f>VLOOKUP($D196,list1,4,FALSE)</f>
        <v>2011</v>
      </c>
      <c r="G196" t="str">
        <f>VLOOKUP($D196,list1,2,FALSE)</f>
        <v>Digital Humanities Librarian</v>
      </c>
      <c r="H196" t="str">
        <f>VLOOKUP($D196,list1,5,FALSE)</f>
        <v>Brown University</v>
      </c>
      <c r="I196" t="str">
        <f>VLOOKUP($D196,list1,6,FALSE)</f>
        <v>Providence, Rhode Island</v>
      </c>
    </row>
    <row r="197" spans="2:9">
      <c r="B197" t="s">
        <v>151</v>
      </c>
      <c r="C197" t="s">
        <v>157</v>
      </c>
      <c r="D197" s="1">
        <v>35</v>
      </c>
      <c r="E197" s="2">
        <f>VLOOKUP($D197,list1,3,FALSE)</f>
        <v>42037</v>
      </c>
      <c r="F197">
        <f>VLOOKUP($D197,list1,4,FALSE)</f>
        <v>2015</v>
      </c>
      <c r="G197" t="str">
        <f>VLOOKUP($D197,list1,2,FALSE)</f>
        <v>Digital Scholarship Librarian</v>
      </c>
      <c r="H197" t="str">
        <f>VLOOKUP($D197,list1,5,FALSE)</f>
        <v>University of California - Los Angeles</v>
      </c>
      <c r="I197" t="str">
        <f>VLOOKUP($D197,list1,6,FALSE)</f>
        <v>Los Angeles, California</v>
      </c>
    </row>
    <row r="198" spans="2:9">
      <c r="B198" t="s">
        <v>151</v>
      </c>
      <c r="C198" t="s">
        <v>158</v>
      </c>
      <c r="D198" s="1">
        <v>39</v>
      </c>
      <c r="E198" s="2">
        <f>VLOOKUP($D198,list1,3,FALSE)</f>
        <v>42061</v>
      </c>
      <c r="F198">
        <f>VLOOKUP($D198,list1,4,FALSE)</f>
        <v>2015</v>
      </c>
      <c r="G198" t="str">
        <f>VLOOKUP($D198,list1,2,FALSE)</f>
        <v>Digital Scholarship Services Manager</v>
      </c>
      <c r="H198" t="str">
        <f>VLOOKUP($D198,list1,5,FALSE)</f>
        <v>Brown University</v>
      </c>
      <c r="I198" t="str">
        <f>VLOOKUP($D198,list1,6,FALSE)</f>
        <v>Providence, Rhode Island</v>
      </c>
    </row>
    <row r="199" spans="2:9">
      <c r="B199" t="s">
        <v>151</v>
      </c>
      <c r="C199" t="s">
        <v>159</v>
      </c>
      <c r="D199" s="1">
        <v>50</v>
      </c>
      <c r="E199" s="2">
        <f>VLOOKUP($D199,list1,3,FALSE)</f>
        <v>42215</v>
      </c>
      <c r="F199">
        <f>VLOOKUP($D199,list1,4,FALSE)</f>
        <v>2015</v>
      </c>
      <c r="G199" t="str">
        <f>VLOOKUP($D199,list1,2,FALSE)</f>
        <v>Digital Scholarship Librarian</v>
      </c>
      <c r="H199" t="str">
        <f>VLOOKUP($D199,list1,5,FALSE)</f>
        <v>East Tennessee State University</v>
      </c>
      <c r="I199" t="str">
        <f>VLOOKUP($D199,list1,6,FALSE)</f>
        <v>Johnson City, TN</v>
      </c>
    </row>
    <row r="200" spans="2:9">
      <c r="B200" t="s">
        <v>151</v>
      </c>
      <c r="C200" t="s">
        <v>160</v>
      </c>
      <c r="D200" s="1">
        <v>53</v>
      </c>
      <c r="E200" s="2">
        <f>VLOOKUP($D200,list1,3,FALSE)</f>
        <v>42259</v>
      </c>
      <c r="F200">
        <f>VLOOKUP($D200,list1,4,FALSE)</f>
        <v>2015</v>
      </c>
      <c r="G200" t="str">
        <f>VLOOKUP($D200,list1,2,FALSE)</f>
        <v>Humanities Data Curator</v>
      </c>
      <c r="H200" t="str">
        <f>VLOOKUP($D200,list1,5,FALSE)</f>
        <v>University of California - Santa Barbara</v>
      </c>
      <c r="I200" t="str">
        <f>VLOOKUP($D200,list1,6,FALSE)</f>
        <v>Santa Barbara, CA</v>
      </c>
    </row>
    <row r="201" spans="2:9">
      <c r="B201" t="s">
        <v>151</v>
      </c>
      <c r="C201" t="s">
        <v>161</v>
      </c>
      <c r="D201" s="1">
        <v>53</v>
      </c>
      <c r="E201" s="2">
        <f>VLOOKUP($D201,list1,3,FALSE)</f>
        <v>42259</v>
      </c>
      <c r="F201">
        <f>VLOOKUP($D201,list1,4,FALSE)</f>
        <v>2015</v>
      </c>
      <c r="G201" t="str">
        <f>VLOOKUP($D201,list1,2,FALSE)</f>
        <v>Humanities Data Curator</v>
      </c>
      <c r="H201" t="str">
        <f>VLOOKUP($D201,list1,5,FALSE)</f>
        <v>University of California - Santa Barbara</v>
      </c>
      <c r="I201" t="str">
        <f>VLOOKUP($D201,list1,6,FALSE)</f>
        <v>Santa Barbara, CA</v>
      </c>
    </row>
    <row r="202" spans="2:9">
      <c r="B202" t="s">
        <v>151</v>
      </c>
      <c r="C202" t="s">
        <v>162</v>
      </c>
      <c r="D202" s="1">
        <v>66</v>
      </c>
      <c r="E202" s="2">
        <f>VLOOKUP($D202,list1,3,FALSE)</f>
        <v>42423</v>
      </c>
      <c r="F202">
        <f>VLOOKUP($D202,list1,4,FALSE)</f>
        <v>2016</v>
      </c>
      <c r="G202" t="str">
        <f>VLOOKUP($D202,list1,2,FALSE)</f>
        <v>Digital Scholarship Librarian</v>
      </c>
      <c r="H202" t="str">
        <f>VLOOKUP($D202,list1,5,FALSE)</f>
        <v>University of Minnesota - Twin Cities</v>
      </c>
      <c r="I202" t="str">
        <f>VLOOKUP($D202,list1,6,FALSE)</f>
        <v>Minneapolis, MN</v>
      </c>
    </row>
    <row r="203" spans="2:9">
      <c r="B203" t="s">
        <v>151</v>
      </c>
      <c r="C203" t="s">
        <v>163</v>
      </c>
      <c r="D203" s="1">
        <v>66</v>
      </c>
      <c r="E203" s="2">
        <f>VLOOKUP($D203,list1,3,FALSE)</f>
        <v>42423</v>
      </c>
      <c r="F203">
        <f>VLOOKUP($D203,list1,4,FALSE)</f>
        <v>2016</v>
      </c>
      <c r="G203" t="str">
        <f>VLOOKUP($D203,list1,2,FALSE)</f>
        <v>Digital Scholarship Librarian</v>
      </c>
      <c r="H203" t="str">
        <f>VLOOKUP($D203,list1,5,FALSE)</f>
        <v>University of Minnesota - Twin Cities</v>
      </c>
      <c r="I203" t="str">
        <f>VLOOKUP($D203,list1,6,FALSE)</f>
        <v>Minneapolis, MN</v>
      </c>
    </row>
    <row r="204" spans="2:9">
      <c r="B204" t="s">
        <v>151</v>
      </c>
      <c r="C204" t="s">
        <v>164</v>
      </c>
      <c r="D204" s="1">
        <v>71</v>
      </c>
      <c r="E204" s="2">
        <f>VLOOKUP($D204,list1,3,FALSE)</f>
        <v>42444</v>
      </c>
      <c r="F204">
        <f>VLOOKUP($D204,list1,4,FALSE)</f>
        <v>2016</v>
      </c>
      <c r="G204" t="str">
        <f>VLOOKUP($D204,list1,2,FALSE)</f>
        <v>Head of Digital Scholarship</v>
      </c>
      <c r="H204" t="str">
        <f>VLOOKUP($D204,list1,5,FALSE)</f>
        <v>Boston College</v>
      </c>
      <c r="I204" t="str">
        <f>VLOOKUP($D204,list1,6,FALSE)</f>
        <v>Boston, MA</v>
      </c>
    </row>
    <row r="205" spans="2:9">
      <c r="B205" t="s">
        <v>151</v>
      </c>
      <c r="C205" t="s">
        <v>165</v>
      </c>
      <c r="D205" s="1">
        <v>81</v>
      </c>
      <c r="E205" s="2">
        <f>VLOOKUP($D205,list1,3,FALSE)</f>
        <v>42635</v>
      </c>
      <c r="F205">
        <f>VLOOKUP($D205,list1,4,FALSE)</f>
        <v>2016</v>
      </c>
      <c r="G205" t="str">
        <f>VLOOKUP($D205,list1,2,FALSE)</f>
        <v>Digital Scholarship Outreach Librarian</v>
      </c>
      <c r="H205" t="str">
        <f>VLOOKUP($D205,list1,5,FALSE)</f>
        <v>Michigan State University</v>
      </c>
      <c r="I205" t="str">
        <f>VLOOKUP($D205,list1,6,FALSE)</f>
        <v>East Lansing, MI</v>
      </c>
    </row>
    <row r="206" spans="2:9">
      <c r="B206" t="s">
        <v>189</v>
      </c>
      <c r="C206" t="s">
        <v>166</v>
      </c>
      <c r="D206" s="1">
        <v>20</v>
      </c>
      <c r="E206" s="2">
        <f>VLOOKUP($D206,list1,3,FALSE)</f>
        <v>41491</v>
      </c>
      <c r="F206">
        <f>VLOOKUP($D206,list1,4,FALSE)</f>
        <v>2013</v>
      </c>
      <c r="G206" t="str">
        <f>VLOOKUP($D206,list1,2,FALSE)</f>
        <v>Digital Research Services for the Humanities position</v>
      </c>
      <c r="H206" t="str">
        <f>VLOOKUP($D206,list1,5,FALSE)</f>
        <v>Case Western Reserve University</v>
      </c>
      <c r="I206" t="str">
        <f>VLOOKUP($D206,list1,6,FALSE)</f>
        <v>Cleveland, OH</v>
      </c>
    </row>
    <row r="207" spans="2:9">
      <c r="B207" t="s">
        <v>189</v>
      </c>
      <c r="C207" t="s">
        <v>167</v>
      </c>
      <c r="D207" s="1">
        <v>20</v>
      </c>
      <c r="E207" s="2">
        <f>VLOOKUP($D207,list1,3,FALSE)</f>
        <v>41491</v>
      </c>
      <c r="F207">
        <f>VLOOKUP($D207,list1,4,FALSE)</f>
        <v>2013</v>
      </c>
      <c r="G207" t="str">
        <f>VLOOKUP($D207,list1,2,FALSE)</f>
        <v>Digital Research Services for the Humanities position</v>
      </c>
      <c r="H207" t="str">
        <f>VLOOKUP($D207,list1,5,FALSE)</f>
        <v>Case Western Reserve University</v>
      </c>
      <c r="I207" t="str">
        <f>VLOOKUP($D207,list1,6,FALSE)</f>
        <v>Cleveland, OH</v>
      </c>
    </row>
    <row r="208" spans="2:9">
      <c r="B208" t="s">
        <v>189</v>
      </c>
      <c r="C208" t="s">
        <v>168</v>
      </c>
      <c r="D208" s="1">
        <v>20</v>
      </c>
      <c r="E208" s="2">
        <f>VLOOKUP($D208,list1,3,FALSE)</f>
        <v>41491</v>
      </c>
      <c r="F208">
        <f>VLOOKUP($D208,list1,4,FALSE)</f>
        <v>2013</v>
      </c>
      <c r="G208" t="str">
        <f>VLOOKUP($D208,list1,2,FALSE)</f>
        <v>Digital Research Services for the Humanities position</v>
      </c>
      <c r="H208" t="str">
        <f>VLOOKUP($D208,list1,5,FALSE)</f>
        <v>Case Western Reserve University</v>
      </c>
      <c r="I208" t="str">
        <f>VLOOKUP($D208,list1,6,FALSE)</f>
        <v>Cleveland, OH</v>
      </c>
    </row>
    <row r="209" spans="2:9">
      <c r="B209" t="s">
        <v>189</v>
      </c>
      <c r="C209" t="s">
        <v>169</v>
      </c>
      <c r="D209" s="1">
        <v>23</v>
      </c>
      <c r="E209" s="2">
        <f>VLOOKUP($D209,list1,3,FALSE)</f>
        <v>41712</v>
      </c>
      <c r="F209">
        <f>VLOOKUP($D209,list1,4,FALSE)</f>
        <v>2014</v>
      </c>
      <c r="G209" t="str">
        <f>VLOOKUP($D209,list1,2,FALSE)</f>
        <v>Digital Humanities Librarian</v>
      </c>
      <c r="H209" t="str">
        <f>VLOOKUP($D209,list1,5,FALSE)</f>
        <v>Ohio State University</v>
      </c>
      <c r="I209" t="str">
        <f>VLOOKUP($D209,list1,6,FALSE)</f>
        <v>Columbus, OH</v>
      </c>
    </row>
    <row r="210" spans="2:9">
      <c r="B210" t="s">
        <v>189</v>
      </c>
      <c r="C210" t="s">
        <v>170</v>
      </c>
      <c r="D210" s="1">
        <v>29</v>
      </c>
      <c r="E210" s="2">
        <f>VLOOKUP($D210,list1,3,FALSE)</f>
        <v>41933</v>
      </c>
      <c r="F210">
        <f>VLOOKUP($D210,list1,4,FALSE)</f>
        <v>2014</v>
      </c>
      <c r="G210" t="str">
        <f>VLOOKUP($D210,list1,2,FALSE)</f>
        <v>E-Research and Digital Scholarship Services Librarian</v>
      </c>
      <c r="H210" t="str">
        <f>VLOOKUP($D210,list1,5,FALSE)</f>
        <v>University of California - Irvine</v>
      </c>
      <c r="I210" t="str">
        <f>VLOOKUP($D210,list1,6,FALSE)</f>
        <v>Irvine, CA</v>
      </c>
    </row>
    <row r="211" spans="2:9">
      <c r="B211" t="s">
        <v>189</v>
      </c>
      <c r="C211" t="s">
        <v>171</v>
      </c>
      <c r="D211" s="1">
        <v>36</v>
      </c>
      <c r="E211" s="2">
        <f>VLOOKUP($D211,list1,3,FALSE)</f>
        <v>42054</v>
      </c>
      <c r="F211">
        <f>VLOOKUP($D211,list1,4,FALSE)</f>
        <v>2015</v>
      </c>
      <c r="G211" t="str">
        <f>VLOOKUP($D211,list1,2,FALSE)</f>
        <v>Digital Learning &amp; Scholarship Librarian</v>
      </c>
      <c r="H211" t="str">
        <f>VLOOKUP($D211,list1,5,FALSE)</f>
        <v>Case Western Reserve University</v>
      </c>
      <c r="I211" t="str">
        <f>VLOOKUP($D211,list1,6,FALSE)</f>
        <v>Cleveland, OH</v>
      </c>
    </row>
    <row r="212" spans="2:9">
      <c r="B212" t="s">
        <v>189</v>
      </c>
      <c r="C212" t="s">
        <v>172</v>
      </c>
      <c r="D212" s="1">
        <v>36</v>
      </c>
      <c r="E212" s="2">
        <f>VLOOKUP($D212,list1,3,FALSE)</f>
        <v>42054</v>
      </c>
      <c r="F212">
        <f>VLOOKUP($D212,list1,4,FALSE)</f>
        <v>2015</v>
      </c>
      <c r="G212" t="str">
        <f>VLOOKUP($D212,list1,2,FALSE)</f>
        <v>Digital Learning &amp; Scholarship Librarian</v>
      </c>
      <c r="H212" t="str">
        <f>VLOOKUP($D212,list1,5,FALSE)</f>
        <v>Case Western Reserve University</v>
      </c>
      <c r="I212" t="str">
        <f>VLOOKUP($D212,list1,6,FALSE)</f>
        <v>Cleveland, OH</v>
      </c>
    </row>
    <row r="213" spans="2:9">
      <c r="B213" t="s">
        <v>189</v>
      </c>
      <c r="C213" t="s">
        <v>173</v>
      </c>
      <c r="D213" s="1">
        <v>36</v>
      </c>
      <c r="E213" s="2">
        <f>VLOOKUP($D213,list1,3,FALSE)</f>
        <v>42054</v>
      </c>
      <c r="F213">
        <f>VLOOKUP($D213,list1,4,FALSE)</f>
        <v>2015</v>
      </c>
      <c r="G213" t="str">
        <f>VLOOKUP($D213,list1,2,FALSE)</f>
        <v>Digital Learning &amp; Scholarship Librarian</v>
      </c>
      <c r="H213" t="str">
        <f>VLOOKUP($D213,list1,5,FALSE)</f>
        <v>Case Western Reserve University</v>
      </c>
      <c r="I213" t="str">
        <f>VLOOKUP($D213,list1,6,FALSE)</f>
        <v>Cleveland, OH</v>
      </c>
    </row>
    <row r="214" spans="2:9">
      <c r="B214" t="s">
        <v>189</v>
      </c>
      <c r="C214" t="s">
        <v>174</v>
      </c>
      <c r="D214" s="1">
        <v>38</v>
      </c>
      <c r="E214" s="2">
        <f>VLOOKUP($D214,list1,3,FALSE)</f>
        <v>42054</v>
      </c>
      <c r="F214">
        <f>VLOOKUP($D214,list1,4,FALSE)</f>
        <v>2015</v>
      </c>
      <c r="G214" t="str">
        <f>VLOOKUP($D214,list1,2,FALSE)</f>
        <v>Digital Humanities Computing Consultant</v>
      </c>
      <c r="H214" t="str">
        <f>VLOOKUP($D214,list1,5,FALSE)</f>
        <v>University of Chicago</v>
      </c>
      <c r="I214" t="str">
        <f>VLOOKUP($D214,list1,6,FALSE)</f>
        <v>Chicago, IL</v>
      </c>
    </row>
    <row r="215" spans="2:9">
      <c r="B215" t="s">
        <v>189</v>
      </c>
      <c r="C215" t="s">
        <v>175</v>
      </c>
      <c r="D215" s="1">
        <v>50</v>
      </c>
      <c r="E215" s="2">
        <f>VLOOKUP($D215,list1,3,FALSE)</f>
        <v>42215</v>
      </c>
      <c r="F215">
        <f>VLOOKUP($D215,list1,4,FALSE)</f>
        <v>2015</v>
      </c>
      <c r="G215" t="str">
        <f>VLOOKUP($D215,list1,2,FALSE)</f>
        <v>Digital Scholarship Librarian</v>
      </c>
      <c r="H215" t="str">
        <f>VLOOKUP($D215,list1,5,FALSE)</f>
        <v>East Tennessee State University</v>
      </c>
      <c r="I215" t="str">
        <f>VLOOKUP($D215,list1,6,FALSE)</f>
        <v>Johnson City, TN</v>
      </c>
    </row>
    <row r="216" spans="2:9">
      <c r="B216" t="s">
        <v>189</v>
      </c>
      <c r="C216" t="s">
        <v>176</v>
      </c>
      <c r="D216" s="1">
        <v>53</v>
      </c>
      <c r="E216" s="2">
        <f>VLOOKUP($D216,list1,3,FALSE)</f>
        <v>42259</v>
      </c>
      <c r="F216">
        <f>VLOOKUP($D216,list1,4,FALSE)</f>
        <v>2015</v>
      </c>
      <c r="G216" t="str">
        <f>VLOOKUP($D216,list1,2,FALSE)</f>
        <v>Humanities Data Curator</v>
      </c>
      <c r="H216" t="str">
        <f>VLOOKUP($D216,list1,5,FALSE)</f>
        <v>University of California - Santa Barbara</v>
      </c>
      <c r="I216" t="str">
        <f>VLOOKUP($D216,list1,6,FALSE)</f>
        <v>Santa Barbara, CA</v>
      </c>
    </row>
    <row r="217" spans="2:9">
      <c r="B217" t="s">
        <v>189</v>
      </c>
      <c r="C217" t="s">
        <v>177</v>
      </c>
      <c r="D217" s="1">
        <v>60</v>
      </c>
      <c r="E217" s="2">
        <f>VLOOKUP($D217,list1,3,FALSE)</f>
        <v>42396</v>
      </c>
      <c r="F217">
        <f>VLOOKUP($D217,list1,4,FALSE)</f>
        <v>2016</v>
      </c>
      <c r="G217" t="str">
        <f>VLOOKUP($D217,list1,2,FALSE)</f>
        <v>Digital Humanities Librarian</v>
      </c>
      <c r="H217" t="str">
        <f>VLOOKUP($D217,list1,5,FALSE)</f>
        <v>Ohio State University</v>
      </c>
      <c r="I217" t="str">
        <f>VLOOKUP($D217,list1,6,FALSE)</f>
        <v>Columbus, OH</v>
      </c>
    </row>
    <row r="218" spans="2:9">
      <c r="B218" t="s">
        <v>189</v>
      </c>
      <c r="C218" t="s">
        <v>178</v>
      </c>
      <c r="D218" s="1">
        <v>66</v>
      </c>
      <c r="E218" s="2">
        <f>VLOOKUP($D218,list1,3,FALSE)</f>
        <v>42423</v>
      </c>
      <c r="F218">
        <f>VLOOKUP($D218,list1,4,FALSE)</f>
        <v>2016</v>
      </c>
      <c r="G218" t="str">
        <f>VLOOKUP($D218,list1,2,FALSE)</f>
        <v>Digital Scholarship Librarian</v>
      </c>
      <c r="H218" t="str">
        <f>VLOOKUP($D218,list1,5,FALSE)</f>
        <v>University of Minnesota - Twin Cities</v>
      </c>
      <c r="I218" t="str">
        <f>VLOOKUP($D218,list1,6,FALSE)</f>
        <v>Minneapolis, MN</v>
      </c>
    </row>
    <row r="219" spans="2:9">
      <c r="B219" t="s">
        <v>189</v>
      </c>
      <c r="C219" t="s">
        <v>179</v>
      </c>
      <c r="D219" s="1">
        <v>66</v>
      </c>
      <c r="E219" s="2">
        <f>VLOOKUP($D219,list1,3,FALSE)</f>
        <v>42423</v>
      </c>
      <c r="F219">
        <f>VLOOKUP($D219,list1,4,FALSE)</f>
        <v>2016</v>
      </c>
      <c r="G219" t="str">
        <f>VLOOKUP($D219,list1,2,FALSE)</f>
        <v>Digital Scholarship Librarian</v>
      </c>
      <c r="H219" t="str">
        <f>VLOOKUP($D219,list1,5,FALSE)</f>
        <v>University of Minnesota - Twin Cities</v>
      </c>
      <c r="I219" t="str">
        <f>VLOOKUP($D219,list1,6,FALSE)</f>
        <v>Minneapolis, MN</v>
      </c>
    </row>
    <row r="220" spans="2:9">
      <c r="B220" t="s">
        <v>189</v>
      </c>
      <c r="C220" t="s">
        <v>180</v>
      </c>
      <c r="D220" s="1">
        <v>67</v>
      </c>
      <c r="E220" s="2">
        <f>VLOOKUP($D220,list1,3,FALSE)</f>
        <v>42424</v>
      </c>
      <c r="F220">
        <f>VLOOKUP($D220,list1,4,FALSE)</f>
        <v>2016</v>
      </c>
      <c r="G220" t="str">
        <f>VLOOKUP($D220,list1,2,FALSE)</f>
        <v>Liaison Librarian (incl. digital humanities)</v>
      </c>
      <c r="H220" t="str">
        <f>VLOOKUP($D220,list1,5,FALSE)</f>
        <v>Carnegie Mellon University</v>
      </c>
      <c r="I220" t="str">
        <f>VLOOKUP($D220,list1,6,FALSE)</f>
        <v>Pittsburgh, PA</v>
      </c>
    </row>
    <row r="221" spans="2:9">
      <c r="B221" t="s">
        <v>189</v>
      </c>
      <c r="C221" t="s">
        <v>181</v>
      </c>
      <c r="D221" s="1">
        <v>67</v>
      </c>
      <c r="E221" s="2">
        <f>VLOOKUP($D221,list1,3,FALSE)</f>
        <v>42424</v>
      </c>
      <c r="F221">
        <f>VLOOKUP($D221,list1,4,FALSE)</f>
        <v>2016</v>
      </c>
      <c r="G221" t="str">
        <f>VLOOKUP($D221,list1,2,FALSE)</f>
        <v>Liaison Librarian (incl. digital humanities)</v>
      </c>
      <c r="H221" t="str">
        <f>VLOOKUP($D221,list1,5,FALSE)</f>
        <v>Carnegie Mellon University</v>
      </c>
      <c r="I221" t="str">
        <f>VLOOKUP($D221,list1,6,FALSE)</f>
        <v>Pittsburgh, PA</v>
      </c>
    </row>
    <row r="222" spans="2:9">
      <c r="B222" t="s">
        <v>189</v>
      </c>
      <c r="C222" t="s">
        <v>182</v>
      </c>
      <c r="D222" s="1">
        <v>67</v>
      </c>
      <c r="E222" s="2">
        <f>VLOOKUP($D222,list1,3,FALSE)</f>
        <v>42424</v>
      </c>
      <c r="F222">
        <f>VLOOKUP($D222,list1,4,FALSE)</f>
        <v>2016</v>
      </c>
      <c r="G222" t="str">
        <f>VLOOKUP($D222,list1,2,FALSE)</f>
        <v>Liaison Librarian (incl. digital humanities)</v>
      </c>
      <c r="H222" t="str">
        <f>VLOOKUP($D222,list1,5,FALSE)</f>
        <v>Carnegie Mellon University</v>
      </c>
      <c r="I222" t="str">
        <f>VLOOKUP($D222,list1,6,FALSE)</f>
        <v>Pittsburgh, PA</v>
      </c>
    </row>
    <row r="223" spans="2:9">
      <c r="B223" t="s">
        <v>189</v>
      </c>
      <c r="C223" t="s">
        <v>183</v>
      </c>
      <c r="D223" s="1">
        <v>67</v>
      </c>
      <c r="E223" s="2">
        <f>VLOOKUP($D223,list1,3,FALSE)</f>
        <v>42424</v>
      </c>
      <c r="F223">
        <f>VLOOKUP($D223,list1,4,FALSE)</f>
        <v>2016</v>
      </c>
      <c r="G223" t="str">
        <f>VLOOKUP($D223,list1,2,FALSE)</f>
        <v>Liaison Librarian (incl. digital humanities)</v>
      </c>
      <c r="H223" t="str">
        <f>VLOOKUP($D223,list1,5,FALSE)</f>
        <v>Carnegie Mellon University</v>
      </c>
      <c r="I223" t="str">
        <f>VLOOKUP($D223,list1,6,FALSE)</f>
        <v>Pittsburgh, PA</v>
      </c>
    </row>
    <row r="224" spans="2:9">
      <c r="B224" t="s">
        <v>189</v>
      </c>
      <c r="C224" t="s">
        <v>184</v>
      </c>
      <c r="D224" s="1">
        <v>75</v>
      </c>
      <c r="E224" s="2">
        <f>VLOOKUP($D224,list1,3,FALSE)</f>
        <v>42485</v>
      </c>
      <c r="F224">
        <f>VLOOKUP($D224,list1,4,FALSE)</f>
        <v>2016</v>
      </c>
      <c r="G224" t="str">
        <f>VLOOKUP($D224,list1,2,FALSE)</f>
        <v>Humanities and Digital Scholarship Librarian</v>
      </c>
      <c r="H224" t="str">
        <f>VLOOKUP($D224,list1,5,FALSE)</f>
        <v>MIT Libraries</v>
      </c>
      <c r="I224" t="str">
        <f>VLOOKUP($D224,list1,6,FALSE)</f>
        <v>Cambridge, MA</v>
      </c>
    </row>
    <row r="225" spans="2:9">
      <c r="B225" t="s">
        <v>189</v>
      </c>
      <c r="C225" t="s">
        <v>185</v>
      </c>
      <c r="D225" s="1">
        <v>75</v>
      </c>
      <c r="E225" s="2">
        <f>VLOOKUP($D225,list1,3,FALSE)</f>
        <v>42485</v>
      </c>
      <c r="F225">
        <f>VLOOKUP($D225,list1,4,FALSE)</f>
        <v>2016</v>
      </c>
      <c r="G225" t="str">
        <f>VLOOKUP($D225,list1,2,FALSE)</f>
        <v>Humanities and Digital Scholarship Librarian</v>
      </c>
      <c r="H225" t="str">
        <f>VLOOKUP($D225,list1,5,FALSE)</f>
        <v>MIT Libraries</v>
      </c>
      <c r="I225" t="str">
        <f>VLOOKUP($D225,list1,6,FALSE)</f>
        <v>Cambridge, MA</v>
      </c>
    </row>
    <row r="226" spans="2:9">
      <c r="B226" t="s">
        <v>189</v>
      </c>
      <c r="C226" t="s">
        <v>186</v>
      </c>
      <c r="D226" s="1">
        <v>78</v>
      </c>
      <c r="E226" s="2">
        <f>VLOOKUP($D226,list1,3,FALSE)</f>
        <v>42523</v>
      </c>
      <c r="F226">
        <f>VLOOKUP($D226,list1,4,FALSE)</f>
        <v>2016</v>
      </c>
      <c r="G226" t="str">
        <f>VLOOKUP($D226,list1,2,FALSE)</f>
        <v>Scholarly Communications &amp; Digital Scholarship Librarian</v>
      </c>
      <c r="H226" t="str">
        <f>VLOOKUP($D226,list1,5,FALSE)</f>
        <v>California State University - Fullerton</v>
      </c>
      <c r="I226" t="str">
        <f>VLOOKUP($D226,list1,6,FALSE)</f>
        <v>Fullerton, CA</v>
      </c>
    </row>
    <row r="227" spans="2:9">
      <c r="B227" t="s">
        <v>189</v>
      </c>
      <c r="C227" t="s">
        <v>187</v>
      </c>
      <c r="D227" s="1">
        <v>78</v>
      </c>
      <c r="E227" s="2">
        <f>VLOOKUP($D227,list1,3,FALSE)</f>
        <v>42523</v>
      </c>
      <c r="F227">
        <f>VLOOKUP($D227,list1,4,FALSE)</f>
        <v>2016</v>
      </c>
      <c r="G227" t="str">
        <f>VLOOKUP($D227,list1,2,FALSE)</f>
        <v>Scholarly Communications &amp; Digital Scholarship Librarian</v>
      </c>
      <c r="H227" t="str">
        <f>VLOOKUP($D227,list1,5,FALSE)</f>
        <v>California State University - Fullerton</v>
      </c>
      <c r="I227" t="str">
        <f>VLOOKUP($D227,list1,6,FALSE)</f>
        <v>Fullerton, CA</v>
      </c>
    </row>
    <row r="228" spans="2:9">
      <c r="B228" t="s">
        <v>189</v>
      </c>
      <c r="C228" t="s">
        <v>186</v>
      </c>
      <c r="D228" s="1">
        <v>78</v>
      </c>
      <c r="E228" s="2">
        <f>VLOOKUP($D228,list1,3,FALSE)</f>
        <v>42523</v>
      </c>
      <c r="F228">
        <f>VLOOKUP($D228,list1,4,FALSE)</f>
        <v>2016</v>
      </c>
      <c r="G228" t="str">
        <f>VLOOKUP($D228,list1,2,FALSE)</f>
        <v>Scholarly Communications &amp; Digital Scholarship Librarian</v>
      </c>
      <c r="H228" t="str">
        <f>VLOOKUP($D228,list1,5,FALSE)</f>
        <v>California State University - Fullerton</v>
      </c>
      <c r="I228" t="str">
        <f>VLOOKUP($D228,list1,6,FALSE)</f>
        <v>Fullerton, CA</v>
      </c>
    </row>
    <row r="229" spans="2:9">
      <c r="B229" t="s">
        <v>189</v>
      </c>
      <c r="C229" t="s">
        <v>188</v>
      </c>
      <c r="D229" s="1">
        <v>81</v>
      </c>
      <c r="E229" s="2">
        <f>VLOOKUP($D229,list1,3,FALSE)</f>
        <v>42635</v>
      </c>
      <c r="F229">
        <f>VLOOKUP($D229,list1,4,FALSE)</f>
        <v>2016</v>
      </c>
      <c r="G229" t="str">
        <f>VLOOKUP($D229,list1,2,FALSE)</f>
        <v>Digital Scholarship Outreach Librarian</v>
      </c>
      <c r="H229" t="str">
        <f>VLOOKUP($D229,list1,5,FALSE)</f>
        <v>Michigan State University</v>
      </c>
      <c r="I229" t="str">
        <f>VLOOKUP($D229,list1,6,FALSE)</f>
        <v>East Lansing, MI</v>
      </c>
    </row>
    <row r="230" spans="2:9">
      <c r="B230" t="s">
        <v>189</v>
      </c>
      <c r="C230" t="s">
        <v>190</v>
      </c>
      <c r="D230" s="1">
        <v>363</v>
      </c>
      <c r="E230" s="2">
        <f>VLOOKUP($D230,list1,3,FALSE)</f>
        <v>42256</v>
      </c>
      <c r="F230">
        <f>VLOOKUP($D230,list1,4,FALSE)</f>
        <v>2015</v>
      </c>
      <c r="G230" t="str">
        <f>VLOOKUP($D230,list1,2,FALSE)</f>
        <v>Digital Scholarship Librarian</v>
      </c>
      <c r="H230" t="str">
        <f>VLOOKUP($D230,list1,5,FALSE)</f>
        <v xml:space="preserve">Utah State University </v>
      </c>
      <c r="I230" t="str">
        <f>VLOOKUP($D230,list1,6,FALSE)</f>
        <v>Logan, Utah United States</v>
      </c>
    </row>
    <row r="231" spans="2:9">
      <c r="B231" t="s">
        <v>189</v>
      </c>
      <c r="C231" t="s">
        <v>191</v>
      </c>
      <c r="D231" s="1">
        <v>363</v>
      </c>
      <c r="E231" s="2">
        <f>VLOOKUP($D231,list1,3,FALSE)</f>
        <v>42256</v>
      </c>
      <c r="F231">
        <f>VLOOKUP($D231,list1,4,FALSE)</f>
        <v>2015</v>
      </c>
      <c r="G231" t="str">
        <f>VLOOKUP($D231,list1,2,FALSE)</f>
        <v>Digital Scholarship Librarian</v>
      </c>
      <c r="H231" t="str">
        <f>VLOOKUP($D231,list1,5,FALSE)</f>
        <v xml:space="preserve">Utah State University </v>
      </c>
      <c r="I231" t="str">
        <f>VLOOKUP($D231,list1,6,FALSE)</f>
        <v>Logan, Utah United States</v>
      </c>
    </row>
    <row r="232" spans="2:9">
      <c r="B232" t="s">
        <v>189</v>
      </c>
      <c r="C232" t="s">
        <v>192</v>
      </c>
      <c r="D232" s="1">
        <v>363</v>
      </c>
      <c r="E232" s="2">
        <f>VLOOKUP($D232,list1,3,FALSE)</f>
        <v>42256</v>
      </c>
      <c r="F232">
        <f>VLOOKUP($D232,list1,4,FALSE)</f>
        <v>2015</v>
      </c>
      <c r="G232" t="str">
        <f>VLOOKUP($D232,list1,2,FALSE)</f>
        <v>Digital Scholarship Librarian</v>
      </c>
      <c r="H232" t="str">
        <f>VLOOKUP($D232,list1,5,FALSE)</f>
        <v xml:space="preserve">Utah State University </v>
      </c>
      <c r="I232" t="str">
        <f>VLOOKUP($D232,list1,6,FALSE)</f>
        <v>Logan, Utah United States</v>
      </c>
    </row>
    <row r="233" spans="2:9">
      <c r="B233" t="s">
        <v>189</v>
      </c>
      <c r="C233" t="s">
        <v>193</v>
      </c>
      <c r="D233" s="1">
        <v>487</v>
      </c>
      <c r="E233" s="2">
        <f>VLOOKUP($D233,list1,3,FALSE)</f>
        <v>42391</v>
      </c>
      <c r="F233">
        <f>VLOOKUP($D233,list1,4,FALSE)</f>
        <v>2016</v>
      </c>
      <c r="G233" t="str">
        <f>VLOOKUP($D233,list1,2,FALSE)</f>
        <v>Digital Scholarship Librarian</v>
      </c>
      <c r="H233" t="str">
        <f>VLOOKUP($D233,list1,5,FALSE)</f>
        <v xml:space="preserve">Utah State University </v>
      </c>
      <c r="I233" t="str">
        <f>VLOOKUP($D233,list1,6,FALSE)</f>
        <v>Logan, Utah United States</v>
      </c>
    </row>
    <row r="234" spans="2:9">
      <c r="B234" t="s">
        <v>189</v>
      </c>
      <c r="C234" t="s">
        <v>194</v>
      </c>
      <c r="D234" s="1">
        <v>487</v>
      </c>
      <c r="E234" s="2">
        <f>VLOOKUP($D234,list1,3,FALSE)</f>
        <v>42391</v>
      </c>
      <c r="F234">
        <f>VLOOKUP($D234,list1,4,FALSE)</f>
        <v>2016</v>
      </c>
      <c r="G234" t="str">
        <f>VLOOKUP($D234,list1,2,FALSE)</f>
        <v>Digital Scholarship Librarian</v>
      </c>
      <c r="H234" t="str">
        <f>VLOOKUP($D234,list1,5,FALSE)</f>
        <v xml:space="preserve">Utah State University </v>
      </c>
      <c r="I234" t="str">
        <f>VLOOKUP($D234,list1,6,FALSE)</f>
        <v>Logan, Utah United States</v>
      </c>
    </row>
    <row r="235" spans="2:9">
      <c r="B235" t="s">
        <v>189</v>
      </c>
      <c r="C235" t="s">
        <v>195</v>
      </c>
      <c r="D235" s="1">
        <v>487</v>
      </c>
      <c r="E235" s="2">
        <f>VLOOKUP($D235,list1,3,FALSE)</f>
        <v>42391</v>
      </c>
      <c r="F235">
        <f>VLOOKUP($D235,list1,4,FALSE)</f>
        <v>2016</v>
      </c>
      <c r="G235" t="str">
        <f>VLOOKUP($D235,list1,2,FALSE)</f>
        <v>Digital Scholarship Librarian</v>
      </c>
      <c r="H235" t="str">
        <f>VLOOKUP($D235,list1,5,FALSE)</f>
        <v xml:space="preserve">Utah State University </v>
      </c>
      <c r="I235" t="str">
        <f>VLOOKUP($D235,list1,6,FALSE)</f>
        <v>Logan, Utah United States</v>
      </c>
    </row>
    <row r="236" spans="2:9">
      <c r="B236" t="s">
        <v>196</v>
      </c>
      <c r="C236" t="s">
        <v>197</v>
      </c>
      <c r="D236">
        <v>11</v>
      </c>
      <c r="E236" s="2">
        <f>VLOOKUP($D236,list1,3,FALSE)</f>
        <v>41009</v>
      </c>
      <c r="F236">
        <f>VLOOKUP($D236,list1,4,FALSE)</f>
        <v>2012</v>
      </c>
      <c r="G236" t="str">
        <f>VLOOKUP($D236,list1,2,FALSE)</f>
        <v>Librarian for Digital Humanities Research</v>
      </c>
      <c r="H236" t="str">
        <f>VLOOKUP($D236,list1,5,FALSE)</f>
        <v>Yale University</v>
      </c>
      <c r="I236" t="str">
        <f>VLOOKUP($D236,list1,6,FALSE)</f>
        <v>New Haven, CT</v>
      </c>
    </row>
    <row r="237" spans="2:9">
      <c r="B237" t="s">
        <v>196</v>
      </c>
      <c r="C237" t="s">
        <v>198</v>
      </c>
      <c r="D237">
        <v>14</v>
      </c>
      <c r="E237" s="2">
        <f>VLOOKUP($D237,list1,3,FALSE)</f>
        <v>41214</v>
      </c>
      <c r="F237">
        <f>VLOOKUP($D237,list1,4,FALSE)</f>
        <v>2012</v>
      </c>
      <c r="G237" t="str">
        <f>VLOOKUP($D237,list1,2,FALSE)</f>
        <v>Digital Scholarship Research Coordinator</v>
      </c>
      <c r="H237" t="str">
        <f>VLOOKUP($D237,list1,5,FALSE)</f>
        <v>Penn State University Libraries</v>
      </c>
      <c r="I237" t="str">
        <f>VLOOKUP($D237,list1,6,FALSE)</f>
        <v>State College, PA</v>
      </c>
    </row>
    <row r="238" spans="2:9">
      <c r="B238" t="s">
        <v>196</v>
      </c>
      <c r="C238" t="s">
        <v>199</v>
      </c>
      <c r="D238">
        <v>2</v>
      </c>
      <c r="E238" s="2">
        <f>VLOOKUP($D238,list1,3,FALSE)</f>
        <v>40526</v>
      </c>
      <c r="F238">
        <f>VLOOKUP($D238,list1,4,FALSE)</f>
        <v>2010</v>
      </c>
      <c r="G238" t="str">
        <f>VLOOKUP($D238,list1,2,FALSE)</f>
        <v>Digital Humanities Specialist</v>
      </c>
      <c r="H238" t="str">
        <f>VLOOKUP($D238,list1,5,FALSE)</f>
        <v>University of Illinois Urbana Champaign</v>
      </c>
      <c r="I238" t="str">
        <f>VLOOKUP($D238,list1,6,FALSE)</f>
        <v>Champaign, IL</v>
      </c>
    </row>
    <row r="239" spans="2:9">
      <c r="B239" t="s">
        <v>196</v>
      </c>
      <c r="C239" t="s">
        <v>200</v>
      </c>
      <c r="D239">
        <v>2</v>
      </c>
      <c r="E239" s="2">
        <f>VLOOKUP($D239,list1,3,FALSE)</f>
        <v>40526</v>
      </c>
      <c r="F239">
        <f>VLOOKUP($D239,list1,4,FALSE)</f>
        <v>2010</v>
      </c>
      <c r="G239" t="str">
        <f>VLOOKUP($D239,list1,2,FALSE)</f>
        <v>Digital Humanities Specialist</v>
      </c>
      <c r="H239" t="str">
        <f>VLOOKUP($D239,list1,5,FALSE)</f>
        <v>University of Illinois Urbana Champaign</v>
      </c>
      <c r="I239" t="str">
        <f>VLOOKUP($D239,list1,6,FALSE)</f>
        <v>Champaign, IL</v>
      </c>
    </row>
    <row r="240" spans="2:9">
      <c r="B240" t="s">
        <v>196</v>
      </c>
      <c r="C240" t="s">
        <v>201</v>
      </c>
      <c r="D240">
        <v>2</v>
      </c>
      <c r="E240" s="2">
        <f>VLOOKUP($D240,list1,3,FALSE)</f>
        <v>40526</v>
      </c>
      <c r="F240">
        <f>VLOOKUP($D240,list1,4,FALSE)</f>
        <v>2010</v>
      </c>
      <c r="G240" t="str">
        <f>VLOOKUP($D240,list1,2,FALSE)</f>
        <v>Digital Humanities Specialist</v>
      </c>
      <c r="H240" t="str">
        <f>VLOOKUP($D240,list1,5,FALSE)</f>
        <v>University of Illinois Urbana Champaign</v>
      </c>
      <c r="I240" t="str">
        <f>VLOOKUP($D240,list1,6,FALSE)</f>
        <v>Champaign, IL</v>
      </c>
    </row>
    <row r="241" spans="2:9">
      <c r="B241" t="s">
        <v>196</v>
      </c>
      <c r="C241" t="s">
        <v>202</v>
      </c>
      <c r="D241">
        <v>24</v>
      </c>
      <c r="E241" s="2">
        <f>VLOOKUP($D241,list1,3,FALSE)</f>
        <v>41772</v>
      </c>
      <c r="F241">
        <f>VLOOKUP($D241,list1,4,FALSE)</f>
        <v>2014</v>
      </c>
      <c r="G241" t="str">
        <f>VLOOKUP($D241,list1,2,FALSE)</f>
        <v>Digital Scholarship Librarian</v>
      </c>
      <c r="H241" t="str">
        <f>VLOOKUP($D241,list1,5,FALSE)</f>
        <v>Boston College</v>
      </c>
      <c r="I241" t="str">
        <f>VLOOKUP($D241,list1,6,FALSE)</f>
        <v>Boston, MA</v>
      </c>
    </row>
    <row r="242" spans="2:9">
      <c r="B242" t="s">
        <v>196</v>
      </c>
      <c r="C242" t="s">
        <v>203</v>
      </c>
      <c r="D242">
        <v>28</v>
      </c>
      <c r="E242" s="2">
        <f>VLOOKUP($D242,list1,3,FALSE)</f>
        <v>41898</v>
      </c>
      <c r="F242">
        <f>VLOOKUP($D242,list1,4,FALSE)</f>
        <v>2014</v>
      </c>
      <c r="G242" t="str">
        <f>VLOOKUP($D242,list1,2,FALSE)</f>
        <v>Digital Scholarship and Scholarly Communication Librarian</v>
      </c>
      <c r="H242" t="str">
        <f>VLOOKUP($D242,list1,5,FALSE)</f>
        <v>Smith College</v>
      </c>
      <c r="I242" t="str">
        <f>VLOOKUP($D242,list1,6,FALSE)</f>
        <v>Northampton, MA</v>
      </c>
    </row>
    <row r="243" spans="2:9">
      <c r="B243" t="s">
        <v>196</v>
      </c>
      <c r="C243" t="s">
        <v>204</v>
      </c>
      <c r="D243">
        <v>3</v>
      </c>
      <c r="E243" s="2">
        <f>VLOOKUP($D243,list1,3,FALSE)</f>
        <v>40588</v>
      </c>
      <c r="F243">
        <f>VLOOKUP($D243,list1,4,FALSE)</f>
        <v>2011</v>
      </c>
      <c r="G243" t="str">
        <f>VLOOKUP($D243,list1,2,FALSE)</f>
        <v>Digital Humanities Librarian</v>
      </c>
      <c r="H243" t="str">
        <f>VLOOKUP($D243,list1,5,FALSE)</f>
        <v>Brown University</v>
      </c>
      <c r="I243" t="str">
        <f>VLOOKUP($D243,list1,6,FALSE)</f>
        <v>Providence, Rhode Island</v>
      </c>
    </row>
    <row r="244" spans="2:9">
      <c r="B244" t="s">
        <v>196</v>
      </c>
      <c r="C244" t="s">
        <v>205</v>
      </c>
      <c r="D244">
        <v>37</v>
      </c>
      <c r="E244" s="2">
        <f>VLOOKUP($D244,list1,3,FALSE)</f>
        <v>42054</v>
      </c>
      <c r="F244">
        <f>VLOOKUP($D244,list1,4,FALSE)</f>
        <v>2015</v>
      </c>
      <c r="G244" t="str">
        <f>VLOOKUP($D244,list1,2,FALSE)</f>
        <v>Team Leader for Digital Learning and Scholarship</v>
      </c>
      <c r="H244" t="str">
        <f>VLOOKUP($D244,list1,5,FALSE)</f>
        <v>Case Western Reserve University</v>
      </c>
      <c r="I244" t="str">
        <f>VLOOKUP($D244,list1,6,FALSE)</f>
        <v>Cleveland, OH</v>
      </c>
    </row>
    <row r="245" spans="2:9">
      <c r="B245" t="s">
        <v>196</v>
      </c>
      <c r="C245" t="s">
        <v>199</v>
      </c>
      <c r="D245">
        <v>4</v>
      </c>
      <c r="E245" s="2">
        <f>VLOOKUP($D245,list1,3,FALSE)</f>
        <v>40717</v>
      </c>
      <c r="F245">
        <f>VLOOKUP($D245,list1,4,FALSE)</f>
        <v>2011</v>
      </c>
      <c r="G245" t="str">
        <f>VLOOKUP($D245,list1,2,FALSE)</f>
        <v>Digital Humanities Specialist</v>
      </c>
      <c r="H245" t="str">
        <f>VLOOKUP($D245,list1,5,FALSE)</f>
        <v>University of Illinois Urbana Champaign</v>
      </c>
      <c r="I245" t="str">
        <f>VLOOKUP($D245,list1,6,FALSE)</f>
        <v>Champaign, IL</v>
      </c>
    </row>
    <row r="246" spans="2:9">
      <c r="B246" t="s">
        <v>196</v>
      </c>
      <c r="C246" t="s">
        <v>200</v>
      </c>
      <c r="D246">
        <v>4</v>
      </c>
      <c r="E246" s="2">
        <f>VLOOKUP($D246,list1,3,FALSE)</f>
        <v>40717</v>
      </c>
      <c r="F246">
        <f>VLOOKUP($D246,list1,4,FALSE)</f>
        <v>2011</v>
      </c>
      <c r="G246" t="str">
        <f>VLOOKUP($D246,list1,2,FALSE)</f>
        <v>Digital Humanities Specialist</v>
      </c>
      <c r="H246" t="str">
        <f>VLOOKUP($D246,list1,5,FALSE)</f>
        <v>University of Illinois Urbana Champaign</v>
      </c>
      <c r="I246" t="str">
        <f>VLOOKUP($D246,list1,6,FALSE)</f>
        <v>Champaign, IL</v>
      </c>
    </row>
    <row r="247" spans="2:9">
      <c r="B247" t="s">
        <v>196</v>
      </c>
      <c r="C247" t="s">
        <v>206</v>
      </c>
      <c r="D247">
        <v>4</v>
      </c>
      <c r="E247" s="2">
        <f>VLOOKUP($D247,list1,3,FALSE)</f>
        <v>40717</v>
      </c>
      <c r="F247">
        <f>VLOOKUP($D247,list1,4,FALSE)</f>
        <v>2011</v>
      </c>
      <c r="G247" t="str">
        <f>VLOOKUP($D247,list1,2,FALSE)</f>
        <v>Digital Humanities Specialist</v>
      </c>
      <c r="H247" t="str">
        <f>VLOOKUP($D247,list1,5,FALSE)</f>
        <v>University of Illinois Urbana Champaign</v>
      </c>
      <c r="I247" t="str">
        <f>VLOOKUP($D247,list1,6,FALSE)</f>
        <v>Champaign, IL</v>
      </c>
    </row>
    <row r="248" spans="2:9">
      <c r="B248" t="s">
        <v>196</v>
      </c>
      <c r="C248" t="s">
        <v>207</v>
      </c>
      <c r="D248">
        <v>40</v>
      </c>
      <c r="E248" s="2">
        <f>VLOOKUP($D248,list1,3,FALSE)</f>
        <v>42073</v>
      </c>
      <c r="F248">
        <f>VLOOKUP($D248,list1,4,FALSE)</f>
        <v>2015</v>
      </c>
      <c r="G248" t="str">
        <f>VLOOKUP($D248,list1,2,FALSE)</f>
        <v>Digital Humanities Developer</v>
      </c>
      <c r="H248" t="str">
        <f>VLOOKUP($D248,list1,5,FALSE)</f>
        <v>Stanford University</v>
      </c>
      <c r="I248" t="str">
        <f>VLOOKUP($D248,list1,6,FALSE)</f>
        <v>Palo Alto, CA</v>
      </c>
    </row>
    <row r="249" spans="2:9">
      <c r="B249" t="s">
        <v>196</v>
      </c>
      <c r="C249" t="s">
        <v>208</v>
      </c>
      <c r="D249">
        <v>41</v>
      </c>
      <c r="E249" s="2">
        <f>VLOOKUP($D249,list1,3,FALSE)</f>
        <v>42095</v>
      </c>
      <c r="F249">
        <f>VLOOKUP($D249,list1,4,FALSE)</f>
        <v>2015</v>
      </c>
      <c r="G249" t="str">
        <f>VLOOKUP($D249,list1,2,FALSE)</f>
        <v>Digital Scholarship Librarian</v>
      </c>
      <c r="H249" t="str">
        <f>VLOOKUP($D249,list1,5,FALSE)</f>
        <v>Dartmouth College</v>
      </c>
      <c r="I249" t="str">
        <f>VLOOKUP($D249,list1,6,FALSE)</f>
        <v>Hanover, NH</v>
      </c>
    </row>
    <row r="250" spans="2:9">
      <c r="B250" t="s">
        <v>196</v>
      </c>
      <c r="C250" t="s">
        <v>209</v>
      </c>
      <c r="D250">
        <v>5</v>
      </c>
      <c r="E250" s="2">
        <f>VLOOKUP($D250,list1,3,FALSE)</f>
        <v>40750</v>
      </c>
      <c r="F250">
        <f>VLOOKUP($D250,list1,4,FALSE)</f>
        <v>2011</v>
      </c>
      <c r="G250" t="str">
        <f>VLOOKUP($D250,list1,2,FALSE)</f>
        <v>Electronic Resources and Digital Scholarship Librarian</v>
      </c>
      <c r="H250" t="str">
        <f>VLOOKUP($D250,list1,5,FALSE)</f>
        <v>SUNY Geneseo</v>
      </c>
      <c r="I250" t="str">
        <f>VLOOKUP($D250,list1,6,FALSE)</f>
        <v>Geneseo, NY</v>
      </c>
    </row>
    <row r="251" spans="2:9">
      <c r="B251" t="s">
        <v>196</v>
      </c>
      <c r="C251" t="s">
        <v>210</v>
      </c>
      <c r="D251">
        <v>55</v>
      </c>
      <c r="E251" s="2">
        <f>VLOOKUP($D251,list1,3,FALSE)</f>
        <v>42275</v>
      </c>
      <c r="F251">
        <f>VLOOKUP($D251,list1,4,FALSE)</f>
        <v>2015</v>
      </c>
      <c r="G251" t="str">
        <f>VLOOKUP($D251,list1,2,FALSE)</f>
        <v>Digital Scholarship Programmer/Analyst</v>
      </c>
      <c r="H251" t="str">
        <f>VLOOKUP($D251,list1,5,FALSE)</f>
        <v>Northeastern University</v>
      </c>
      <c r="I251" t="str">
        <f>VLOOKUP($D251,list1,6,FALSE)</f>
        <v>Boston, MA</v>
      </c>
    </row>
    <row r="252" spans="2:9">
      <c r="B252" t="s">
        <v>196</v>
      </c>
      <c r="C252" t="s">
        <v>211</v>
      </c>
      <c r="D252">
        <v>65</v>
      </c>
      <c r="E252" s="2">
        <f>VLOOKUP($D252,list1,3,FALSE)</f>
        <v>42418</v>
      </c>
      <c r="F252">
        <f>VLOOKUP($D252,list1,4,FALSE)</f>
        <v>2016</v>
      </c>
      <c r="G252" t="str">
        <f>VLOOKUP($D252,list1,2,FALSE)</f>
        <v>Digital Scholarship Librarian</v>
      </c>
      <c r="H252" t="str">
        <f>VLOOKUP($D252,list1,5,FALSE)</f>
        <v>Haverford College</v>
      </c>
      <c r="I252" t="str">
        <f>VLOOKUP($D252,list1,6,FALSE)</f>
        <v>Haverford, PA</v>
      </c>
    </row>
    <row r="253" spans="2:9">
      <c r="B253" t="s">
        <v>196</v>
      </c>
      <c r="C253" t="s">
        <v>212</v>
      </c>
      <c r="D253">
        <v>65</v>
      </c>
      <c r="E253" s="2">
        <f>VLOOKUP($D253,list1,3,FALSE)</f>
        <v>42418</v>
      </c>
      <c r="F253">
        <f>VLOOKUP($D253,list1,4,FALSE)</f>
        <v>2016</v>
      </c>
      <c r="G253" t="str">
        <f>VLOOKUP($D253,list1,2,FALSE)</f>
        <v>Digital Scholarship Librarian</v>
      </c>
      <c r="H253" t="str">
        <f>VLOOKUP($D253,list1,5,FALSE)</f>
        <v>Haverford College</v>
      </c>
      <c r="I253" t="str">
        <f>VLOOKUP($D253,list1,6,FALSE)</f>
        <v>Haverford, PA</v>
      </c>
    </row>
    <row r="254" spans="2:9">
      <c r="B254" t="s">
        <v>196</v>
      </c>
      <c r="C254" t="s">
        <v>213</v>
      </c>
      <c r="D254">
        <v>66</v>
      </c>
      <c r="E254" s="2">
        <f>VLOOKUP($D254,list1,3,FALSE)</f>
        <v>42423</v>
      </c>
      <c r="F254">
        <f>VLOOKUP($D254,list1,4,FALSE)</f>
        <v>2016</v>
      </c>
      <c r="G254" t="str">
        <f>VLOOKUP($D254,list1,2,FALSE)</f>
        <v>Digital Scholarship Librarian</v>
      </c>
      <c r="H254" t="str">
        <f>VLOOKUP($D254,list1,5,FALSE)</f>
        <v>University of Minnesota - Twin Cities</v>
      </c>
      <c r="I254" t="str">
        <f>VLOOKUP($D254,list1,6,FALSE)</f>
        <v>Minneapolis, MN</v>
      </c>
    </row>
    <row r="255" spans="2:9">
      <c r="B255" t="s">
        <v>196</v>
      </c>
      <c r="C255" t="s">
        <v>214</v>
      </c>
      <c r="D255">
        <v>68</v>
      </c>
      <c r="E255" s="2">
        <f>VLOOKUP($D255,list1,3,FALSE)</f>
        <v>42425</v>
      </c>
      <c r="F255">
        <f>VLOOKUP($D255,list1,4,FALSE)</f>
        <v>2016</v>
      </c>
      <c r="G255" t="str">
        <f>VLOOKUP($D255,list1,2,FALSE)</f>
        <v>Reference and Digital Humanities Librarian</v>
      </c>
      <c r="H255" t="str">
        <f>VLOOKUP($D255,list1,5,FALSE)</f>
        <v>Fordham University</v>
      </c>
      <c r="I255" t="str">
        <f>VLOOKUP($D255,list1,6,FALSE)</f>
        <v>Bronx, NY</v>
      </c>
    </row>
    <row r="256" spans="2:9">
      <c r="B256" t="s">
        <v>196</v>
      </c>
      <c r="C256" t="s">
        <v>215</v>
      </c>
      <c r="D256">
        <v>69</v>
      </c>
      <c r="E256" s="2">
        <f>VLOOKUP($D256,list1,3,FALSE)</f>
        <v>42437</v>
      </c>
      <c r="F256">
        <f>VLOOKUP($D256,list1,4,FALSE)</f>
        <v>2016</v>
      </c>
      <c r="G256" t="str">
        <f>VLOOKUP($D256,list1,2,FALSE)</f>
        <v>Digital Humanities Design Consultant</v>
      </c>
      <c r="H256" t="str">
        <f>VLOOKUP($D256,list1,5,FALSE)</f>
        <v>Penn State University Libraries</v>
      </c>
      <c r="I256" t="str">
        <f>VLOOKUP($D256,list1,6,FALSE)</f>
        <v>State College, PA</v>
      </c>
    </row>
    <row r="257" spans="2:9">
      <c r="B257" t="s">
        <v>196</v>
      </c>
      <c r="C257" t="s">
        <v>216</v>
      </c>
      <c r="D257">
        <v>7</v>
      </c>
      <c r="E257" s="2">
        <f>VLOOKUP($D257,list1,3,FALSE)</f>
        <v>40805</v>
      </c>
      <c r="F257">
        <f>VLOOKUP($D257,list1,4,FALSE)</f>
        <v>2011</v>
      </c>
      <c r="G257" t="str">
        <f>VLOOKUP($D257,list1,2,FALSE)</f>
        <v>Digital Scholarship Librarian</v>
      </c>
      <c r="H257" t="str">
        <f>VLOOKUP($D257,list1,5,FALSE)</f>
        <v>Haverford College</v>
      </c>
      <c r="I257" t="str">
        <f>VLOOKUP($D257,list1,6,FALSE)</f>
        <v>Haverford, PA</v>
      </c>
    </row>
    <row r="258" spans="2:9">
      <c r="B258" t="s">
        <v>196</v>
      </c>
      <c r="C258" t="s">
        <v>217</v>
      </c>
      <c r="D258">
        <v>70</v>
      </c>
      <c r="E258" s="2">
        <f>VLOOKUP($D258,list1,3,FALSE)</f>
        <v>42444</v>
      </c>
      <c r="F258">
        <f>VLOOKUP($D258,list1,4,FALSE)</f>
        <v>2016</v>
      </c>
      <c r="G258" t="str">
        <f>VLOOKUP($D258,list1,2,FALSE)</f>
        <v>Digital Scholarship Librarian / Bibliographer</v>
      </c>
      <c r="H258" t="str">
        <f>VLOOKUP($D258,list1,5,FALSE)</f>
        <v>Boston College</v>
      </c>
      <c r="I258" t="str">
        <f>VLOOKUP($D258,list1,6,FALSE)</f>
        <v>Boston, MA</v>
      </c>
    </row>
    <row r="259" spans="2:9">
      <c r="B259" t="s">
        <v>196</v>
      </c>
      <c r="C259" t="s">
        <v>218</v>
      </c>
      <c r="D259">
        <v>71</v>
      </c>
      <c r="E259" s="2">
        <f>VLOOKUP($D259,list1,3,FALSE)</f>
        <v>42444</v>
      </c>
      <c r="F259">
        <f>VLOOKUP($D259,list1,4,FALSE)</f>
        <v>2016</v>
      </c>
      <c r="G259" t="str">
        <f>VLOOKUP($D259,list1,2,FALSE)</f>
        <v>Head of Digital Scholarship</v>
      </c>
      <c r="H259" t="str">
        <f>VLOOKUP($D259,list1,5,FALSE)</f>
        <v>Boston College</v>
      </c>
      <c r="I259" t="str">
        <f>VLOOKUP($D259,list1,6,FALSE)</f>
        <v>Boston, MA</v>
      </c>
    </row>
    <row r="260" spans="2:9">
      <c r="B260" t="s">
        <v>196</v>
      </c>
      <c r="C260" t="s">
        <v>219</v>
      </c>
      <c r="D260">
        <v>79</v>
      </c>
      <c r="E260" s="2">
        <f>VLOOKUP($D260,list1,3,FALSE)</f>
        <v>42576</v>
      </c>
      <c r="F260">
        <f>VLOOKUP($D260,list1,4,FALSE)</f>
        <v>2016</v>
      </c>
      <c r="G260" t="str">
        <f>VLOOKUP($D260,list1,2,FALSE)</f>
        <v>Digital Scholarship Librarian / Bibliographer</v>
      </c>
      <c r="H260" t="str">
        <f>VLOOKUP($D260,list1,5,FALSE)</f>
        <v>Boston College</v>
      </c>
      <c r="I260" t="str">
        <f>VLOOKUP($D260,list1,6,FALSE)</f>
        <v>Boston, MA</v>
      </c>
    </row>
    <row r="261" spans="2:9">
      <c r="B261" t="s">
        <v>196</v>
      </c>
      <c r="C261" t="s">
        <v>220</v>
      </c>
      <c r="D261">
        <v>81</v>
      </c>
      <c r="E261" s="2">
        <f>VLOOKUP($D261,list1,3,FALSE)</f>
        <v>42635</v>
      </c>
      <c r="F261">
        <f>VLOOKUP($D261,list1,4,FALSE)</f>
        <v>2016</v>
      </c>
      <c r="G261" t="str">
        <f>VLOOKUP($D261,list1,2,FALSE)</f>
        <v>Digital Scholarship Outreach Librarian</v>
      </c>
      <c r="H261" t="str">
        <f>VLOOKUP($D261,list1,5,FALSE)</f>
        <v>Michigan State University</v>
      </c>
      <c r="I261" t="str">
        <f>VLOOKUP($D261,list1,6,FALSE)</f>
        <v>East Lansing, MI</v>
      </c>
    </row>
    <row r="262" spans="2:9">
      <c r="B262" t="s">
        <v>196</v>
      </c>
      <c r="C262" t="s">
        <v>221</v>
      </c>
      <c r="D262">
        <v>9</v>
      </c>
      <c r="E262" s="2">
        <f>VLOOKUP($D262,list1,3,FALSE)</f>
        <v>40848</v>
      </c>
      <c r="F262">
        <f>VLOOKUP($D262,list1,4,FALSE)</f>
        <v>2011</v>
      </c>
      <c r="G262" t="str">
        <f>VLOOKUP($D262,list1,2,FALSE)</f>
        <v>Digital Humanities Librarian</v>
      </c>
      <c r="H262" t="str">
        <f>VLOOKUP($D262,list1,5,FALSE)</f>
        <v>Rutgers University</v>
      </c>
      <c r="I262" t="str">
        <f>VLOOKUP($D262,list1,6,FALSE)</f>
        <v>New Brunswick, NJ</v>
      </c>
    </row>
    <row r="263" spans="2:9">
      <c r="B263" t="s">
        <v>222</v>
      </c>
      <c r="C263" t="s">
        <v>223</v>
      </c>
      <c r="D263" s="1">
        <v>3</v>
      </c>
      <c r="E263" s="2">
        <f>VLOOKUP($D263,list1,3,FALSE)</f>
        <v>40588</v>
      </c>
      <c r="F263">
        <f>VLOOKUP($D263,list1,4,FALSE)</f>
        <v>2011</v>
      </c>
      <c r="G263" t="str">
        <f>VLOOKUP($D263,list1,2,FALSE)</f>
        <v>Digital Humanities Librarian</v>
      </c>
      <c r="H263" t="str">
        <f>VLOOKUP($D263,list1,5,FALSE)</f>
        <v>Brown University</v>
      </c>
      <c r="I263" t="str">
        <f>VLOOKUP($D263,list1,6,FALSE)</f>
        <v>Providence, Rhode Island</v>
      </c>
    </row>
    <row r="264" spans="2:9">
      <c r="B264" t="s">
        <v>222</v>
      </c>
      <c r="C264" t="s">
        <v>224</v>
      </c>
      <c r="D264" s="1">
        <v>33</v>
      </c>
      <c r="E264" s="2">
        <f>VLOOKUP($D264,list1,3,FALSE)</f>
        <v>42031</v>
      </c>
      <c r="F264">
        <f>VLOOKUP($D264,list1,4,FALSE)</f>
        <v>2015</v>
      </c>
      <c r="G264" t="str">
        <f>VLOOKUP($D264,list1,2,FALSE)</f>
        <v>Digital Scholarship Librarian</v>
      </c>
      <c r="H264" t="str">
        <f>VLOOKUP($D264,list1,5,FALSE)</f>
        <v>College of Wooster</v>
      </c>
      <c r="I264" t="str">
        <f>VLOOKUP($D264,list1,6,FALSE)</f>
        <v>Wooster, OH</v>
      </c>
    </row>
    <row r="265" spans="2:9">
      <c r="B265" t="s">
        <v>222</v>
      </c>
      <c r="C265" t="s">
        <v>225</v>
      </c>
      <c r="D265" s="1">
        <v>51</v>
      </c>
      <c r="E265" s="2">
        <f>VLOOKUP($D265,list1,3,FALSE)</f>
        <v>42228</v>
      </c>
      <c r="F265">
        <f>VLOOKUP($D265,list1,4,FALSE)</f>
        <v>2015</v>
      </c>
      <c r="G265" t="str">
        <f>VLOOKUP($D265,list1,2,FALSE)</f>
        <v>Digital Humanities Specialist</v>
      </c>
      <c r="H265" t="str">
        <f>VLOOKUP($D265,list1,5,FALSE)</f>
        <v>University of the Pacific</v>
      </c>
      <c r="I265" t="str">
        <f>VLOOKUP($D265,list1,6,FALSE)</f>
        <v>Stockton, CA</v>
      </c>
    </row>
    <row r="266" spans="2:9">
      <c r="B266" t="s">
        <v>222</v>
      </c>
      <c r="C266" t="s">
        <v>226</v>
      </c>
      <c r="D266" s="1">
        <v>51</v>
      </c>
      <c r="E266" s="2">
        <f>VLOOKUP($D266,list1,3,FALSE)</f>
        <v>42228</v>
      </c>
      <c r="F266">
        <f>VLOOKUP($D266,list1,4,FALSE)</f>
        <v>2015</v>
      </c>
      <c r="G266" t="str">
        <f>VLOOKUP($D266,list1,2,FALSE)</f>
        <v>Digital Humanities Specialist</v>
      </c>
      <c r="H266" t="str">
        <f>VLOOKUP($D266,list1,5,FALSE)</f>
        <v>University of the Pacific</v>
      </c>
      <c r="I266" t="str">
        <f>VLOOKUP($D266,list1,6,FALSE)</f>
        <v>Stockton, CA</v>
      </c>
    </row>
    <row r="267" spans="2:9">
      <c r="B267" t="s">
        <v>222</v>
      </c>
      <c r="C267" t="s">
        <v>227</v>
      </c>
      <c r="D267" s="1">
        <v>81</v>
      </c>
      <c r="E267" s="2">
        <f>VLOOKUP($D267,list1,3,FALSE)</f>
        <v>42635</v>
      </c>
      <c r="F267">
        <f>VLOOKUP($D267,list1,4,FALSE)</f>
        <v>2016</v>
      </c>
      <c r="G267" t="str">
        <f>VLOOKUP($D267,list1,2,FALSE)</f>
        <v>Digital Scholarship Outreach Librarian</v>
      </c>
      <c r="H267" t="str">
        <f>VLOOKUP($D267,list1,5,FALSE)</f>
        <v>Michigan State University</v>
      </c>
      <c r="I267" t="str">
        <f>VLOOKUP($D267,list1,6,FALSE)</f>
        <v>East Lansing, MI</v>
      </c>
    </row>
    <row r="268" spans="2:9">
      <c r="B268" t="s">
        <v>243</v>
      </c>
      <c r="C268" t="s">
        <v>228</v>
      </c>
      <c r="D268">
        <v>12</v>
      </c>
      <c r="E268" s="2">
        <f>VLOOKUP($D268,list1,3,FALSE)</f>
        <v>41136</v>
      </c>
      <c r="F268">
        <f>VLOOKUP($D268,list1,4,FALSE)</f>
        <v>2012</v>
      </c>
      <c r="G268" t="str">
        <f>VLOOKUP($D268,list1,2,FALSE)</f>
        <v>Digital Studio Technology Specialist</v>
      </c>
      <c r="H268" t="str">
        <f>VLOOKUP($D268,list1,5,FALSE)</f>
        <v>New York University</v>
      </c>
      <c r="I268" t="str">
        <f>VLOOKUP($D268,list1,6,FALSE)</f>
        <v>New York, NY</v>
      </c>
    </row>
    <row r="269" spans="2:9">
      <c r="B269" t="s">
        <v>243</v>
      </c>
      <c r="C269" t="s">
        <v>229</v>
      </c>
      <c r="D269">
        <v>21</v>
      </c>
      <c r="E269" s="2">
        <f>VLOOKUP($D269,list1,3,FALSE)</f>
        <v>41491</v>
      </c>
      <c r="F269">
        <f>VLOOKUP($D269,list1,4,FALSE)</f>
        <v>2013</v>
      </c>
      <c r="G269" t="str">
        <f>VLOOKUP($D269,list1,2,FALSE)</f>
        <v>Digital Scholarship Specialist</v>
      </c>
      <c r="H269" t="str">
        <f>VLOOKUP($D269,list1,5,FALSE)</f>
        <v>New York University</v>
      </c>
      <c r="I269" t="str">
        <f>VLOOKUP($D269,list1,6,FALSE)</f>
        <v>New York, NY</v>
      </c>
    </row>
    <row r="270" spans="2:9">
      <c r="B270" t="s">
        <v>243</v>
      </c>
      <c r="C270" t="s">
        <v>230</v>
      </c>
      <c r="D270">
        <v>21</v>
      </c>
      <c r="E270" s="2">
        <f>VLOOKUP($D270,list1,3,FALSE)</f>
        <v>41491</v>
      </c>
      <c r="F270">
        <f>VLOOKUP($D270,list1,4,FALSE)</f>
        <v>2013</v>
      </c>
      <c r="G270" t="str">
        <f>VLOOKUP($D270,list1,2,FALSE)</f>
        <v>Digital Scholarship Specialist</v>
      </c>
      <c r="H270" t="str">
        <f>VLOOKUP($D270,list1,5,FALSE)</f>
        <v>New York University</v>
      </c>
      <c r="I270" t="str">
        <f>VLOOKUP($D270,list1,6,FALSE)</f>
        <v>New York, NY</v>
      </c>
    </row>
    <row r="271" spans="2:9">
      <c r="B271" t="s">
        <v>243</v>
      </c>
      <c r="C271" t="s">
        <v>231</v>
      </c>
      <c r="D271">
        <v>26</v>
      </c>
      <c r="E271" s="2">
        <f>VLOOKUP($D271,list1,3,FALSE)</f>
        <v>41885</v>
      </c>
      <c r="F271">
        <f>VLOOKUP($D271,list1,4,FALSE)</f>
        <v>2014</v>
      </c>
      <c r="G271" t="str">
        <f>VLOOKUP($D271,list1,2,FALSE)</f>
        <v>Digital Scholarship Librarian</v>
      </c>
      <c r="H271" t="str">
        <f>VLOOKUP($D271,list1,5,FALSE)</f>
        <v>Claremont Colleges</v>
      </c>
      <c r="I271" t="str">
        <f>VLOOKUP($D271,list1,6,FALSE)</f>
        <v>Claremont, CA</v>
      </c>
    </row>
    <row r="272" spans="2:9">
      <c r="B272" t="s">
        <v>243</v>
      </c>
      <c r="C272" t="s">
        <v>232</v>
      </c>
      <c r="D272">
        <v>26</v>
      </c>
      <c r="E272" s="2">
        <f>VLOOKUP($D272,list1,3,FALSE)</f>
        <v>41885</v>
      </c>
      <c r="F272">
        <f>VLOOKUP($D272,list1,4,FALSE)</f>
        <v>2014</v>
      </c>
      <c r="G272" t="str">
        <f>VLOOKUP($D272,list1,2,FALSE)</f>
        <v>Digital Scholarship Librarian</v>
      </c>
      <c r="H272" t="str">
        <f>VLOOKUP($D272,list1,5,FALSE)</f>
        <v>Claremont Colleges</v>
      </c>
      <c r="I272" t="str">
        <f>VLOOKUP($D272,list1,6,FALSE)</f>
        <v>Claremont, CA</v>
      </c>
    </row>
    <row r="273" spans="2:9">
      <c r="B273" t="s">
        <v>243</v>
      </c>
      <c r="C273" t="s">
        <v>233</v>
      </c>
      <c r="D273">
        <v>29</v>
      </c>
      <c r="E273" s="2">
        <f>VLOOKUP($D273,list1,3,FALSE)</f>
        <v>41933</v>
      </c>
      <c r="F273">
        <f>VLOOKUP($D273,list1,4,FALSE)</f>
        <v>2014</v>
      </c>
      <c r="G273" t="str">
        <f>VLOOKUP($D273,list1,2,FALSE)</f>
        <v>E-Research and Digital Scholarship Services Librarian</v>
      </c>
      <c r="H273" t="str">
        <f>VLOOKUP($D273,list1,5,FALSE)</f>
        <v>University of California - Irvine</v>
      </c>
      <c r="I273" t="str">
        <f>VLOOKUP($D273,list1,6,FALSE)</f>
        <v>Irvine, CA</v>
      </c>
    </row>
    <row r="274" spans="2:9">
      <c r="B274" t="s">
        <v>243</v>
      </c>
      <c r="C274" t="s">
        <v>234</v>
      </c>
      <c r="D274">
        <v>31</v>
      </c>
      <c r="E274" s="2">
        <f>VLOOKUP($D274,list1,3,FALSE)</f>
        <v>41962</v>
      </c>
      <c r="F274">
        <f>VLOOKUP($D274,list1,4,FALSE)</f>
        <v>2014</v>
      </c>
      <c r="G274" t="str">
        <f>VLOOKUP($D274,list1,2,FALSE)</f>
        <v>Digital Scholarship Librarian</v>
      </c>
      <c r="H274" t="str">
        <f>VLOOKUP($D274,list1,5,FALSE)</f>
        <v>California College of the Arts</v>
      </c>
      <c r="I274" t="str">
        <f>VLOOKUP($D274,list1,6,FALSE)</f>
        <v>Oakland, CA</v>
      </c>
    </row>
    <row r="275" spans="2:9">
      <c r="B275" t="s">
        <v>243</v>
      </c>
      <c r="C275" t="s">
        <v>235</v>
      </c>
      <c r="D275">
        <v>31</v>
      </c>
      <c r="E275" s="2">
        <f>VLOOKUP($D275,list1,3,FALSE)</f>
        <v>41962</v>
      </c>
      <c r="F275">
        <f>VLOOKUP($D275,list1,4,FALSE)</f>
        <v>2014</v>
      </c>
      <c r="G275" t="str">
        <f>VLOOKUP($D275,list1,2,FALSE)</f>
        <v>Digital Scholarship Librarian</v>
      </c>
      <c r="H275" t="str">
        <f>VLOOKUP($D275,list1,5,FALSE)</f>
        <v>California College of the Arts</v>
      </c>
      <c r="I275" t="str">
        <f>VLOOKUP($D275,list1,6,FALSE)</f>
        <v>Oakland, CA</v>
      </c>
    </row>
    <row r="276" spans="2:9">
      <c r="B276" t="s">
        <v>243</v>
      </c>
      <c r="C276" t="s">
        <v>236</v>
      </c>
      <c r="D276">
        <v>50</v>
      </c>
      <c r="E276" s="2">
        <f>VLOOKUP($D276,list1,3,FALSE)</f>
        <v>42215</v>
      </c>
      <c r="F276">
        <f>VLOOKUP($D276,list1,4,FALSE)</f>
        <v>2015</v>
      </c>
      <c r="G276" t="str">
        <f>VLOOKUP($D276,list1,2,FALSE)</f>
        <v>Digital Scholarship Librarian</v>
      </c>
      <c r="H276" t="str">
        <f>VLOOKUP($D276,list1,5,FALSE)</f>
        <v>East Tennessee State University</v>
      </c>
      <c r="I276" t="str">
        <f>VLOOKUP($D276,list1,6,FALSE)</f>
        <v>Johnson City, TN</v>
      </c>
    </row>
    <row r="277" spans="2:9">
      <c r="B277" t="s">
        <v>243</v>
      </c>
      <c r="C277" t="s">
        <v>237</v>
      </c>
      <c r="D277">
        <v>54</v>
      </c>
      <c r="E277" s="2">
        <f>VLOOKUP($D277,list1,3,FALSE)</f>
        <v>42271</v>
      </c>
      <c r="F277">
        <f>VLOOKUP($D277,list1,4,FALSE)</f>
        <v>2015</v>
      </c>
      <c r="G277" t="str">
        <f>VLOOKUP($D277,list1,2,FALSE)</f>
        <v>Humanities and Digital Scholarship Librarian</v>
      </c>
      <c r="H277" t="str">
        <f>VLOOKUP($D277,list1,5,FALSE)</f>
        <v>Grinnell College</v>
      </c>
      <c r="I277" t="str">
        <f>VLOOKUP($D277,list1,6,FALSE)</f>
        <v>Grinnell, IA</v>
      </c>
    </row>
    <row r="278" spans="2:9">
      <c r="B278" t="s">
        <v>243</v>
      </c>
      <c r="C278" t="s">
        <v>238</v>
      </c>
      <c r="D278">
        <v>54</v>
      </c>
      <c r="E278" s="2">
        <f>VLOOKUP($D278,list1,3,FALSE)</f>
        <v>42271</v>
      </c>
      <c r="F278">
        <f>VLOOKUP($D278,list1,4,FALSE)</f>
        <v>2015</v>
      </c>
      <c r="G278" t="str">
        <f>VLOOKUP($D278,list1,2,FALSE)</f>
        <v>Humanities and Digital Scholarship Librarian</v>
      </c>
      <c r="H278" t="str">
        <f>VLOOKUP($D278,list1,5,FALSE)</f>
        <v>Grinnell College</v>
      </c>
      <c r="I278" t="str">
        <f>VLOOKUP($D278,list1,6,FALSE)</f>
        <v>Grinnell, IA</v>
      </c>
    </row>
    <row r="279" spans="2:9">
      <c r="B279" t="s">
        <v>243</v>
      </c>
      <c r="C279" t="s">
        <v>239</v>
      </c>
      <c r="D279">
        <v>54</v>
      </c>
      <c r="E279" s="2">
        <f>VLOOKUP($D279,list1,3,FALSE)</f>
        <v>42271</v>
      </c>
      <c r="F279">
        <f>VLOOKUP($D279,list1,4,FALSE)</f>
        <v>2015</v>
      </c>
      <c r="G279" t="str">
        <f>VLOOKUP($D279,list1,2,FALSE)</f>
        <v>Humanities and Digital Scholarship Librarian</v>
      </c>
      <c r="H279" t="str">
        <f>VLOOKUP($D279,list1,5,FALSE)</f>
        <v>Grinnell College</v>
      </c>
      <c r="I279" t="str">
        <f>VLOOKUP($D279,list1,6,FALSE)</f>
        <v>Grinnell, IA</v>
      </c>
    </row>
    <row r="280" spans="2:9">
      <c r="B280" t="s">
        <v>243</v>
      </c>
      <c r="C280" t="s">
        <v>240</v>
      </c>
      <c r="D280">
        <v>58</v>
      </c>
      <c r="E280" s="2">
        <f>VLOOKUP($D280,list1,3,FALSE)</f>
        <v>42293</v>
      </c>
      <c r="F280">
        <f>VLOOKUP($D280,list1,4,FALSE)</f>
        <v>2015</v>
      </c>
      <c r="G280" t="str">
        <f>VLOOKUP($D280,list1,2,FALSE)</f>
        <v>Latin American Studies Digital Scholarship Coordinator</v>
      </c>
      <c r="H280" t="str">
        <f>VLOOKUP($D280,list1,5,FALSE)</f>
        <v>University of Texas - Austin</v>
      </c>
      <c r="I280" t="str">
        <f>VLOOKUP($D280,list1,6,FALSE)</f>
        <v>Austin, TX</v>
      </c>
    </row>
    <row r="281" spans="2:9">
      <c r="B281" t="s">
        <v>243</v>
      </c>
      <c r="C281" t="s">
        <v>236</v>
      </c>
      <c r="D281">
        <v>77</v>
      </c>
      <c r="E281" s="2">
        <f>VLOOKUP($D281,list1,3,FALSE)</f>
        <v>42509</v>
      </c>
      <c r="F281">
        <f>VLOOKUP($D281,list1,4,FALSE)</f>
        <v>2016</v>
      </c>
      <c r="G281" t="str">
        <f>VLOOKUP($D281,list1,2,FALSE)</f>
        <v>Digital Scholarship Librarian/Assistant Professor</v>
      </c>
      <c r="H281" t="str">
        <f>VLOOKUP($D281,list1,5,FALSE)</f>
        <v>East Tennessee State University</v>
      </c>
      <c r="I281" t="str">
        <f>VLOOKUP($D281,list1,6,FALSE)</f>
        <v>Johnson City, TN</v>
      </c>
    </row>
    <row r="282" spans="2:9">
      <c r="B282" t="s">
        <v>243</v>
      </c>
      <c r="C282" t="s">
        <v>241</v>
      </c>
      <c r="D282">
        <v>363</v>
      </c>
      <c r="E282" s="2">
        <f>VLOOKUP($D282,list1,3,FALSE)</f>
        <v>42256</v>
      </c>
      <c r="F282">
        <f>VLOOKUP($D282,list1,4,FALSE)</f>
        <v>2015</v>
      </c>
      <c r="G282" t="str">
        <f>VLOOKUP($D282,list1,2,FALSE)</f>
        <v>Digital Scholarship Librarian</v>
      </c>
      <c r="H282" t="str">
        <f>VLOOKUP($D282,list1,5,FALSE)</f>
        <v xml:space="preserve">Utah State University </v>
      </c>
      <c r="I282" t="str">
        <f>VLOOKUP($D282,list1,6,FALSE)</f>
        <v>Logan, Utah United States</v>
      </c>
    </row>
    <row r="283" spans="2:9">
      <c r="B283" t="s">
        <v>243</v>
      </c>
      <c r="C283" t="s">
        <v>242</v>
      </c>
      <c r="D283">
        <v>363</v>
      </c>
      <c r="E283" s="2">
        <f>VLOOKUP($D283,list1,3,FALSE)</f>
        <v>42256</v>
      </c>
      <c r="F283">
        <f>VLOOKUP($D283,list1,4,FALSE)</f>
        <v>2015</v>
      </c>
      <c r="G283" t="str">
        <f>VLOOKUP($D283,list1,2,FALSE)</f>
        <v>Digital Scholarship Librarian</v>
      </c>
      <c r="H283" t="str">
        <f>VLOOKUP($D283,list1,5,FALSE)</f>
        <v xml:space="preserve">Utah State University </v>
      </c>
      <c r="I283" t="str">
        <f>VLOOKUP($D283,list1,6,FALSE)</f>
        <v>Logan, Utah United States</v>
      </c>
    </row>
    <row r="284" spans="2:9">
      <c r="B284" t="s">
        <v>243</v>
      </c>
      <c r="C284" t="s">
        <v>241</v>
      </c>
      <c r="D284">
        <v>487</v>
      </c>
      <c r="E284" s="2">
        <f>VLOOKUP($D284,list1,3,FALSE)</f>
        <v>42391</v>
      </c>
      <c r="F284">
        <f>VLOOKUP($D284,list1,4,FALSE)</f>
        <v>2016</v>
      </c>
      <c r="G284" t="str">
        <f>VLOOKUP($D284,list1,2,FALSE)</f>
        <v>Digital Scholarship Librarian</v>
      </c>
      <c r="H284" t="str">
        <f>VLOOKUP($D284,list1,5,FALSE)</f>
        <v xml:space="preserve">Utah State University </v>
      </c>
      <c r="I284" t="str">
        <f>VLOOKUP($D284,list1,6,FALSE)</f>
        <v>Logan, Utah United States</v>
      </c>
    </row>
    <row r="285" spans="2:9">
      <c r="B285" t="s">
        <v>243</v>
      </c>
      <c r="C285" t="s">
        <v>242</v>
      </c>
      <c r="D285">
        <v>487</v>
      </c>
      <c r="E285" s="2">
        <f>VLOOKUP($D285,list1,3,FALSE)</f>
        <v>42391</v>
      </c>
      <c r="F285">
        <f>VLOOKUP($D285,list1,4,FALSE)</f>
        <v>2016</v>
      </c>
      <c r="G285" t="str">
        <f>VLOOKUP($D285,list1,2,FALSE)</f>
        <v>Digital Scholarship Librarian</v>
      </c>
      <c r="H285" t="str">
        <f>VLOOKUP($D285,list1,5,FALSE)</f>
        <v xml:space="preserve">Utah State University </v>
      </c>
      <c r="I285" t="str">
        <f>VLOOKUP($D285,list1,6,FALSE)</f>
        <v>Logan, Utah United States</v>
      </c>
    </row>
    <row r="286" spans="2:9">
      <c r="B286" t="s">
        <v>265</v>
      </c>
      <c r="C286" t="s">
        <v>244</v>
      </c>
      <c r="D286">
        <v>1</v>
      </c>
      <c r="E286" s="2">
        <f>VLOOKUP($D286,list1,3,FALSE)</f>
        <v>40462</v>
      </c>
      <c r="F286">
        <f>VLOOKUP($D286,list1,4,FALSE)</f>
        <v>2010</v>
      </c>
      <c r="G286" t="str">
        <f>VLOOKUP($D286,list1,2,FALSE)</f>
        <v>Librarian for Digital Research &amp; Scholarship</v>
      </c>
      <c r="H286" t="str">
        <f>VLOOKUP($D286,list1,5,FALSE)</f>
        <v>University of California - Los Angeles</v>
      </c>
      <c r="I286" t="str">
        <f>VLOOKUP($D286,list1,6,FALSE)</f>
        <v>Los Angeles, California</v>
      </c>
    </row>
    <row r="287" spans="2:9">
      <c r="B287" t="s">
        <v>265</v>
      </c>
      <c r="C287" t="s">
        <v>245</v>
      </c>
      <c r="D287">
        <v>20</v>
      </c>
      <c r="E287" s="2">
        <f>VLOOKUP($D287,list1,3,FALSE)</f>
        <v>41491</v>
      </c>
      <c r="F287">
        <f>VLOOKUP($D287,list1,4,FALSE)</f>
        <v>2013</v>
      </c>
      <c r="G287" t="str">
        <f>VLOOKUP($D287,list1,2,FALSE)</f>
        <v>Digital Research Services for the Humanities position</v>
      </c>
      <c r="H287" t="str">
        <f>VLOOKUP($D287,list1,5,FALSE)</f>
        <v>Case Western Reserve University</v>
      </c>
      <c r="I287" t="str">
        <f>VLOOKUP($D287,list1,6,FALSE)</f>
        <v>Cleveland, OH</v>
      </c>
    </row>
    <row r="288" spans="2:9">
      <c r="B288" t="s">
        <v>265</v>
      </c>
      <c r="C288" t="s">
        <v>246</v>
      </c>
      <c r="D288">
        <v>23</v>
      </c>
      <c r="E288" s="2">
        <f>VLOOKUP($D288,list1,3,FALSE)</f>
        <v>41712</v>
      </c>
      <c r="F288">
        <f>VLOOKUP($D288,list1,4,FALSE)</f>
        <v>2014</v>
      </c>
      <c r="G288" t="str">
        <f>VLOOKUP($D288,list1,2,FALSE)</f>
        <v>Digital Humanities Librarian</v>
      </c>
      <c r="H288" t="str">
        <f>VLOOKUP($D288,list1,5,FALSE)</f>
        <v>Ohio State University</v>
      </c>
      <c r="I288" t="str">
        <f>VLOOKUP($D288,list1,6,FALSE)</f>
        <v>Columbus, OH</v>
      </c>
    </row>
    <row r="289" spans="2:9">
      <c r="B289" t="s">
        <v>265</v>
      </c>
      <c r="C289" t="s">
        <v>247</v>
      </c>
      <c r="D289">
        <v>23</v>
      </c>
      <c r="E289" s="2">
        <f>VLOOKUP($D289,list1,3,FALSE)</f>
        <v>41712</v>
      </c>
      <c r="F289">
        <f>VLOOKUP($D289,list1,4,FALSE)</f>
        <v>2014</v>
      </c>
      <c r="G289" t="str">
        <f>VLOOKUP($D289,list1,2,FALSE)</f>
        <v>Digital Humanities Librarian</v>
      </c>
      <c r="H289" t="str">
        <f>VLOOKUP($D289,list1,5,FALSE)</f>
        <v>Ohio State University</v>
      </c>
      <c r="I289" t="str">
        <f>VLOOKUP($D289,list1,6,FALSE)</f>
        <v>Columbus, OH</v>
      </c>
    </row>
    <row r="290" spans="2:9">
      <c r="B290" t="s">
        <v>265</v>
      </c>
      <c r="C290" t="s">
        <v>248</v>
      </c>
      <c r="D290">
        <v>23</v>
      </c>
      <c r="E290" s="2">
        <f>VLOOKUP($D290,list1,3,FALSE)</f>
        <v>41712</v>
      </c>
      <c r="F290">
        <f>VLOOKUP($D290,list1,4,FALSE)</f>
        <v>2014</v>
      </c>
      <c r="G290" t="str">
        <f>VLOOKUP($D290,list1,2,FALSE)</f>
        <v>Digital Humanities Librarian</v>
      </c>
      <c r="H290" t="str">
        <f>VLOOKUP($D290,list1,5,FALSE)</f>
        <v>Ohio State University</v>
      </c>
      <c r="I290" t="str">
        <f>VLOOKUP($D290,list1,6,FALSE)</f>
        <v>Columbus, OH</v>
      </c>
    </row>
    <row r="291" spans="2:9">
      <c r="B291" t="s">
        <v>265</v>
      </c>
      <c r="C291" t="s">
        <v>249</v>
      </c>
      <c r="D291">
        <v>28</v>
      </c>
      <c r="E291" s="2">
        <f>VLOOKUP($D291,list1,3,FALSE)</f>
        <v>41898</v>
      </c>
      <c r="F291">
        <f>VLOOKUP($D291,list1,4,FALSE)</f>
        <v>2014</v>
      </c>
      <c r="G291" t="str">
        <f>VLOOKUP($D291,list1,2,FALSE)</f>
        <v>Digital Scholarship and Scholarly Communication Librarian</v>
      </c>
      <c r="H291" t="str">
        <f>VLOOKUP($D291,list1,5,FALSE)</f>
        <v>Smith College</v>
      </c>
      <c r="I291" t="str">
        <f>VLOOKUP($D291,list1,6,FALSE)</f>
        <v>Northampton, MA</v>
      </c>
    </row>
    <row r="292" spans="2:9">
      <c r="B292" t="s">
        <v>265</v>
      </c>
      <c r="C292" t="s">
        <v>250</v>
      </c>
      <c r="D292">
        <v>363</v>
      </c>
      <c r="E292" s="2">
        <f>VLOOKUP($D292,list1,3,FALSE)</f>
        <v>42256</v>
      </c>
      <c r="F292">
        <f>VLOOKUP($D292,list1,4,FALSE)</f>
        <v>2015</v>
      </c>
      <c r="G292" t="str">
        <f>VLOOKUP($D292,list1,2,FALSE)</f>
        <v>Digital Scholarship Librarian</v>
      </c>
      <c r="H292" t="str">
        <f>VLOOKUP($D292,list1,5,FALSE)</f>
        <v xml:space="preserve">Utah State University </v>
      </c>
      <c r="I292" t="str">
        <f>VLOOKUP($D292,list1,6,FALSE)</f>
        <v>Logan, Utah United States</v>
      </c>
    </row>
    <row r="293" spans="2:9">
      <c r="B293" t="s">
        <v>265</v>
      </c>
      <c r="C293" t="s">
        <v>251</v>
      </c>
      <c r="D293">
        <v>39</v>
      </c>
      <c r="E293" s="2">
        <f>VLOOKUP($D293,list1,3,FALSE)</f>
        <v>42061</v>
      </c>
      <c r="F293">
        <f>VLOOKUP($D293,list1,4,FALSE)</f>
        <v>2015</v>
      </c>
      <c r="G293" t="str">
        <f>VLOOKUP($D293,list1,2,FALSE)</f>
        <v>Digital Scholarship Services Manager</v>
      </c>
      <c r="H293" t="str">
        <f>VLOOKUP($D293,list1,5,FALSE)</f>
        <v>Brown University</v>
      </c>
      <c r="I293" t="str">
        <f>VLOOKUP($D293,list1,6,FALSE)</f>
        <v>Providence, Rhode Island</v>
      </c>
    </row>
    <row r="294" spans="2:9">
      <c r="B294" t="s">
        <v>265</v>
      </c>
      <c r="C294" t="s">
        <v>252</v>
      </c>
      <c r="D294">
        <v>44</v>
      </c>
      <c r="E294" s="2">
        <f>VLOOKUP($D294,list1,3,FALSE)</f>
        <v>42152</v>
      </c>
      <c r="F294">
        <f>VLOOKUP($D294,list1,4,FALSE)</f>
        <v>2015</v>
      </c>
      <c r="G294" t="str">
        <f>VLOOKUP($D294,list1,2,FALSE)</f>
        <v>Digital Humanities Librarian</v>
      </c>
      <c r="H294" t="str">
        <f>VLOOKUP($D294,list1,5,FALSE)</f>
        <v>University of Miami</v>
      </c>
      <c r="I294" t="str">
        <f>VLOOKUP($D294,list1,6,FALSE)</f>
        <v>Miami, FL</v>
      </c>
    </row>
    <row r="295" spans="2:9">
      <c r="B295" t="s">
        <v>265</v>
      </c>
      <c r="C295" t="s">
        <v>253</v>
      </c>
      <c r="D295">
        <v>44</v>
      </c>
      <c r="E295" s="2">
        <f>VLOOKUP($D295,list1,3,FALSE)</f>
        <v>42152</v>
      </c>
      <c r="F295">
        <f>VLOOKUP($D295,list1,4,FALSE)</f>
        <v>2015</v>
      </c>
      <c r="G295" t="str">
        <f>VLOOKUP($D295,list1,2,FALSE)</f>
        <v>Digital Humanities Librarian</v>
      </c>
      <c r="H295" t="str">
        <f>VLOOKUP($D295,list1,5,FALSE)</f>
        <v>University of Miami</v>
      </c>
      <c r="I295" t="str">
        <f>VLOOKUP($D295,list1,6,FALSE)</f>
        <v>Miami, FL</v>
      </c>
    </row>
    <row r="296" spans="2:9">
      <c r="B296" t="s">
        <v>265</v>
      </c>
      <c r="C296" t="s">
        <v>254</v>
      </c>
      <c r="D296">
        <v>44</v>
      </c>
      <c r="E296" s="2">
        <f>VLOOKUP($D296,list1,3,FALSE)</f>
        <v>42152</v>
      </c>
      <c r="F296">
        <f>VLOOKUP($D296,list1,4,FALSE)</f>
        <v>2015</v>
      </c>
      <c r="G296" t="str">
        <f>VLOOKUP($D296,list1,2,FALSE)</f>
        <v>Digital Humanities Librarian</v>
      </c>
      <c r="H296" t="str">
        <f>VLOOKUP($D296,list1,5,FALSE)</f>
        <v>University of Miami</v>
      </c>
      <c r="I296" t="str">
        <f>VLOOKUP($D296,list1,6,FALSE)</f>
        <v>Miami, FL</v>
      </c>
    </row>
    <row r="297" spans="2:9">
      <c r="B297" t="s">
        <v>265</v>
      </c>
      <c r="C297" t="s">
        <v>255</v>
      </c>
      <c r="D297">
        <v>44</v>
      </c>
      <c r="E297" s="2">
        <f>VLOOKUP($D297,list1,3,FALSE)</f>
        <v>42152</v>
      </c>
      <c r="F297">
        <f>VLOOKUP($D297,list1,4,FALSE)</f>
        <v>2015</v>
      </c>
      <c r="G297" t="str">
        <f>VLOOKUP($D297,list1,2,FALSE)</f>
        <v>Digital Humanities Librarian</v>
      </c>
      <c r="H297" t="str">
        <f>VLOOKUP($D297,list1,5,FALSE)</f>
        <v>University of Miami</v>
      </c>
      <c r="I297" t="str">
        <f>VLOOKUP($D297,list1,6,FALSE)</f>
        <v>Miami, FL</v>
      </c>
    </row>
    <row r="298" spans="2:9">
      <c r="B298" t="s">
        <v>265</v>
      </c>
      <c r="C298" t="s">
        <v>256</v>
      </c>
      <c r="D298">
        <v>44</v>
      </c>
      <c r="E298" s="2">
        <f>VLOOKUP($D298,list1,3,FALSE)</f>
        <v>42152</v>
      </c>
      <c r="F298">
        <f>VLOOKUP($D298,list1,4,FALSE)</f>
        <v>2015</v>
      </c>
      <c r="G298" t="str">
        <f>VLOOKUP($D298,list1,2,FALSE)</f>
        <v>Digital Humanities Librarian</v>
      </c>
      <c r="H298" t="str">
        <f>VLOOKUP($D298,list1,5,FALSE)</f>
        <v>University of Miami</v>
      </c>
      <c r="I298" t="str">
        <f>VLOOKUP($D298,list1,6,FALSE)</f>
        <v>Miami, FL</v>
      </c>
    </row>
    <row r="299" spans="2:9">
      <c r="B299" t="s">
        <v>265</v>
      </c>
      <c r="C299" t="s">
        <v>257</v>
      </c>
      <c r="D299">
        <v>487</v>
      </c>
      <c r="E299" s="2">
        <f>VLOOKUP($D299,list1,3,FALSE)</f>
        <v>42391</v>
      </c>
      <c r="F299">
        <f>VLOOKUP($D299,list1,4,FALSE)</f>
        <v>2016</v>
      </c>
      <c r="G299" t="str">
        <f>VLOOKUP($D299,list1,2,FALSE)</f>
        <v>Digital Scholarship Librarian</v>
      </c>
      <c r="H299" t="str">
        <f>VLOOKUP($D299,list1,5,FALSE)</f>
        <v xml:space="preserve">Utah State University </v>
      </c>
      <c r="I299" t="str">
        <f>VLOOKUP($D299,list1,6,FALSE)</f>
        <v>Logan, Utah United States</v>
      </c>
    </row>
    <row r="300" spans="2:9">
      <c r="B300" t="s">
        <v>265</v>
      </c>
      <c r="C300" t="s">
        <v>258</v>
      </c>
      <c r="D300">
        <v>49</v>
      </c>
      <c r="E300" s="2">
        <f>VLOOKUP($D300,list1,3,FALSE)</f>
        <v>42209</v>
      </c>
      <c r="F300">
        <f>VLOOKUP($D300,list1,4,FALSE)</f>
        <v>2015</v>
      </c>
      <c r="G300" t="str">
        <f>VLOOKUP($D300,list1,2,FALSE)</f>
        <v>Digital Humanities Coordinator</v>
      </c>
      <c r="H300" t="str">
        <f>VLOOKUP($D300,list1,5,FALSE)</f>
        <v>University of Georgia</v>
      </c>
      <c r="I300" t="str">
        <f>VLOOKUP($D300,list1,6,FALSE)</f>
        <v>Athens, GA</v>
      </c>
    </row>
    <row r="301" spans="2:9">
      <c r="B301" t="s">
        <v>265</v>
      </c>
      <c r="C301" t="s">
        <v>259</v>
      </c>
      <c r="D301">
        <v>58</v>
      </c>
      <c r="E301" s="2">
        <f>VLOOKUP($D301,list1,3,FALSE)</f>
        <v>42293</v>
      </c>
      <c r="F301">
        <f>VLOOKUP($D301,list1,4,FALSE)</f>
        <v>2015</v>
      </c>
      <c r="G301" t="str">
        <f>VLOOKUP($D301,list1,2,FALSE)</f>
        <v>Latin American Studies Digital Scholarship Coordinator</v>
      </c>
      <c r="H301" t="str">
        <f>VLOOKUP($D301,list1,5,FALSE)</f>
        <v>University of Texas - Austin</v>
      </c>
      <c r="I301" t="str">
        <f>VLOOKUP($D301,list1,6,FALSE)</f>
        <v>Austin, TX</v>
      </c>
    </row>
    <row r="302" spans="2:9">
      <c r="B302" t="s">
        <v>265</v>
      </c>
      <c r="C302" t="s">
        <v>246</v>
      </c>
      <c r="D302">
        <v>60</v>
      </c>
      <c r="E302" s="2">
        <f>VLOOKUP($D302,list1,3,FALSE)</f>
        <v>42396</v>
      </c>
      <c r="F302">
        <f>VLOOKUP($D302,list1,4,FALSE)</f>
        <v>2016</v>
      </c>
      <c r="G302" t="str">
        <f>VLOOKUP($D302,list1,2,FALSE)</f>
        <v>Digital Humanities Librarian</v>
      </c>
      <c r="H302" t="str">
        <f>VLOOKUP($D302,list1,5,FALSE)</f>
        <v>Ohio State University</v>
      </c>
      <c r="I302" t="str">
        <f>VLOOKUP($D302,list1,6,FALSE)</f>
        <v>Columbus, OH</v>
      </c>
    </row>
    <row r="303" spans="2:9">
      <c r="B303" t="s">
        <v>265</v>
      </c>
      <c r="C303" t="s">
        <v>260</v>
      </c>
      <c r="D303">
        <v>60</v>
      </c>
      <c r="E303" s="2">
        <f>VLOOKUP($D303,list1,3,FALSE)</f>
        <v>42396</v>
      </c>
      <c r="F303">
        <f>VLOOKUP($D303,list1,4,FALSE)</f>
        <v>2016</v>
      </c>
      <c r="G303" t="str">
        <f>VLOOKUP($D303,list1,2,FALSE)</f>
        <v>Digital Humanities Librarian</v>
      </c>
      <c r="H303" t="str">
        <f>VLOOKUP($D303,list1,5,FALSE)</f>
        <v>Ohio State University</v>
      </c>
      <c r="I303" t="str">
        <f>VLOOKUP($D303,list1,6,FALSE)</f>
        <v>Columbus, OH</v>
      </c>
    </row>
    <row r="304" spans="2:9">
      <c r="B304" t="s">
        <v>265</v>
      </c>
      <c r="C304" t="s">
        <v>261</v>
      </c>
      <c r="D304">
        <v>60</v>
      </c>
      <c r="E304" s="2">
        <f>VLOOKUP($D304,list1,3,FALSE)</f>
        <v>42396</v>
      </c>
      <c r="F304">
        <f>VLOOKUP($D304,list1,4,FALSE)</f>
        <v>2016</v>
      </c>
      <c r="G304" t="str">
        <f>VLOOKUP($D304,list1,2,FALSE)</f>
        <v>Digital Humanities Librarian</v>
      </c>
      <c r="H304" t="str">
        <f>VLOOKUP($D304,list1,5,FALSE)</f>
        <v>Ohio State University</v>
      </c>
      <c r="I304" t="str">
        <f>VLOOKUP($D304,list1,6,FALSE)</f>
        <v>Columbus, OH</v>
      </c>
    </row>
    <row r="305" spans="2:9">
      <c r="B305" t="s">
        <v>265</v>
      </c>
      <c r="C305" t="s">
        <v>262</v>
      </c>
      <c r="D305">
        <v>68</v>
      </c>
      <c r="E305" s="2">
        <f>VLOOKUP($D305,list1,3,FALSE)</f>
        <v>42425</v>
      </c>
      <c r="F305">
        <f>VLOOKUP($D305,list1,4,FALSE)</f>
        <v>2016</v>
      </c>
      <c r="G305" t="str">
        <f>VLOOKUP($D305,list1,2,FALSE)</f>
        <v>Reference and Digital Humanities Librarian</v>
      </c>
      <c r="H305" t="str">
        <f>VLOOKUP($D305,list1,5,FALSE)</f>
        <v>Fordham University</v>
      </c>
      <c r="I305" t="str">
        <f>VLOOKUP($D305,list1,6,FALSE)</f>
        <v>Bronx, NY</v>
      </c>
    </row>
    <row r="306" spans="2:9">
      <c r="B306" t="s">
        <v>265</v>
      </c>
      <c r="C306" t="s">
        <v>263</v>
      </c>
      <c r="D306">
        <v>73</v>
      </c>
      <c r="E306" s="2">
        <f>VLOOKUP($D306,list1,3,FALSE)</f>
        <v>42471</v>
      </c>
      <c r="F306">
        <f>VLOOKUP($D306,list1,4,FALSE)</f>
        <v>2016</v>
      </c>
      <c r="G306" t="str">
        <f>VLOOKUP($D306,list1,2,FALSE)</f>
        <v>Digital Scholarship Librarian</v>
      </c>
      <c r="H306" t="str">
        <f>VLOOKUP($D306,list1,5,FALSE)</f>
        <v>University of Colorado - Boulder</v>
      </c>
      <c r="I306" t="str">
        <f>VLOOKUP($D306,list1,6,FALSE)</f>
        <v>Boulder, CO</v>
      </c>
    </row>
    <row r="307" spans="2:9">
      <c r="B307" t="s">
        <v>265</v>
      </c>
      <c r="C307" t="s">
        <v>264</v>
      </c>
      <c r="D307">
        <v>73</v>
      </c>
      <c r="E307" s="2">
        <f>VLOOKUP($D307,list1,3,FALSE)</f>
        <v>42471</v>
      </c>
      <c r="F307">
        <f>VLOOKUP($D307,list1,4,FALSE)</f>
        <v>2016</v>
      </c>
      <c r="G307" t="str">
        <f>VLOOKUP($D307,list1,2,FALSE)</f>
        <v>Digital Scholarship Librarian</v>
      </c>
      <c r="H307" t="str">
        <f>VLOOKUP($D307,list1,5,FALSE)</f>
        <v>University of Colorado - Boulder</v>
      </c>
      <c r="I307" t="str">
        <f>VLOOKUP($D307,list1,6,FALSE)</f>
        <v>Boulder, CO</v>
      </c>
    </row>
    <row r="308" spans="2:9">
      <c r="B308" t="s">
        <v>265</v>
      </c>
      <c r="C308" t="s">
        <v>246</v>
      </c>
      <c r="D308">
        <v>76</v>
      </c>
      <c r="E308" s="2">
        <f>VLOOKUP($D308,list1,3,FALSE)</f>
        <v>42490</v>
      </c>
      <c r="F308">
        <f>VLOOKUP($D308,list1,4,FALSE)</f>
        <v>2016</v>
      </c>
      <c r="G308" t="str">
        <f>VLOOKUP($D308,list1,2,FALSE)</f>
        <v>Digital Scholarship Initiatives Coordinator</v>
      </c>
      <c r="H308" t="str">
        <f>VLOOKUP($D308,list1,5,FALSE)</f>
        <v>Cornell University</v>
      </c>
      <c r="I308" t="str">
        <f>VLOOKUP($D308,list1,6,FALSE)</f>
        <v>Ithaca, NY</v>
      </c>
    </row>
    <row r="309" spans="2:9">
      <c r="B309" t="s">
        <v>296</v>
      </c>
      <c r="C309" t="s">
        <v>266</v>
      </c>
      <c r="D309">
        <v>1</v>
      </c>
      <c r="E309" s="2">
        <f>VLOOKUP($D309,list1,3,FALSE)</f>
        <v>40462</v>
      </c>
      <c r="F309">
        <f>VLOOKUP($D309,list1,4,FALSE)</f>
        <v>2010</v>
      </c>
      <c r="G309" t="str">
        <f>VLOOKUP($D309,list1,2,FALSE)</f>
        <v>Librarian for Digital Research &amp; Scholarship</v>
      </c>
      <c r="H309" t="str">
        <f>VLOOKUP($D309,list1,5,FALSE)</f>
        <v>University of California - Los Angeles</v>
      </c>
      <c r="I309" t="str">
        <f>VLOOKUP($D309,list1,6,FALSE)</f>
        <v>Los Angeles, California</v>
      </c>
    </row>
    <row r="310" spans="2:9">
      <c r="B310" t="s">
        <v>296</v>
      </c>
      <c r="C310" t="s">
        <v>267</v>
      </c>
      <c r="D310">
        <v>17</v>
      </c>
      <c r="E310" s="2">
        <f>VLOOKUP($D310,list1,3,FALSE)</f>
        <v>41425</v>
      </c>
      <c r="F310">
        <f>VLOOKUP($D310,list1,4,FALSE)</f>
        <v>2013</v>
      </c>
      <c r="G310" t="str">
        <f>VLOOKUP($D310,list1,2,FALSE)</f>
        <v>Digital Humanities Librarian</v>
      </c>
      <c r="H310" t="str">
        <f>VLOOKUP($D310,list1,5,FALSE)</f>
        <v>Rutgers University</v>
      </c>
      <c r="I310" t="str">
        <f>VLOOKUP($D310,list1,6,FALSE)</f>
        <v>New Brunswick, NJ</v>
      </c>
    </row>
    <row r="311" spans="2:9">
      <c r="B311" t="s">
        <v>296</v>
      </c>
      <c r="C311" t="s">
        <v>268</v>
      </c>
      <c r="D311">
        <v>19</v>
      </c>
      <c r="E311" s="2">
        <f>VLOOKUP($D311,list1,3,FALSE)</f>
        <v>41484</v>
      </c>
      <c r="F311">
        <f>VLOOKUP($D311,list1,4,FALSE)</f>
        <v>2013</v>
      </c>
      <c r="G311" t="str">
        <f>VLOOKUP($D311,list1,2,FALSE)</f>
        <v>Coordinator - Digital Scholarship Unit</v>
      </c>
      <c r="H311" t="str">
        <f>VLOOKUP($D311,list1,5,FALSE)</f>
        <v>University of Toronto - Scarborough</v>
      </c>
      <c r="I311" t="str">
        <f>VLOOKUP($D311,list1,6,FALSE)</f>
        <v>Scarborough, ON, Canada</v>
      </c>
    </row>
    <row r="312" spans="2:9">
      <c r="B312" t="s">
        <v>296</v>
      </c>
      <c r="C312" t="s">
        <v>269</v>
      </c>
      <c r="D312">
        <v>2</v>
      </c>
      <c r="E312" s="2">
        <f>VLOOKUP($D312,list1,3,FALSE)</f>
        <v>40526</v>
      </c>
      <c r="F312">
        <f>VLOOKUP($D312,list1,4,FALSE)</f>
        <v>2010</v>
      </c>
      <c r="G312" t="str">
        <f>VLOOKUP($D312,list1,2,FALSE)</f>
        <v>Digital Humanities Specialist</v>
      </c>
      <c r="H312" t="str">
        <f>VLOOKUP($D312,list1,5,FALSE)</f>
        <v>University of Illinois Urbana Champaign</v>
      </c>
      <c r="I312" t="str">
        <f>VLOOKUP($D312,list1,6,FALSE)</f>
        <v>Champaign, IL</v>
      </c>
    </row>
    <row r="313" spans="2:9">
      <c r="B313" t="s">
        <v>296</v>
      </c>
      <c r="C313" t="s">
        <v>270</v>
      </c>
      <c r="D313">
        <v>2</v>
      </c>
      <c r="E313" s="2">
        <f>VLOOKUP($D313,list1,3,FALSE)</f>
        <v>40526</v>
      </c>
      <c r="F313">
        <f>VLOOKUP($D313,list1,4,FALSE)</f>
        <v>2010</v>
      </c>
      <c r="G313" t="str">
        <f>VLOOKUP($D313,list1,2,FALSE)</f>
        <v>Digital Humanities Specialist</v>
      </c>
      <c r="H313" t="str">
        <f>VLOOKUP($D313,list1,5,FALSE)</f>
        <v>University of Illinois Urbana Champaign</v>
      </c>
      <c r="I313" t="str">
        <f>VLOOKUP($D313,list1,6,FALSE)</f>
        <v>Champaign, IL</v>
      </c>
    </row>
    <row r="314" spans="2:9">
      <c r="B314" t="s">
        <v>296</v>
      </c>
      <c r="C314" t="s">
        <v>271</v>
      </c>
      <c r="D314">
        <v>2</v>
      </c>
      <c r="E314" s="2">
        <f>VLOOKUP($D314,list1,3,FALSE)</f>
        <v>40526</v>
      </c>
      <c r="F314">
        <f>VLOOKUP($D314,list1,4,FALSE)</f>
        <v>2010</v>
      </c>
      <c r="G314" t="str">
        <f>VLOOKUP($D314,list1,2,FALSE)</f>
        <v>Digital Humanities Specialist</v>
      </c>
      <c r="H314" t="str">
        <f>VLOOKUP($D314,list1,5,FALSE)</f>
        <v>University of Illinois Urbana Champaign</v>
      </c>
      <c r="I314" t="str">
        <f>VLOOKUP($D314,list1,6,FALSE)</f>
        <v>Champaign, IL</v>
      </c>
    </row>
    <row r="315" spans="2:9">
      <c r="B315" t="s">
        <v>296</v>
      </c>
      <c r="C315" t="s">
        <v>272</v>
      </c>
      <c r="D315">
        <v>2</v>
      </c>
      <c r="E315" s="2">
        <f>VLOOKUP($D315,list1,3,FALSE)</f>
        <v>40526</v>
      </c>
      <c r="F315">
        <f>VLOOKUP($D315,list1,4,FALSE)</f>
        <v>2010</v>
      </c>
      <c r="G315" t="str">
        <f>VLOOKUP($D315,list1,2,FALSE)</f>
        <v>Digital Humanities Specialist</v>
      </c>
      <c r="H315" t="str">
        <f>VLOOKUP($D315,list1,5,FALSE)</f>
        <v>University of Illinois Urbana Champaign</v>
      </c>
      <c r="I315" t="str">
        <f>VLOOKUP($D315,list1,6,FALSE)</f>
        <v>Champaign, IL</v>
      </c>
    </row>
    <row r="316" spans="2:9">
      <c r="B316" t="s">
        <v>296</v>
      </c>
      <c r="C316" t="s">
        <v>273</v>
      </c>
      <c r="D316">
        <v>21</v>
      </c>
      <c r="E316" s="2">
        <f>VLOOKUP($D316,list1,3,FALSE)</f>
        <v>41491</v>
      </c>
      <c r="F316">
        <f>VLOOKUP($D316,list1,4,FALSE)</f>
        <v>2013</v>
      </c>
      <c r="G316" t="str">
        <f>VLOOKUP($D316,list1,2,FALSE)</f>
        <v>Digital Scholarship Specialist</v>
      </c>
      <c r="H316" t="str">
        <f>VLOOKUP($D316,list1,5,FALSE)</f>
        <v>New York University</v>
      </c>
      <c r="I316" t="str">
        <f>VLOOKUP($D316,list1,6,FALSE)</f>
        <v>New York, NY</v>
      </c>
    </row>
    <row r="317" spans="2:9">
      <c r="B317" t="s">
        <v>296</v>
      </c>
      <c r="C317" t="s">
        <v>274</v>
      </c>
      <c r="D317">
        <v>30</v>
      </c>
      <c r="E317" s="2">
        <f>VLOOKUP($D317,list1,3,FALSE)</f>
        <v>41953</v>
      </c>
      <c r="F317">
        <f>VLOOKUP($D317,list1,4,FALSE)</f>
        <v>2014</v>
      </c>
      <c r="G317" t="str">
        <f>VLOOKUP($D317,list1,2,FALSE)</f>
        <v>HathiTrust Research Center Digital Humanities Specialist</v>
      </c>
      <c r="H317" t="str">
        <f>VLOOKUP($D317,list1,5,FALSE)</f>
        <v>University of Illinois Urbana Champaign</v>
      </c>
      <c r="I317" t="str">
        <f>VLOOKUP($D317,list1,6,FALSE)</f>
        <v>Champaign, IL</v>
      </c>
    </row>
    <row r="318" spans="2:9">
      <c r="B318" t="s">
        <v>296</v>
      </c>
      <c r="C318" t="s">
        <v>275</v>
      </c>
      <c r="D318">
        <v>31</v>
      </c>
      <c r="E318" s="2">
        <f>VLOOKUP($D318,list1,3,FALSE)</f>
        <v>41962</v>
      </c>
      <c r="F318">
        <f>VLOOKUP($D318,list1,4,FALSE)</f>
        <v>2014</v>
      </c>
      <c r="G318" t="str">
        <f>VLOOKUP($D318,list1,2,FALSE)</f>
        <v>Digital Scholarship Librarian</v>
      </c>
      <c r="H318" t="str">
        <f>VLOOKUP($D318,list1,5,FALSE)</f>
        <v>California College of the Arts</v>
      </c>
      <c r="I318" t="str">
        <f>VLOOKUP($D318,list1,6,FALSE)</f>
        <v>Oakland, CA</v>
      </c>
    </row>
    <row r="319" spans="2:9">
      <c r="B319" t="s">
        <v>296</v>
      </c>
      <c r="C319" t="s">
        <v>276</v>
      </c>
      <c r="D319">
        <v>33</v>
      </c>
      <c r="E319" s="2">
        <f>VLOOKUP($D319,list1,3,FALSE)</f>
        <v>42031</v>
      </c>
      <c r="F319">
        <f>VLOOKUP($D319,list1,4,FALSE)</f>
        <v>2015</v>
      </c>
      <c r="G319" t="str">
        <f>VLOOKUP($D319,list1,2,FALSE)</f>
        <v>Digital Scholarship Librarian</v>
      </c>
      <c r="H319" t="str">
        <f>VLOOKUP($D319,list1,5,FALSE)</f>
        <v>College of Wooster</v>
      </c>
      <c r="I319" t="str">
        <f>VLOOKUP($D319,list1,6,FALSE)</f>
        <v>Wooster, OH</v>
      </c>
    </row>
    <row r="320" spans="2:9">
      <c r="B320" t="s">
        <v>296</v>
      </c>
      <c r="C320" t="s">
        <v>277</v>
      </c>
      <c r="D320">
        <v>33</v>
      </c>
      <c r="E320" s="2">
        <f>VLOOKUP($D320,list1,3,FALSE)</f>
        <v>42031</v>
      </c>
      <c r="F320">
        <f>VLOOKUP($D320,list1,4,FALSE)</f>
        <v>2015</v>
      </c>
      <c r="G320" t="str">
        <f>VLOOKUP($D320,list1,2,FALSE)</f>
        <v>Digital Scholarship Librarian</v>
      </c>
      <c r="H320" t="str">
        <f>VLOOKUP($D320,list1,5,FALSE)</f>
        <v>College of Wooster</v>
      </c>
      <c r="I320" t="str">
        <f>VLOOKUP($D320,list1,6,FALSE)</f>
        <v>Wooster, OH</v>
      </c>
    </row>
    <row r="321" spans="2:9">
      <c r="B321" t="s">
        <v>296</v>
      </c>
      <c r="C321" t="s">
        <v>278</v>
      </c>
      <c r="D321">
        <v>35</v>
      </c>
      <c r="E321" s="2">
        <f>VLOOKUP($D321,list1,3,FALSE)</f>
        <v>42037</v>
      </c>
      <c r="F321">
        <f>VLOOKUP($D321,list1,4,FALSE)</f>
        <v>2015</v>
      </c>
      <c r="G321" t="str">
        <f>VLOOKUP($D321,list1,2,FALSE)</f>
        <v>Digital Scholarship Librarian</v>
      </c>
      <c r="H321" t="str">
        <f>VLOOKUP($D321,list1,5,FALSE)</f>
        <v>University of California - Los Angeles</v>
      </c>
      <c r="I321" t="str">
        <f>VLOOKUP($D321,list1,6,FALSE)</f>
        <v>Los Angeles, California</v>
      </c>
    </row>
    <row r="322" spans="2:9">
      <c r="B322" t="s">
        <v>296</v>
      </c>
      <c r="C322" t="s">
        <v>279</v>
      </c>
      <c r="D322">
        <v>36</v>
      </c>
      <c r="E322" s="2">
        <f>VLOOKUP($D322,list1,3,FALSE)</f>
        <v>42054</v>
      </c>
      <c r="F322">
        <f>VLOOKUP($D322,list1,4,FALSE)</f>
        <v>2015</v>
      </c>
      <c r="G322" t="str">
        <f>VLOOKUP($D322,list1,2,FALSE)</f>
        <v>Digital Learning &amp; Scholarship Librarian</v>
      </c>
      <c r="H322" t="str">
        <f>VLOOKUP($D322,list1,5,FALSE)</f>
        <v>Case Western Reserve University</v>
      </c>
      <c r="I322" t="str">
        <f>VLOOKUP($D322,list1,6,FALSE)</f>
        <v>Cleveland, OH</v>
      </c>
    </row>
    <row r="323" spans="2:9">
      <c r="B323" t="s">
        <v>296</v>
      </c>
      <c r="C323" t="s">
        <v>280</v>
      </c>
      <c r="D323">
        <v>36</v>
      </c>
      <c r="E323" s="2">
        <f>VLOOKUP($D323,list1,3,FALSE)</f>
        <v>42054</v>
      </c>
      <c r="F323">
        <f>VLOOKUP($D323,list1,4,FALSE)</f>
        <v>2015</v>
      </c>
      <c r="G323" t="str">
        <f>VLOOKUP($D323,list1,2,FALSE)</f>
        <v>Digital Learning &amp; Scholarship Librarian</v>
      </c>
      <c r="H323" t="str">
        <f>VLOOKUP($D323,list1,5,FALSE)</f>
        <v>Case Western Reserve University</v>
      </c>
      <c r="I323" t="str">
        <f>VLOOKUP($D323,list1,6,FALSE)</f>
        <v>Cleveland, OH</v>
      </c>
    </row>
    <row r="324" spans="2:9">
      <c r="B324" t="s">
        <v>296</v>
      </c>
      <c r="C324" t="s">
        <v>269</v>
      </c>
      <c r="D324">
        <v>4</v>
      </c>
      <c r="E324" s="2">
        <f>VLOOKUP($D324,list1,3,FALSE)</f>
        <v>40717</v>
      </c>
      <c r="F324">
        <f>VLOOKUP($D324,list1,4,FALSE)</f>
        <v>2011</v>
      </c>
      <c r="G324" t="str">
        <f>VLOOKUP($D324,list1,2,FALSE)</f>
        <v>Digital Humanities Specialist</v>
      </c>
      <c r="H324" t="str">
        <f>VLOOKUP($D324,list1,5,FALSE)</f>
        <v>University of Illinois Urbana Champaign</v>
      </c>
      <c r="I324" t="str">
        <f>VLOOKUP($D324,list1,6,FALSE)</f>
        <v>Champaign, IL</v>
      </c>
    </row>
    <row r="325" spans="2:9">
      <c r="B325" t="s">
        <v>296</v>
      </c>
      <c r="C325" t="s">
        <v>270</v>
      </c>
      <c r="D325">
        <v>4</v>
      </c>
      <c r="E325" s="2">
        <f>VLOOKUP($D325,list1,3,FALSE)</f>
        <v>40717</v>
      </c>
      <c r="F325">
        <f>VLOOKUP($D325,list1,4,FALSE)</f>
        <v>2011</v>
      </c>
      <c r="G325" t="str">
        <f>VLOOKUP($D325,list1,2,FALSE)</f>
        <v>Digital Humanities Specialist</v>
      </c>
      <c r="H325" t="str">
        <f>VLOOKUP($D325,list1,5,FALSE)</f>
        <v>University of Illinois Urbana Champaign</v>
      </c>
      <c r="I325" t="str">
        <f>VLOOKUP($D325,list1,6,FALSE)</f>
        <v>Champaign, IL</v>
      </c>
    </row>
    <row r="326" spans="2:9">
      <c r="B326" t="s">
        <v>296</v>
      </c>
      <c r="C326" t="s">
        <v>281</v>
      </c>
      <c r="D326">
        <v>4</v>
      </c>
      <c r="E326" s="2">
        <f>VLOOKUP($D326,list1,3,FALSE)</f>
        <v>40717</v>
      </c>
      <c r="F326">
        <f>VLOOKUP($D326,list1,4,FALSE)</f>
        <v>2011</v>
      </c>
      <c r="G326" t="str">
        <f>VLOOKUP($D326,list1,2,FALSE)</f>
        <v>Digital Humanities Specialist</v>
      </c>
      <c r="H326" t="str">
        <f>VLOOKUP($D326,list1,5,FALSE)</f>
        <v>University of Illinois Urbana Champaign</v>
      </c>
      <c r="I326" t="str">
        <f>VLOOKUP($D326,list1,6,FALSE)</f>
        <v>Champaign, IL</v>
      </c>
    </row>
    <row r="327" spans="2:9">
      <c r="B327" t="s">
        <v>296</v>
      </c>
      <c r="C327" t="s">
        <v>282</v>
      </c>
      <c r="D327">
        <v>4</v>
      </c>
      <c r="E327" s="2">
        <f>VLOOKUP($D327,list1,3,FALSE)</f>
        <v>40717</v>
      </c>
      <c r="F327">
        <f>VLOOKUP($D327,list1,4,FALSE)</f>
        <v>2011</v>
      </c>
      <c r="G327" t="str">
        <f>VLOOKUP($D327,list1,2,FALSE)</f>
        <v>Digital Humanities Specialist</v>
      </c>
      <c r="H327" t="str">
        <f>VLOOKUP($D327,list1,5,FALSE)</f>
        <v>University of Illinois Urbana Champaign</v>
      </c>
      <c r="I327" t="str">
        <f>VLOOKUP($D327,list1,6,FALSE)</f>
        <v>Champaign, IL</v>
      </c>
    </row>
    <row r="328" spans="2:9">
      <c r="B328" t="s">
        <v>296</v>
      </c>
      <c r="C328" t="s">
        <v>283</v>
      </c>
      <c r="D328">
        <v>42</v>
      </c>
      <c r="E328" s="2">
        <f>VLOOKUP($D328,list1,3,FALSE)</f>
        <v>42118</v>
      </c>
      <c r="F328">
        <f>VLOOKUP($D328,list1,4,FALSE)</f>
        <v>2015</v>
      </c>
      <c r="G328" t="str">
        <f>VLOOKUP($D328,list1,2,FALSE)</f>
        <v>Digital Humanities Librarian - Pitts Theology Library</v>
      </c>
      <c r="H328" t="str">
        <f>VLOOKUP($D328,list1,5,FALSE)</f>
        <v>Emory University</v>
      </c>
      <c r="I328" t="str">
        <f>VLOOKUP($D328,list1,6,FALSE)</f>
        <v>Atlanta, GA</v>
      </c>
    </row>
    <row r="329" spans="2:9">
      <c r="B329" t="s">
        <v>296</v>
      </c>
      <c r="C329" t="s">
        <v>284</v>
      </c>
      <c r="D329">
        <v>42</v>
      </c>
      <c r="E329" s="2">
        <f>VLOOKUP($D329,list1,3,FALSE)</f>
        <v>42118</v>
      </c>
      <c r="F329">
        <f>VLOOKUP($D329,list1,4,FALSE)</f>
        <v>2015</v>
      </c>
      <c r="G329" t="str">
        <f>VLOOKUP($D329,list1,2,FALSE)</f>
        <v>Digital Humanities Librarian - Pitts Theology Library</v>
      </c>
      <c r="H329" t="str">
        <f>VLOOKUP($D329,list1,5,FALSE)</f>
        <v>Emory University</v>
      </c>
      <c r="I329" t="str">
        <f>VLOOKUP($D329,list1,6,FALSE)</f>
        <v>Atlanta, GA</v>
      </c>
    </row>
    <row r="330" spans="2:9">
      <c r="B330" t="s">
        <v>296</v>
      </c>
      <c r="C330" t="s">
        <v>285</v>
      </c>
      <c r="D330">
        <v>45</v>
      </c>
      <c r="E330" s="2">
        <f>VLOOKUP($D330,list1,3,FALSE)</f>
        <v>42160</v>
      </c>
      <c r="F330">
        <f>VLOOKUP($D330,list1,4,FALSE)</f>
        <v>2015</v>
      </c>
      <c r="G330" t="str">
        <f>VLOOKUP($D330,list1,2,FALSE)</f>
        <v>Digital Scholarship Librarian (2 positions)</v>
      </c>
      <c r="H330" t="str">
        <f>VLOOKUP($D330,list1,5,FALSE)</f>
        <v>Kansas State University</v>
      </c>
      <c r="I330" t="str">
        <f>VLOOKUP($D330,list1,6,FALSE)</f>
        <v>Manhattan, KS</v>
      </c>
    </row>
    <row r="331" spans="2:9">
      <c r="B331" t="s">
        <v>296</v>
      </c>
      <c r="C331" t="s">
        <v>286</v>
      </c>
      <c r="D331">
        <v>59</v>
      </c>
      <c r="E331" s="2">
        <f>VLOOKUP($D331,list1,3,FALSE)</f>
        <v>42303</v>
      </c>
      <c r="F331">
        <f>VLOOKUP($D331,list1,4,FALSE)</f>
        <v>2015</v>
      </c>
      <c r="G331" t="str">
        <f>VLOOKUP($D331,list1,2,FALSE)</f>
        <v>Literatures &amp; Digital Humanities Librarian</v>
      </c>
      <c r="H331" t="str">
        <f>VLOOKUP($D331,list1,5,FALSE)</f>
        <v>University of California - Berkeley</v>
      </c>
      <c r="I331" t="str">
        <f>VLOOKUP($D331,list1,6,FALSE)</f>
        <v>Berkeley, CA</v>
      </c>
    </row>
    <row r="332" spans="2:9">
      <c r="B332" t="s">
        <v>296</v>
      </c>
      <c r="C332" t="s">
        <v>287</v>
      </c>
      <c r="D332">
        <v>61</v>
      </c>
      <c r="E332" s="2">
        <f>VLOOKUP($D332,list1,3,FALSE)</f>
        <v>42397</v>
      </c>
      <c r="F332">
        <f>VLOOKUP($D332,list1,4,FALSE)</f>
        <v>2016</v>
      </c>
      <c r="G332" t="str">
        <f>VLOOKUP($D332,list1,2,FALSE)</f>
        <v>Digital Scholarship Librarian</v>
      </c>
      <c r="H332" t="str">
        <f>VLOOKUP($D332,list1,5,FALSE)</f>
        <v>Georgia State University</v>
      </c>
      <c r="I332" t="str">
        <f>VLOOKUP($D332,list1,6,FALSE)</f>
        <v>Atlanta, GA</v>
      </c>
    </row>
    <row r="333" spans="2:9">
      <c r="B333" t="s">
        <v>296</v>
      </c>
      <c r="C333" t="s">
        <v>288</v>
      </c>
      <c r="D333">
        <v>63</v>
      </c>
      <c r="E333" s="2">
        <f>VLOOKUP($D333,list1,3,FALSE)</f>
        <v>42416</v>
      </c>
      <c r="F333">
        <f>VLOOKUP($D333,list1,4,FALSE)</f>
        <v>2016</v>
      </c>
      <c r="G333" t="str">
        <f>VLOOKUP($D333,list1,2,FALSE)</f>
        <v>Assistant Director of Digital Scholarship Services</v>
      </c>
      <c r="H333" t="str">
        <f>VLOOKUP($D333,list1,5,FALSE)</f>
        <v>Lafayette College</v>
      </c>
      <c r="I333" t="str">
        <f>VLOOKUP($D333,list1,6,FALSE)</f>
        <v>Easton, PA</v>
      </c>
    </row>
    <row r="334" spans="2:9">
      <c r="B334" t="s">
        <v>296</v>
      </c>
      <c r="C334" t="s">
        <v>289</v>
      </c>
      <c r="D334">
        <v>68</v>
      </c>
      <c r="E334" s="2">
        <f>VLOOKUP($D334,list1,3,FALSE)</f>
        <v>42425</v>
      </c>
      <c r="F334">
        <f>VLOOKUP($D334,list1,4,FALSE)</f>
        <v>2016</v>
      </c>
      <c r="G334" t="str">
        <f>VLOOKUP($D334,list1,2,FALSE)</f>
        <v>Reference and Digital Humanities Librarian</v>
      </c>
      <c r="H334" t="str">
        <f>VLOOKUP($D334,list1,5,FALSE)</f>
        <v>Fordham University</v>
      </c>
      <c r="I334" t="str">
        <f>VLOOKUP($D334,list1,6,FALSE)</f>
        <v>Bronx, NY</v>
      </c>
    </row>
    <row r="335" spans="2:9">
      <c r="B335" t="s">
        <v>296</v>
      </c>
      <c r="C335" t="s">
        <v>290</v>
      </c>
      <c r="D335">
        <v>7</v>
      </c>
      <c r="E335" s="2">
        <f>VLOOKUP($D335,list1,3,FALSE)</f>
        <v>40805</v>
      </c>
      <c r="F335">
        <f>VLOOKUP($D335,list1,4,FALSE)</f>
        <v>2011</v>
      </c>
      <c r="G335" t="str">
        <f>VLOOKUP($D335,list1,2,FALSE)</f>
        <v>Digital Scholarship Librarian</v>
      </c>
      <c r="H335" t="str">
        <f>VLOOKUP($D335,list1,5,FALSE)</f>
        <v>Haverford College</v>
      </c>
      <c r="I335" t="str">
        <f>VLOOKUP($D335,list1,6,FALSE)</f>
        <v>Haverford, PA</v>
      </c>
    </row>
    <row r="336" spans="2:9">
      <c r="B336" t="s">
        <v>296</v>
      </c>
      <c r="C336" t="s">
        <v>291</v>
      </c>
      <c r="D336">
        <v>7</v>
      </c>
      <c r="E336" s="2">
        <f>VLOOKUP($D336,list1,3,FALSE)</f>
        <v>40805</v>
      </c>
      <c r="F336">
        <f>VLOOKUP($D336,list1,4,FALSE)</f>
        <v>2011</v>
      </c>
      <c r="G336" t="str">
        <f>VLOOKUP($D336,list1,2,FALSE)</f>
        <v>Digital Scholarship Librarian</v>
      </c>
      <c r="H336" t="str">
        <f>VLOOKUP($D336,list1,5,FALSE)</f>
        <v>Haverford College</v>
      </c>
      <c r="I336" t="str">
        <f>VLOOKUP($D336,list1,6,FALSE)</f>
        <v>Haverford, PA</v>
      </c>
    </row>
    <row r="337" spans="2:9">
      <c r="B337" t="s">
        <v>296</v>
      </c>
      <c r="C337" t="s">
        <v>292</v>
      </c>
      <c r="D337">
        <v>7</v>
      </c>
      <c r="E337" s="2">
        <f>VLOOKUP($D337,list1,3,FALSE)</f>
        <v>40805</v>
      </c>
      <c r="F337">
        <f>VLOOKUP($D337,list1,4,FALSE)</f>
        <v>2011</v>
      </c>
      <c r="G337" t="str">
        <f>VLOOKUP($D337,list1,2,FALSE)</f>
        <v>Digital Scholarship Librarian</v>
      </c>
      <c r="H337" t="str">
        <f>VLOOKUP($D337,list1,5,FALSE)</f>
        <v>Haverford College</v>
      </c>
      <c r="I337" t="str">
        <f>VLOOKUP($D337,list1,6,FALSE)</f>
        <v>Haverford, PA</v>
      </c>
    </row>
    <row r="338" spans="2:9">
      <c r="B338" t="s">
        <v>296</v>
      </c>
      <c r="C338" t="s">
        <v>293</v>
      </c>
      <c r="D338">
        <v>78</v>
      </c>
      <c r="E338" s="2">
        <f>VLOOKUP($D338,list1,3,FALSE)</f>
        <v>42523</v>
      </c>
      <c r="F338">
        <f>VLOOKUP($D338,list1,4,FALSE)</f>
        <v>2016</v>
      </c>
      <c r="G338" t="str">
        <f>VLOOKUP($D338,list1,2,FALSE)</f>
        <v>Scholarly Communications &amp; Digital Scholarship Librarian</v>
      </c>
      <c r="H338" t="str">
        <f>VLOOKUP($D338,list1,5,FALSE)</f>
        <v>California State University - Fullerton</v>
      </c>
      <c r="I338" t="str">
        <f>VLOOKUP($D338,list1,6,FALSE)</f>
        <v>Fullerton, CA</v>
      </c>
    </row>
    <row r="339" spans="2:9">
      <c r="B339" t="s">
        <v>296</v>
      </c>
      <c r="C339" t="s">
        <v>294</v>
      </c>
      <c r="D339">
        <v>79</v>
      </c>
      <c r="E339" s="2">
        <f>VLOOKUP($D339,list1,3,FALSE)</f>
        <v>42576</v>
      </c>
      <c r="F339">
        <f>VLOOKUP($D339,list1,4,FALSE)</f>
        <v>2016</v>
      </c>
      <c r="G339" t="str">
        <f>VLOOKUP($D339,list1,2,FALSE)</f>
        <v>Digital Scholarship Librarian / Bibliographer</v>
      </c>
      <c r="H339" t="str">
        <f>VLOOKUP($D339,list1,5,FALSE)</f>
        <v>Boston College</v>
      </c>
      <c r="I339" t="str">
        <f>VLOOKUP($D339,list1,6,FALSE)</f>
        <v>Boston, MA</v>
      </c>
    </row>
    <row r="340" spans="2:9">
      <c r="B340" t="s">
        <v>296</v>
      </c>
      <c r="C340" t="s">
        <v>295</v>
      </c>
      <c r="D340">
        <v>9</v>
      </c>
      <c r="E340" s="2">
        <f>VLOOKUP($D340,list1,3,FALSE)</f>
        <v>40848</v>
      </c>
      <c r="F340">
        <f>VLOOKUP($D340,list1,4,FALSE)</f>
        <v>2011</v>
      </c>
      <c r="G340" t="str">
        <f>VLOOKUP($D340,list1,2,FALSE)</f>
        <v>Digital Humanities Librarian</v>
      </c>
      <c r="H340" t="str">
        <f>VLOOKUP($D340,list1,5,FALSE)</f>
        <v>Rutgers University</v>
      </c>
      <c r="I340" t="str">
        <f>VLOOKUP($D340,list1,6,FALSE)</f>
        <v>New Brunswick, NJ</v>
      </c>
    </row>
    <row r="341" spans="2:9">
      <c r="B341" t="s">
        <v>297</v>
      </c>
      <c r="C341" t="s">
        <v>298</v>
      </c>
      <c r="D341" s="1">
        <v>58</v>
      </c>
      <c r="E341" s="2">
        <f>VLOOKUP($D341,list1,3,FALSE)</f>
        <v>42293</v>
      </c>
      <c r="F341">
        <f>VLOOKUP($D341,list1,4,FALSE)</f>
        <v>2015</v>
      </c>
      <c r="G341" t="str">
        <f>VLOOKUP($D341,list1,2,FALSE)</f>
        <v>Latin American Studies Digital Scholarship Coordinator</v>
      </c>
      <c r="H341" t="str">
        <f>VLOOKUP($D341,list1,5,FALSE)</f>
        <v>University of Texas - Austin</v>
      </c>
      <c r="I341" t="str">
        <f>VLOOKUP($D341,list1,6,FALSE)</f>
        <v>Austin, TX</v>
      </c>
    </row>
    <row r="342" spans="2:9">
      <c r="B342" t="s">
        <v>297</v>
      </c>
      <c r="C342" t="s">
        <v>299</v>
      </c>
      <c r="D342" s="1">
        <v>65</v>
      </c>
      <c r="E342" s="2">
        <f>VLOOKUP($D342,list1,3,FALSE)</f>
        <v>42418</v>
      </c>
      <c r="F342">
        <f>VLOOKUP($D342,list1,4,FALSE)</f>
        <v>2016</v>
      </c>
      <c r="G342" t="str">
        <f>VLOOKUP($D342,list1,2,FALSE)</f>
        <v>Digital Scholarship Librarian</v>
      </c>
      <c r="H342" t="str">
        <f>VLOOKUP($D342,list1,5,FALSE)</f>
        <v>Haverford College</v>
      </c>
      <c r="I342" t="str">
        <f>VLOOKUP($D342,list1,6,FALSE)</f>
        <v>Haverford, PA</v>
      </c>
    </row>
    <row r="343" spans="2:9">
      <c r="B343" t="s">
        <v>308</v>
      </c>
      <c r="C343" t="s">
        <v>300</v>
      </c>
      <c r="D343">
        <v>19</v>
      </c>
      <c r="E343" s="2">
        <f>VLOOKUP($D343,list1,3,FALSE)</f>
        <v>41484</v>
      </c>
      <c r="F343">
        <f>VLOOKUP($D343,list1,4,FALSE)</f>
        <v>2013</v>
      </c>
      <c r="G343" t="str">
        <f>VLOOKUP($D343,list1,2,FALSE)</f>
        <v>Coordinator - Digital Scholarship Unit</v>
      </c>
      <c r="H343" t="str">
        <f>VLOOKUP($D343,list1,5,FALSE)</f>
        <v>University of Toronto - Scarborough</v>
      </c>
      <c r="I343" t="str">
        <f>VLOOKUP($D343,list1,6,FALSE)</f>
        <v>Scarborough, ON, Canada</v>
      </c>
    </row>
    <row r="344" spans="2:9">
      <c r="B344" t="s">
        <v>308</v>
      </c>
      <c r="C344" t="s">
        <v>301</v>
      </c>
      <c r="D344">
        <v>39</v>
      </c>
      <c r="E344" s="2">
        <f>VLOOKUP($D344,list1,3,FALSE)</f>
        <v>42061</v>
      </c>
      <c r="F344">
        <f>VLOOKUP($D344,list1,4,FALSE)</f>
        <v>2015</v>
      </c>
      <c r="G344" t="str">
        <f>VLOOKUP($D344,list1,2,FALSE)</f>
        <v>Digital Scholarship Services Manager</v>
      </c>
      <c r="H344" t="str">
        <f>VLOOKUP($D344,list1,5,FALSE)</f>
        <v>Brown University</v>
      </c>
      <c r="I344" t="str">
        <f>VLOOKUP($D344,list1,6,FALSE)</f>
        <v>Providence, Rhode Island</v>
      </c>
    </row>
    <row r="345" spans="2:9">
      <c r="B345" t="s">
        <v>308</v>
      </c>
      <c r="C345" t="s">
        <v>302</v>
      </c>
      <c r="D345">
        <v>40</v>
      </c>
      <c r="E345" s="2">
        <f>VLOOKUP($D345,list1,3,FALSE)</f>
        <v>42073</v>
      </c>
      <c r="F345">
        <f>VLOOKUP($D345,list1,4,FALSE)</f>
        <v>2015</v>
      </c>
      <c r="G345" t="str">
        <f>VLOOKUP($D345,list1,2,FALSE)</f>
        <v>Digital Humanities Developer</v>
      </c>
      <c r="H345" t="str">
        <f>VLOOKUP($D345,list1,5,FALSE)</f>
        <v>Stanford University</v>
      </c>
      <c r="I345" t="str">
        <f>VLOOKUP($D345,list1,6,FALSE)</f>
        <v>Palo Alto, CA</v>
      </c>
    </row>
    <row r="346" spans="2:9">
      <c r="B346" t="s">
        <v>308</v>
      </c>
      <c r="C346" t="s">
        <v>303</v>
      </c>
      <c r="D346">
        <v>54</v>
      </c>
      <c r="E346" s="2">
        <f>VLOOKUP($D346,list1,3,FALSE)</f>
        <v>42271</v>
      </c>
      <c r="F346">
        <f>VLOOKUP($D346,list1,4,FALSE)</f>
        <v>2015</v>
      </c>
      <c r="G346" t="str">
        <f>VLOOKUP($D346,list1,2,FALSE)</f>
        <v>Humanities and Digital Scholarship Librarian</v>
      </c>
      <c r="H346" t="str">
        <f>VLOOKUP($D346,list1,5,FALSE)</f>
        <v>Grinnell College</v>
      </c>
      <c r="I346" t="str">
        <f>VLOOKUP($D346,list1,6,FALSE)</f>
        <v>Grinnell, IA</v>
      </c>
    </row>
    <row r="347" spans="2:9">
      <c r="B347" t="s">
        <v>308</v>
      </c>
      <c r="C347" t="s">
        <v>304</v>
      </c>
      <c r="D347">
        <v>58</v>
      </c>
      <c r="E347" s="2">
        <f>VLOOKUP($D347,list1,3,FALSE)</f>
        <v>42293</v>
      </c>
      <c r="F347">
        <f>VLOOKUP($D347,list1,4,FALSE)</f>
        <v>2015</v>
      </c>
      <c r="G347" t="str">
        <f>VLOOKUP($D347,list1,2,FALSE)</f>
        <v>Latin American Studies Digital Scholarship Coordinator</v>
      </c>
      <c r="H347" t="str">
        <f>VLOOKUP($D347,list1,5,FALSE)</f>
        <v>University of Texas - Austin</v>
      </c>
      <c r="I347" t="str">
        <f>VLOOKUP($D347,list1,6,FALSE)</f>
        <v>Austin, TX</v>
      </c>
    </row>
    <row r="348" spans="2:9">
      <c r="B348" t="s">
        <v>308</v>
      </c>
      <c r="C348" t="s">
        <v>305</v>
      </c>
      <c r="D348">
        <v>65</v>
      </c>
      <c r="E348" s="2">
        <f>VLOOKUP($D348,list1,3,FALSE)</f>
        <v>42418</v>
      </c>
      <c r="F348">
        <f>VLOOKUP($D348,list1,4,FALSE)</f>
        <v>2016</v>
      </c>
      <c r="G348" t="str">
        <f>VLOOKUP($D348,list1,2,FALSE)</f>
        <v>Digital Scholarship Librarian</v>
      </c>
      <c r="H348" t="str">
        <f>VLOOKUP($D348,list1,5,FALSE)</f>
        <v>Haverford College</v>
      </c>
      <c r="I348" t="str">
        <f>VLOOKUP($D348,list1,6,FALSE)</f>
        <v>Haverford, PA</v>
      </c>
    </row>
    <row r="349" spans="2:9">
      <c r="B349" t="s">
        <v>308</v>
      </c>
      <c r="C349" t="s">
        <v>306</v>
      </c>
      <c r="D349">
        <v>78</v>
      </c>
      <c r="E349" s="2">
        <f>VLOOKUP($D349,list1,3,FALSE)</f>
        <v>42523</v>
      </c>
      <c r="F349">
        <f>VLOOKUP($D349,list1,4,FALSE)</f>
        <v>2016</v>
      </c>
      <c r="G349" t="str">
        <f>VLOOKUP($D349,list1,2,FALSE)</f>
        <v>Scholarly Communications &amp; Digital Scholarship Librarian</v>
      </c>
      <c r="H349" t="str">
        <f>VLOOKUP($D349,list1,5,FALSE)</f>
        <v>California State University - Fullerton</v>
      </c>
      <c r="I349" t="str">
        <f>VLOOKUP($D349,list1,6,FALSE)</f>
        <v>Fullerton, CA</v>
      </c>
    </row>
    <row r="350" spans="2:9">
      <c r="B350" t="s">
        <v>308</v>
      </c>
      <c r="C350" t="s">
        <v>307</v>
      </c>
      <c r="D350">
        <v>81</v>
      </c>
      <c r="E350" s="2">
        <f>VLOOKUP($D350,list1,3,FALSE)</f>
        <v>42635</v>
      </c>
      <c r="F350">
        <f>VLOOKUP($D350,list1,4,FALSE)</f>
        <v>2016</v>
      </c>
      <c r="G350" t="str">
        <f>VLOOKUP($D350,list1,2,FALSE)</f>
        <v>Digital Scholarship Outreach Librarian</v>
      </c>
      <c r="H350" t="str">
        <f>VLOOKUP($D350,list1,5,FALSE)</f>
        <v>Michigan State University</v>
      </c>
      <c r="I350" t="str">
        <f>VLOOKUP($D350,list1,6,FALSE)</f>
        <v>East Lansing, MI</v>
      </c>
    </row>
    <row r="351" spans="2:9">
      <c r="B351" t="s">
        <v>317</v>
      </c>
      <c r="C351" t="s">
        <v>310</v>
      </c>
      <c r="D351">
        <v>21</v>
      </c>
      <c r="E351" s="2">
        <f>VLOOKUP($D351,list1,3,FALSE)</f>
        <v>41491</v>
      </c>
      <c r="F351">
        <f>VLOOKUP($D351,list1,4,FALSE)</f>
        <v>2013</v>
      </c>
      <c r="G351" t="str">
        <f>VLOOKUP($D351,list1,2,FALSE)</f>
        <v>Digital Scholarship Specialist</v>
      </c>
      <c r="H351" t="str">
        <f>VLOOKUP($D351,list1,5,FALSE)</f>
        <v>New York University</v>
      </c>
      <c r="I351" t="str">
        <f>VLOOKUP($D351,list1,6,FALSE)</f>
        <v>New York, NY</v>
      </c>
    </row>
    <row r="352" spans="2:9">
      <c r="B352" t="s">
        <v>317</v>
      </c>
      <c r="C352" t="s">
        <v>311</v>
      </c>
      <c r="D352">
        <v>21</v>
      </c>
      <c r="E352" s="2">
        <f>VLOOKUP($D352,list1,3,FALSE)</f>
        <v>41491</v>
      </c>
      <c r="F352">
        <f>VLOOKUP($D352,list1,4,FALSE)</f>
        <v>2013</v>
      </c>
      <c r="G352" t="str">
        <f>VLOOKUP($D352,list1,2,FALSE)</f>
        <v>Digital Scholarship Specialist</v>
      </c>
      <c r="H352" t="str">
        <f>VLOOKUP($D352,list1,5,FALSE)</f>
        <v>New York University</v>
      </c>
      <c r="I352" t="str">
        <f>VLOOKUP($D352,list1,6,FALSE)</f>
        <v>New York, NY</v>
      </c>
    </row>
    <row r="353" spans="2:9">
      <c r="B353" t="s">
        <v>317</v>
      </c>
      <c r="C353" t="s">
        <v>312</v>
      </c>
      <c r="D353">
        <v>21</v>
      </c>
      <c r="E353" s="2">
        <f>VLOOKUP($D353,list1,3,FALSE)</f>
        <v>41491</v>
      </c>
      <c r="F353">
        <f>VLOOKUP($D353,list1,4,FALSE)</f>
        <v>2013</v>
      </c>
      <c r="G353" t="str">
        <f>VLOOKUP($D353,list1,2,FALSE)</f>
        <v>Digital Scholarship Specialist</v>
      </c>
      <c r="H353" t="str">
        <f>VLOOKUP($D353,list1,5,FALSE)</f>
        <v>New York University</v>
      </c>
      <c r="I353" t="str">
        <f>VLOOKUP($D353,list1,6,FALSE)</f>
        <v>New York, NY</v>
      </c>
    </row>
    <row r="354" spans="2:9">
      <c r="B354" t="s">
        <v>317</v>
      </c>
      <c r="C354" t="s">
        <v>313</v>
      </c>
      <c r="D354">
        <v>45</v>
      </c>
      <c r="E354" s="2">
        <f>VLOOKUP($D354,list1,3,FALSE)</f>
        <v>42160</v>
      </c>
      <c r="F354">
        <f>VLOOKUP($D354,list1,4,FALSE)</f>
        <v>2015</v>
      </c>
      <c r="G354" t="str">
        <f>VLOOKUP($D354,list1,2,FALSE)</f>
        <v>Digital Scholarship Librarian (2 positions)</v>
      </c>
      <c r="H354" t="str">
        <f>VLOOKUP($D354,list1,5,FALSE)</f>
        <v>Kansas State University</v>
      </c>
      <c r="I354" t="str">
        <f>VLOOKUP($D354,list1,6,FALSE)</f>
        <v>Manhattan, KS</v>
      </c>
    </row>
    <row r="355" spans="2:9">
      <c r="B355" t="s">
        <v>317</v>
      </c>
      <c r="C355" t="s">
        <v>314</v>
      </c>
      <c r="D355">
        <v>58</v>
      </c>
      <c r="E355" s="2">
        <f>VLOOKUP($D355,list1,3,FALSE)</f>
        <v>42293</v>
      </c>
      <c r="F355">
        <f>VLOOKUP($D355,list1,4,FALSE)</f>
        <v>2015</v>
      </c>
      <c r="G355" t="str">
        <f>VLOOKUP($D355,list1,2,FALSE)</f>
        <v>Latin American Studies Digital Scholarship Coordinator</v>
      </c>
      <c r="H355" t="str">
        <f>VLOOKUP($D355,list1,5,FALSE)</f>
        <v>University of Texas - Austin</v>
      </c>
      <c r="I355" t="str">
        <f>VLOOKUP($D355,list1,6,FALSE)</f>
        <v>Austin, TX</v>
      </c>
    </row>
    <row r="356" spans="2:9">
      <c r="B356" t="s">
        <v>317</v>
      </c>
      <c r="C356" t="s">
        <v>315</v>
      </c>
      <c r="D356">
        <v>65</v>
      </c>
      <c r="E356" s="2">
        <f>VLOOKUP($D356,list1,3,FALSE)</f>
        <v>42418</v>
      </c>
      <c r="F356">
        <f>VLOOKUP($D356,list1,4,FALSE)</f>
        <v>2016</v>
      </c>
      <c r="G356" t="str">
        <f>VLOOKUP($D356,list1,2,FALSE)</f>
        <v>Digital Scholarship Librarian</v>
      </c>
      <c r="H356" t="str">
        <f>VLOOKUP($D356,list1,5,FALSE)</f>
        <v>Haverford College</v>
      </c>
      <c r="I356" t="str">
        <f>VLOOKUP($D356,list1,6,FALSE)</f>
        <v>Haverford, PA</v>
      </c>
    </row>
    <row r="357" spans="2:9">
      <c r="B357" t="s">
        <v>317</v>
      </c>
      <c r="C357" t="s">
        <v>315</v>
      </c>
      <c r="D357">
        <v>7</v>
      </c>
      <c r="E357" s="2">
        <f>VLOOKUP($D357,list1,3,FALSE)</f>
        <v>40805</v>
      </c>
      <c r="F357">
        <f>VLOOKUP($D357,list1,4,FALSE)</f>
        <v>2011</v>
      </c>
      <c r="G357" t="str">
        <f>VLOOKUP($D357,list1,2,FALSE)</f>
        <v>Digital Scholarship Librarian</v>
      </c>
      <c r="H357" t="str">
        <f>VLOOKUP($D357,list1,5,FALSE)</f>
        <v>Haverford College</v>
      </c>
      <c r="I357" t="str">
        <f>VLOOKUP($D357,list1,6,FALSE)</f>
        <v>Haverford, PA</v>
      </c>
    </row>
    <row r="358" spans="2:9">
      <c r="B358" t="s">
        <v>317</v>
      </c>
      <c r="C358" t="s">
        <v>316</v>
      </c>
      <c r="D358">
        <v>77</v>
      </c>
      <c r="E358" s="2">
        <f>VLOOKUP($D358,list1,3,FALSE)</f>
        <v>42509</v>
      </c>
      <c r="F358">
        <f>VLOOKUP($D358,list1,4,FALSE)</f>
        <v>2016</v>
      </c>
      <c r="G358" t="str">
        <f>VLOOKUP($D358,list1,2,FALSE)</f>
        <v>Digital Scholarship Librarian/Assistant Professor</v>
      </c>
      <c r="H358" t="str">
        <f>VLOOKUP($D358,list1,5,FALSE)</f>
        <v>East Tennessee State University</v>
      </c>
      <c r="I358" t="str">
        <f>VLOOKUP($D358,list1,6,FALSE)</f>
        <v>Johnson City, TN</v>
      </c>
    </row>
    <row r="359" spans="2:9">
      <c r="B359" t="s">
        <v>318</v>
      </c>
      <c r="C359" t="s">
        <v>319</v>
      </c>
      <c r="D359" s="1">
        <v>2</v>
      </c>
      <c r="E359" s="2">
        <f>VLOOKUP($D359,list1,3,FALSE)</f>
        <v>40526</v>
      </c>
      <c r="F359">
        <f>VLOOKUP($D359,list1,4,FALSE)</f>
        <v>2010</v>
      </c>
      <c r="G359" t="str">
        <f>VLOOKUP($D359,list1,2,FALSE)</f>
        <v>Digital Humanities Specialist</v>
      </c>
      <c r="H359" t="str">
        <f>VLOOKUP($D359,list1,5,FALSE)</f>
        <v>University of Illinois Urbana Champaign</v>
      </c>
      <c r="I359" t="str">
        <f>VLOOKUP($D359,list1,6,FALSE)</f>
        <v>Champaign, IL</v>
      </c>
    </row>
    <row r="360" spans="2:9">
      <c r="B360" t="s">
        <v>318</v>
      </c>
      <c r="C360" t="s">
        <v>320</v>
      </c>
      <c r="D360" s="1">
        <v>33</v>
      </c>
      <c r="E360" s="2">
        <f>VLOOKUP($D360,list1,3,FALSE)</f>
        <v>42031</v>
      </c>
      <c r="F360">
        <f>VLOOKUP($D360,list1,4,FALSE)</f>
        <v>2015</v>
      </c>
      <c r="G360" t="str">
        <f>VLOOKUP($D360,list1,2,FALSE)</f>
        <v>Digital Scholarship Librarian</v>
      </c>
      <c r="H360" t="str">
        <f>VLOOKUP($D360,list1,5,FALSE)</f>
        <v>College of Wooster</v>
      </c>
      <c r="I360" t="str">
        <f>VLOOKUP($D360,list1,6,FALSE)</f>
        <v>Wooster, OH</v>
      </c>
    </row>
    <row r="361" spans="2:9">
      <c r="B361" t="s">
        <v>318</v>
      </c>
      <c r="C361" t="s">
        <v>321</v>
      </c>
      <c r="D361" s="1">
        <v>39</v>
      </c>
      <c r="E361" s="2">
        <f>VLOOKUP($D361,list1,3,FALSE)</f>
        <v>42061</v>
      </c>
      <c r="F361">
        <f>VLOOKUP($D361,list1,4,FALSE)</f>
        <v>2015</v>
      </c>
      <c r="G361" t="str">
        <f>VLOOKUP($D361,list1,2,FALSE)</f>
        <v>Digital Scholarship Services Manager</v>
      </c>
      <c r="H361" t="str">
        <f>VLOOKUP($D361,list1,5,FALSE)</f>
        <v>Brown University</v>
      </c>
      <c r="I361" t="str">
        <f>VLOOKUP($D361,list1,6,FALSE)</f>
        <v>Providence, Rhode Island</v>
      </c>
    </row>
    <row r="362" spans="2:9">
      <c r="B362" t="s">
        <v>318</v>
      </c>
      <c r="C362" t="s">
        <v>319</v>
      </c>
      <c r="D362" s="1">
        <v>4</v>
      </c>
      <c r="E362" s="2">
        <f>VLOOKUP($D362,list1,3,FALSE)</f>
        <v>40717</v>
      </c>
      <c r="F362">
        <f>VLOOKUP($D362,list1,4,FALSE)</f>
        <v>2011</v>
      </c>
      <c r="G362" t="str">
        <f>VLOOKUP($D362,list1,2,FALSE)</f>
        <v>Digital Humanities Specialist</v>
      </c>
      <c r="H362" t="str">
        <f>VLOOKUP($D362,list1,5,FALSE)</f>
        <v>University of Illinois Urbana Champaign</v>
      </c>
      <c r="I362" t="str">
        <f>VLOOKUP($D362,list1,6,FALSE)</f>
        <v>Champaign, IL</v>
      </c>
    </row>
    <row r="363" spans="2:9">
      <c r="B363" t="s">
        <v>318</v>
      </c>
      <c r="C363" t="s">
        <v>322</v>
      </c>
      <c r="D363" s="1">
        <v>50</v>
      </c>
      <c r="E363" s="2">
        <f>VLOOKUP($D363,list1,3,FALSE)</f>
        <v>42215</v>
      </c>
      <c r="F363">
        <f>VLOOKUP($D363,list1,4,FALSE)</f>
        <v>2015</v>
      </c>
      <c r="G363" t="str">
        <f>VLOOKUP($D363,list1,2,FALSE)</f>
        <v>Digital Scholarship Librarian</v>
      </c>
      <c r="H363" t="str">
        <f>VLOOKUP($D363,list1,5,FALSE)</f>
        <v>East Tennessee State University</v>
      </c>
      <c r="I363" t="str">
        <f>VLOOKUP($D363,list1,6,FALSE)</f>
        <v>Johnson City, TN</v>
      </c>
    </row>
    <row r="364" spans="2:9">
      <c r="B364" t="s">
        <v>318</v>
      </c>
      <c r="C364" t="s">
        <v>323</v>
      </c>
      <c r="D364" s="1">
        <v>58</v>
      </c>
      <c r="E364" s="2">
        <f>VLOOKUP($D364,list1,3,FALSE)</f>
        <v>42293</v>
      </c>
      <c r="F364">
        <f>VLOOKUP($D364,list1,4,FALSE)</f>
        <v>2015</v>
      </c>
      <c r="G364" t="str">
        <f>VLOOKUP($D364,list1,2,FALSE)</f>
        <v>Latin American Studies Digital Scholarship Coordinator</v>
      </c>
      <c r="H364" t="str">
        <f>VLOOKUP($D364,list1,5,FALSE)</f>
        <v>University of Texas - Austin</v>
      </c>
      <c r="I364" t="str">
        <f>VLOOKUP($D364,list1,6,FALSE)</f>
        <v>Austin, TX</v>
      </c>
    </row>
    <row r="365" spans="2:9">
      <c r="B365" t="s">
        <v>318</v>
      </c>
      <c r="C365" t="s">
        <v>324</v>
      </c>
      <c r="D365" s="1">
        <v>77</v>
      </c>
      <c r="E365" s="2">
        <f>VLOOKUP($D365,list1,3,FALSE)</f>
        <v>42509</v>
      </c>
      <c r="F365">
        <f>VLOOKUP($D365,list1,4,FALSE)</f>
        <v>2016</v>
      </c>
      <c r="G365" t="str">
        <f>VLOOKUP($D365,list1,2,FALSE)</f>
        <v>Digital Scholarship Librarian/Assistant Professor</v>
      </c>
      <c r="H365" t="str">
        <f>VLOOKUP($D365,list1,5,FALSE)</f>
        <v>East Tennessee State University</v>
      </c>
      <c r="I365" t="str">
        <f>VLOOKUP($D365,list1,6,FALSE)</f>
        <v>Johnson City, TN</v>
      </c>
    </row>
    <row r="366" spans="2:9">
      <c r="B366" t="s">
        <v>318</v>
      </c>
      <c r="C366" t="s">
        <v>325</v>
      </c>
      <c r="D366" s="1">
        <v>77</v>
      </c>
      <c r="E366" s="2">
        <f>VLOOKUP($D366,list1,3,FALSE)</f>
        <v>42509</v>
      </c>
      <c r="F366">
        <f>VLOOKUP($D366,list1,4,FALSE)</f>
        <v>2016</v>
      </c>
      <c r="G366" t="str">
        <f>VLOOKUP($D366,list1,2,FALSE)</f>
        <v>Digital Scholarship Librarian/Assistant Professor</v>
      </c>
      <c r="H366" t="str">
        <f>VLOOKUP($D366,list1,5,FALSE)</f>
        <v>East Tennessee State University</v>
      </c>
      <c r="I366" t="str">
        <f>VLOOKUP($D366,list1,6,FALSE)</f>
        <v>Johnson City, TN</v>
      </c>
    </row>
    <row r="367" spans="2:9">
      <c r="B367" t="s">
        <v>318</v>
      </c>
      <c r="C367" t="s">
        <v>326</v>
      </c>
      <c r="D367" s="1">
        <v>78</v>
      </c>
      <c r="E367" s="2">
        <f>VLOOKUP($D367,list1,3,FALSE)</f>
        <v>42523</v>
      </c>
      <c r="F367">
        <f>VLOOKUP($D367,list1,4,FALSE)</f>
        <v>2016</v>
      </c>
      <c r="G367" t="str">
        <f>VLOOKUP($D367,list1,2,FALSE)</f>
        <v>Scholarly Communications &amp; Digital Scholarship Librarian</v>
      </c>
      <c r="H367" t="str">
        <f>VLOOKUP($D367,list1,5,FALSE)</f>
        <v>California State University - Fullerton</v>
      </c>
      <c r="I367" t="str">
        <f>VLOOKUP($D367,list1,6,FALSE)</f>
        <v>Fullerton, CA</v>
      </c>
    </row>
    <row r="368" spans="2:9">
      <c r="B368" t="s">
        <v>318</v>
      </c>
      <c r="C368" t="s">
        <v>327</v>
      </c>
      <c r="D368" s="1">
        <v>80</v>
      </c>
      <c r="E368" s="2">
        <f>VLOOKUP($D368,list1,3,FALSE)</f>
        <v>42583</v>
      </c>
      <c r="F368">
        <f>VLOOKUP($D368,list1,4,FALSE)</f>
        <v>2016</v>
      </c>
      <c r="G368" t="str">
        <f>VLOOKUP($D368,list1,2,FALSE)</f>
        <v>Digital Humanities Librarian</v>
      </c>
      <c r="H368" t="str">
        <f>VLOOKUP($D368,list1,5,FALSE)</f>
        <v>University of New Mexico</v>
      </c>
      <c r="I368" t="str">
        <f>VLOOKUP($D368,list1,6,FALSE)</f>
        <v>Albuquerque, NM</v>
      </c>
    </row>
    <row r="369" spans="2:9">
      <c r="B369" t="s">
        <v>318</v>
      </c>
      <c r="C369" t="s">
        <v>328</v>
      </c>
      <c r="D369" s="1">
        <v>9</v>
      </c>
      <c r="E369" s="2">
        <f>VLOOKUP($D369,list1,3,FALSE)</f>
        <v>40848</v>
      </c>
      <c r="F369">
        <f>VLOOKUP($D369,list1,4,FALSE)</f>
        <v>2011</v>
      </c>
      <c r="G369" t="str">
        <f>VLOOKUP($D369,list1,2,FALSE)</f>
        <v>Digital Humanities Librarian</v>
      </c>
      <c r="H369" t="str">
        <f>VLOOKUP($D369,list1,5,FALSE)</f>
        <v>Rutgers University</v>
      </c>
      <c r="I369" t="str">
        <f>VLOOKUP($D369,list1,6,FALSE)</f>
        <v>New Brunswick, NJ</v>
      </c>
    </row>
    <row r="370" spans="2:9">
      <c r="B370" t="s">
        <v>329</v>
      </c>
      <c r="C370" t="s">
        <v>330</v>
      </c>
      <c r="D370" s="1">
        <v>16</v>
      </c>
      <c r="E370" s="2">
        <f>VLOOKUP($D370,list1,3,FALSE)</f>
        <v>41341</v>
      </c>
      <c r="F370">
        <f>VLOOKUP($D370,list1,4,FALSE)</f>
        <v>2013</v>
      </c>
      <c r="G370" t="str">
        <f>VLOOKUP($D370,list1,2,FALSE)</f>
        <v>Digital Humanities and Web Services Librarian</v>
      </c>
      <c r="H370" t="str">
        <f>VLOOKUP($D370,list1,5,FALSE)</f>
        <v>University of Delaware</v>
      </c>
      <c r="I370" t="str">
        <f>VLOOKUP($D370,list1,6,FALSE)</f>
        <v>Newark, DE</v>
      </c>
    </row>
    <row r="371" spans="2:9">
      <c r="B371" t="s">
        <v>331</v>
      </c>
      <c r="C371" t="s">
        <v>332</v>
      </c>
      <c r="D371">
        <v>16</v>
      </c>
      <c r="E371" s="2">
        <f>VLOOKUP($D371,list1,3,FALSE)</f>
        <v>41341</v>
      </c>
      <c r="F371">
        <f>VLOOKUP($D371,list1,4,FALSE)</f>
        <v>2013</v>
      </c>
      <c r="G371" t="str">
        <f>VLOOKUP($D371,list1,2,FALSE)</f>
        <v>Digital Humanities and Web Services Librarian</v>
      </c>
      <c r="H371" t="str">
        <f>VLOOKUP($D371,list1,5,FALSE)</f>
        <v>University of Delaware</v>
      </c>
      <c r="I371" t="str">
        <f>VLOOKUP($D371,list1,6,FALSE)</f>
        <v>Newark, DE</v>
      </c>
    </row>
    <row r="372" spans="2:9">
      <c r="B372" t="s">
        <v>331</v>
      </c>
      <c r="C372" t="s">
        <v>333</v>
      </c>
      <c r="D372">
        <v>2</v>
      </c>
      <c r="E372" s="2">
        <f>VLOOKUP($D372,list1,3,FALSE)</f>
        <v>40526</v>
      </c>
      <c r="F372">
        <f>VLOOKUP($D372,list1,4,FALSE)</f>
        <v>2010</v>
      </c>
      <c r="G372" t="str">
        <f>VLOOKUP($D372,list1,2,FALSE)</f>
        <v>Digital Humanities Specialist</v>
      </c>
      <c r="H372" t="str">
        <f>VLOOKUP($D372,list1,5,FALSE)</f>
        <v>University of Illinois Urbana Champaign</v>
      </c>
      <c r="I372" t="str">
        <f>VLOOKUP($D372,list1,6,FALSE)</f>
        <v>Champaign, IL</v>
      </c>
    </row>
    <row r="373" spans="2:9">
      <c r="B373" t="s">
        <v>331</v>
      </c>
      <c r="C373" t="s">
        <v>334</v>
      </c>
      <c r="D373">
        <v>33</v>
      </c>
      <c r="E373" s="2">
        <f>VLOOKUP($D373,list1,3,FALSE)</f>
        <v>42031</v>
      </c>
      <c r="F373">
        <f>VLOOKUP($D373,list1,4,FALSE)</f>
        <v>2015</v>
      </c>
      <c r="G373" t="str">
        <f>VLOOKUP($D373,list1,2,FALSE)</f>
        <v>Digital Scholarship Librarian</v>
      </c>
      <c r="H373" t="str">
        <f>VLOOKUP($D373,list1,5,FALSE)</f>
        <v>College of Wooster</v>
      </c>
      <c r="I373" t="str">
        <f>VLOOKUP($D373,list1,6,FALSE)</f>
        <v>Wooster, OH</v>
      </c>
    </row>
    <row r="374" spans="2:9">
      <c r="B374" t="s">
        <v>331</v>
      </c>
      <c r="C374" t="s">
        <v>335</v>
      </c>
      <c r="D374">
        <v>35</v>
      </c>
      <c r="E374" s="2">
        <f>VLOOKUP($D374,list1,3,FALSE)</f>
        <v>42037</v>
      </c>
      <c r="F374">
        <f>VLOOKUP($D374,list1,4,FALSE)</f>
        <v>2015</v>
      </c>
      <c r="G374" t="str">
        <f>VLOOKUP($D374,list1,2,FALSE)</f>
        <v>Digital Scholarship Librarian</v>
      </c>
      <c r="H374" t="str">
        <f>VLOOKUP($D374,list1,5,FALSE)</f>
        <v>University of California - Los Angeles</v>
      </c>
      <c r="I374" t="str">
        <f>VLOOKUP($D374,list1,6,FALSE)</f>
        <v>Los Angeles, California</v>
      </c>
    </row>
    <row r="375" spans="2:9">
      <c r="B375" t="s">
        <v>331</v>
      </c>
      <c r="C375" t="s">
        <v>333</v>
      </c>
      <c r="D375">
        <v>4</v>
      </c>
      <c r="E375" s="2">
        <f>VLOOKUP($D375,list1,3,FALSE)</f>
        <v>40717</v>
      </c>
      <c r="F375">
        <f>VLOOKUP($D375,list1,4,FALSE)</f>
        <v>2011</v>
      </c>
      <c r="G375" t="str">
        <f>VLOOKUP($D375,list1,2,FALSE)</f>
        <v>Digital Humanities Specialist</v>
      </c>
      <c r="H375" t="str">
        <f>VLOOKUP($D375,list1,5,FALSE)</f>
        <v>University of Illinois Urbana Champaign</v>
      </c>
      <c r="I375" t="str">
        <f>VLOOKUP($D375,list1,6,FALSE)</f>
        <v>Champaign, IL</v>
      </c>
    </row>
    <row r="376" spans="2:9">
      <c r="B376" t="s">
        <v>331</v>
      </c>
      <c r="C376" t="s">
        <v>336</v>
      </c>
      <c r="D376">
        <v>53</v>
      </c>
      <c r="E376" s="2">
        <f>VLOOKUP($D376,list1,3,FALSE)</f>
        <v>42259</v>
      </c>
      <c r="F376">
        <f>VLOOKUP($D376,list1,4,FALSE)</f>
        <v>2015</v>
      </c>
      <c r="G376" t="str">
        <f>VLOOKUP($D376,list1,2,FALSE)</f>
        <v>Humanities Data Curator</v>
      </c>
      <c r="H376" t="str">
        <f>VLOOKUP($D376,list1,5,FALSE)</f>
        <v>University of California - Santa Barbara</v>
      </c>
      <c r="I376" t="str">
        <f>VLOOKUP($D376,list1,6,FALSE)</f>
        <v>Santa Barbara, CA</v>
      </c>
    </row>
    <row r="377" spans="2:9">
      <c r="B377" t="s">
        <v>331</v>
      </c>
      <c r="C377" t="s">
        <v>337</v>
      </c>
      <c r="D377">
        <v>58</v>
      </c>
      <c r="E377" s="2">
        <f>VLOOKUP($D377,list1,3,FALSE)</f>
        <v>42293</v>
      </c>
      <c r="F377">
        <f>VLOOKUP($D377,list1,4,FALSE)</f>
        <v>2015</v>
      </c>
      <c r="G377" t="str">
        <f>VLOOKUP($D377,list1,2,FALSE)</f>
        <v>Latin American Studies Digital Scholarship Coordinator</v>
      </c>
      <c r="H377" t="str">
        <f>VLOOKUP($D377,list1,5,FALSE)</f>
        <v>University of Texas - Austin</v>
      </c>
      <c r="I377" t="str">
        <f>VLOOKUP($D377,list1,6,FALSE)</f>
        <v>Austin, TX</v>
      </c>
    </row>
    <row r="378" spans="2:9">
      <c r="B378" t="s">
        <v>331</v>
      </c>
      <c r="C378" t="s">
        <v>338</v>
      </c>
      <c r="D378">
        <v>78</v>
      </c>
      <c r="E378" s="2">
        <f>VLOOKUP($D378,list1,3,FALSE)</f>
        <v>42523</v>
      </c>
      <c r="F378">
        <f>VLOOKUP($D378,list1,4,FALSE)</f>
        <v>2016</v>
      </c>
      <c r="G378" t="str">
        <f>VLOOKUP($D378,list1,2,FALSE)</f>
        <v>Scholarly Communications &amp; Digital Scholarship Librarian</v>
      </c>
      <c r="H378" t="str">
        <f>VLOOKUP($D378,list1,5,FALSE)</f>
        <v>California State University - Fullerton</v>
      </c>
      <c r="I378" t="str">
        <f>VLOOKUP($D378,list1,6,FALSE)</f>
        <v>Fullerton, CA</v>
      </c>
    </row>
    <row r="379" spans="2:9">
      <c r="B379" t="s">
        <v>331</v>
      </c>
      <c r="C379" t="s">
        <v>339</v>
      </c>
      <c r="D379">
        <v>80</v>
      </c>
      <c r="E379" s="2">
        <f>VLOOKUP($D379,list1,3,FALSE)</f>
        <v>42583</v>
      </c>
      <c r="F379">
        <f>VLOOKUP($D379,list1,4,FALSE)</f>
        <v>2016</v>
      </c>
      <c r="G379" t="str">
        <f>VLOOKUP($D379,list1,2,FALSE)</f>
        <v>Digital Humanities Librarian</v>
      </c>
      <c r="H379" t="str">
        <f>VLOOKUP($D379,list1,5,FALSE)</f>
        <v>University of New Mexico</v>
      </c>
      <c r="I379" t="str">
        <f>VLOOKUP($D379,list1,6,FALSE)</f>
        <v>Albuquerque, NM</v>
      </c>
    </row>
    <row r="380" spans="2:9">
      <c r="B380" t="s">
        <v>331</v>
      </c>
      <c r="C380" t="s">
        <v>340</v>
      </c>
      <c r="D380">
        <v>9</v>
      </c>
      <c r="E380" s="2">
        <f>VLOOKUP($D380,list1,3,FALSE)</f>
        <v>40848</v>
      </c>
      <c r="F380">
        <f>VLOOKUP($D380,list1,4,FALSE)</f>
        <v>2011</v>
      </c>
      <c r="G380" t="str">
        <f>VLOOKUP($D380,list1,2,FALSE)</f>
        <v>Digital Humanities Librarian</v>
      </c>
      <c r="H380" t="str">
        <f>VLOOKUP($D380,list1,5,FALSE)</f>
        <v>Rutgers University</v>
      </c>
      <c r="I380" t="str">
        <f>VLOOKUP($D380,list1,6,FALSE)</f>
        <v>New Brunswick, NJ</v>
      </c>
    </row>
    <row r="381" spans="2:9">
      <c r="B381" t="s">
        <v>343</v>
      </c>
      <c r="C381" t="s">
        <v>344</v>
      </c>
      <c r="D381" s="1">
        <v>45</v>
      </c>
      <c r="E381" s="2">
        <f>VLOOKUP($D381,list1,3,FALSE)</f>
        <v>42160</v>
      </c>
      <c r="F381">
        <f>VLOOKUP($D381,list1,4,FALSE)</f>
        <v>2015</v>
      </c>
      <c r="G381" t="str">
        <f>VLOOKUP($D381,list1,2,FALSE)</f>
        <v>Digital Scholarship Librarian (2 positions)</v>
      </c>
      <c r="H381" t="str">
        <f>VLOOKUP($D381,list1,5,FALSE)</f>
        <v>Kansas State University</v>
      </c>
      <c r="I381" t="str">
        <f>VLOOKUP($D381,list1,6,FALSE)</f>
        <v>Manhattan, KS</v>
      </c>
    </row>
    <row r="382" spans="2:9">
      <c r="B382" t="s">
        <v>343</v>
      </c>
      <c r="C382" t="s">
        <v>345</v>
      </c>
      <c r="D382" s="1">
        <v>50</v>
      </c>
      <c r="E382" s="2">
        <f>VLOOKUP($D382,list1,3,FALSE)</f>
        <v>42215</v>
      </c>
      <c r="F382">
        <f>VLOOKUP($D382,list1,4,FALSE)</f>
        <v>2015</v>
      </c>
      <c r="G382" t="str">
        <f>VLOOKUP($D382,list1,2,FALSE)</f>
        <v>Digital Scholarship Librarian</v>
      </c>
      <c r="H382" t="str">
        <f>VLOOKUP($D382,list1,5,FALSE)</f>
        <v>East Tennessee State University</v>
      </c>
      <c r="I382" t="str">
        <f>VLOOKUP($D382,list1,6,FALSE)</f>
        <v>Johnson City, TN</v>
      </c>
    </row>
    <row r="383" spans="2:9">
      <c r="B383" t="s">
        <v>343</v>
      </c>
      <c r="C383" t="s">
        <v>346</v>
      </c>
      <c r="D383" s="1">
        <v>58</v>
      </c>
      <c r="E383" s="2">
        <f>VLOOKUP($D383,list1,3,FALSE)</f>
        <v>42293</v>
      </c>
      <c r="F383">
        <f>VLOOKUP($D383,list1,4,FALSE)</f>
        <v>2015</v>
      </c>
      <c r="G383" t="str">
        <f>VLOOKUP($D383,list1,2,FALSE)</f>
        <v>Latin American Studies Digital Scholarship Coordinator</v>
      </c>
      <c r="H383" t="str">
        <f>VLOOKUP($D383,list1,5,FALSE)</f>
        <v>University of Texas - Austin</v>
      </c>
      <c r="I383" t="str">
        <f>VLOOKUP($D383,list1,6,FALSE)</f>
        <v>Austin, TX</v>
      </c>
    </row>
    <row r="384" spans="2:9">
      <c r="B384" t="s">
        <v>343</v>
      </c>
      <c r="C384" t="s">
        <v>347</v>
      </c>
      <c r="D384" s="1">
        <v>68</v>
      </c>
      <c r="E384" s="2">
        <f>VLOOKUP($D384,list1,3,FALSE)</f>
        <v>42425</v>
      </c>
      <c r="F384">
        <f>VLOOKUP($D384,list1,4,FALSE)</f>
        <v>2016</v>
      </c>
      <c r="G384" t="str">
        <f>VLOOKUP($D384,list1,2,FALSE)</f>
        <v>Reference and Digital Humanities Librarian</v>
      </c>
      <c r="H384" t="str">
        <f>VLOOKUP($D384,list1,5,FALSE)</f>
        <v>Fordham University</v>
      </c>
      <c r="I384" t="str">
        <f>VLOOKUP($D384,list1,6,FALSE)</f>
        <v>Bronx, NY</v>
      </c>
    </row>
    <row r="385" spans="2:9">
      <c r="B385" t="s">
        <v>343</v>
      </c>
      <c r="C385" t="s">
        <v>345</v>
      </c>
      <c r="D385" s="1">
        <v>77</v>
      </c>
      <c r="E385" s="2">
        <f>VLOOKUP($D385,list1,3,FALSE)</f>
        <v>42509</v>
      </c>
      <c r="F385">
        <f>VLOOKUP($D385,list1,4,FALSE)</f>
        <v>2016</v>
      </c>
      <c r="G385" t="str">
        <f>VLOOKUP($D385,list1,2,FALSE)</f>
        <v>Digital Scholarship Librarian/Assistant Professor</v>
      </c>
      <c r="H385" t="str">
        <f>VLOOKUP($D385,list1,5,FALSE)</f>
        <v>East Tennessee State University</v>
      </c>
      <c r="I385" t="str">
        <f>VLOOKUP($D385,list1,6,FALSE)</f>
        <v>Johnson City, TN</v>
      </c>
    </row>
    <row r="386" spans="2:9">
      <c r="B386" t="s">
        <v>348</v>
      </c>
      <c r="C386" t="s">
        <v>349</v>
      </c>
      <c r="D386">
        <v>19</v>
      </c>
      <c r="E386" s="2">
        <f>VLOOKUP($D386,list1,3,FALSE)</f>
        <v>41484</v>
      </c>
      <c r="F386">
        <f>VLOOKUP($D386,list1,4,FALSE)</f>
        <v>2013</v>
      </c>
      <c r="G386" t="str">
        <f>VLOOKUP($D386,list1,2,FALSE)</f>
        <v>Coordinator - Digital Scholarship Unit</v>
      </c>
      <c r="H386" t="str">
        <f>VLOOKUP($D386,list1,5,FALSE)</f>
        <v>University of Toronto - Scarborough</v>
      </c>
      <c r="I386" t="str">
        <f>VLOOKUP($D386,list1,6,FALSE)</f>
        <v>Scarborough, ON, Canada</v>
      </c>
    </row>
    <row r="387" spans="2:9">
      <c r="B387" t="s">
        <v>348</v>
      </c>
      <c r="C387" t="s">
        <v>350</v>
      </c>
      <c r="D387">
        <v>21</v>
      </c>
      <c r="E387" s="2">
        <f>VLOOKUP($D387,list1,3,FALSE)</f>
        <v>41491</v>
      </c>
      <c r="F387">
        <f>VLOOKUP($D387,list1,4,FALSE)</f>
        <v>2013</v>
      </c>
      <c r="G387" t="str">
        <f>VLOOKUP($D387,list1,2,FALSE)</f>
        <v>Digital Scholarship Specialist</v>
      </c>
      <c r="H387" t="str">
        <f>VLOOKUP($D387,list1,5,FALSE)</f>
        <v>New York University</v>
      </c>
      <c r="I387" t="str">
        <f>VLOOKUP($D387,list1,6,FALSE)</f>
        <v>New York, NY</v>
      </c>
    </row>
    <row r="388" spans="2:9">
      <c r="B388" t="s">
        <v>348</v>
      </c>
      <c r="C388" t="s">
        <v>351</v>
      </c>
      <c r="D388">
        <v>21</v>
      </c>
      <c r="E388" s="2">
        <f>VLOOKUP($D388,list1,3,FALSE)</f>
        <v>41491</v>
      </c>
      <c r="F388">
        <f>VLOOKUP($D388,list1,4,FALSE)</f>
        <v>2013</v>
      </c>
      <c r="G388" t="str">
        <f>VLOOKUP($D388,list1,2,FALSE)</f>
        <v>Digital Scholarship Specialist</v>
      </c>
      <c r="H388" t="str">
        <f>VLOOKUP($D388,list1,5,FALSE)</f>
        <v>New York University</v>
      </c>
      <c r="I388" t="str">
        <f>VLOOKUP($D388,list1,6,FALSE)</f>
        <v>New York, NY</v>
      </c>
    </row>
    <row r="389" spans="2:9">
      <c r="B389" t="s">
        <v>348</v>
      </c>
      <c r="C389" t="s">
        <v>352</v>
      </c>
      <c r="D389">
        <v>36</v>
      </c>
      <c r="E389" s="2">
        <f>VLOOKUP($D389,list1,3,FALSE)</f>
        <v>42054</v>
      </c>
      <c r="F389">
        <f>VLOOKUP($D389,list1,4,FALSE)</f>
        <v>2015</v>
      </c>
      <c r="G389" t="str">
        <f>VLOOKUP($D389,list1,2,FALSE)</f>
        <v>Digital Learning &amp; Scholarship Librarian</v>
      </c>
      <c r="H389" t="str">
        <f>VLOOKUP($D389,list1,5,FALSE)</f>
        <v>Case Western Reserve University</v>
      </c>
      <c r="I389" t="str">
        <f>VLOOKUP($D389,list1,6,FALSE)</f>
        <v>Cleveland, OH</v>
      </c>
    </row>
    <row r="390" spans="2:9">
      <c r="B390" t="s">
        <v>348</v>
      </c>
      <c r="C390" t="s">
        <v>353</v>
      </c>
      <c r="D390">
        <v>54</v>
      </c>
      <c r="E390" s="2">
        <f>VLOOKUP($D390,list1,3,FALSE)</f>
        <v>42271</v>
      </c>
      <c r="F390">
        <f>VLOOKUP($D390,list1,4,FALSE)</f>
        <v>2015</v>
      </c>
      <c r="G390" t="str">
        <f>VLOOKUP($D390,list1,2,FALSE)</f>
        <v>Humanities and Digital Scholarship Librarian</v>
      </c>
      <c r="H390" t="str">
        <f>VLOOKUP($D390,list1,5,FALSE)</f>
        <v>Grinnell College</v>
      </c>
      <c r="I390" t="str">
        <f>VLOOKUP($D390,list1,6,FALSE)</f>
        <v>Grinnell, IA</v>
      </c>
    </row>
    <row r="391" spans="2:9">
      <c r="B391" t="s">
        <v>348</v>
      </c>
      <c r="C391" t="s">
        <v>354</v>
      </c>
      <c r="D391">
        <v>55</v>
      </c>
      <c r="E391" s="2">
        <f>VLOOKUP($D391,list1,3,FALSE)</f>
        <v>42275</v>
      </c>
      <c r="F391">
        <f>VLOOKUP($D391,list1,4,FALSE)</f>
        <v>2015</v>
      </c>
      <c r="G391" t="str">
        <f>VLOOKUP($D391,list1,2,FALSE)</f>
        <v>Digital Scholarship Programmer/Analyst</v>
      </c>
      <c r="H391" t="str">
        <f>VLOOKUP($D391,list1,5,FALSE)</f>
        <v>Northeastern University</v>
      </c>
      <c r="I391" t="str">
        <f>VLOOKUP($D391,list1,6,FALSE)</f>
        <v>Boston, MA</v>
      </c>
    </row>
    <row r="392" spans="2:9">
      <c r="B392" t="s">
        <v>348</v>
      </c>
      <c r="C392" t="s">
        <v>355</v>
      </c>
      <c r="D392">
        <v>58</v>
      </c>
      <c r="E392" s="2">
        <f>VLOOKUP($D392,list1,3,FALSE)</f>
        <v>42293</v>
      </c>
      <c r="F392">
        <f>VLOOKUP($D392,list1,4,FALSE)</f>
        <v>2015</v>
      </c>
      <c r="G392" t="str">
        <f>VLOOKUP($D392,list1,2,FALSE)</f>
        <v>Latin American Studies Digital Scholarship Coordinator</v>
      </c>
      <c r="H392" t="str">
        <f>VLOOKUP($D392,list1,5,FALSE)</f>
        <v>University of Texas - Austin</v>
      </c>
      <c r="I392" t="str">
        <f>VLOOKUP($D392,list1,6,FALSE)</f>
        <v>Austin, TX</v>
      </c>
    </row>
    <row r="393" spans="2:9">
      <c r="B393" t="s">
        <v>348</v>
      </c>
      <c r="C393" t="s">
        <v>356</v>
      </c>
      <c r="D393">
        <v>61</v>
      </c>
      <c r="E393" s="2">
        <f>VLOOKUP($D393,list1,3,FALSE)</f>
        <v>42397</v>
      </c>
      <c r="F393">
        <f>VLOOKUP($D393,list1,4,FALSE)</f>
        <v>2016</v>
      </c>
      <c r="G393" t="str">
        <f>VLOOKUP($D393,list1,2,FALSE)</f>
        <v>Digital Scholarship Librarian</v>
      </c>
      <c r="H393" t="str">
        <f>VLOOKUP($D393,list1,5,FALSE)</f>
        <v>Georgia State University</v>
      </c>
      <c r="I393" t="str">
        <f>VLOOKUP($D393,list1,6,FALSE)</f>
        <v>Atlanta, GA</v>
      </c>
    </row>
    <row r="394" spans="2:9">
      <c r="B394" t="s">
        <v>348</v>
      </c>
      <c r="C394" t="s">
        <v>357</v>
      </c>
      <c r="D394">
        <v>77</v>
      </c>
      <c r="E394" s="2">
        <f>VLOOKUP($D394,list1,3,FALSE)</f>
        <v>42509</v>
      </c>
      <c r="F394">
        <f>VLOOKUP($D394,list1,4,FALSE)</f>
        <v>2016</v>
      </c>
      <c r="G394" t="str">
        <f>VLOOKUP($D394,list1,2,FALSE)</f>
        <v>Digital Scholarship Librarian/Assistant Professor</v>
      </c>
      <c r="H394" t="str">
        <f>VLOOKUP($D394,list1,5,FALSE)</f>
        <v>East Tennessee State University</v>
      </c>
      <c r="I394" t="str">
        <f>VLOOKUP($D394,list1,6,FALSE)</f>
        <v>Johnson City, TN</v>
      </c>
    </row>
    <row r="395" spans="2:9">
      <c r="B395" t="s">
        <v>348</v>
      </c>
      <c r="C395" t="s">
        <v>358</v>
      </c>
      <c r="D395">
        <v>78</v>
      </c>
      <c r="E395" s="2">
        <f>VLOOKUP($D395,list1,3,FALSE)</f>
        <v>42523</v>
      </c>
      <c r="F395">
        <f>VLOOKUP($D395,list1,4,FALSE)</f>
        <v>2016</v>
      </c>
      <c r="G395" t="str">
        <f>VLOOKUP($D395,list1,2,FALSE)</f>
        <v>Scholarly Communications &amp; Digital Scholarship Librarian</v>
      </c>
      <c r="H395" t="str">
        <f>VLOOKUP($D395,list1,5,FALSE)</f>
        <v>California State University - Fullerton</v>
      </c>
      <c r="I395" t="str">
        <f>VLOOKUP($D395,list1,6,FALSE)</f>
        <v>Fullerton, CA</v>
      </c>
    </row>
    <row r="396" spans="2:9">
      <c r="B396" t="s">
        <v>359</v>
      </c>
      <c r="C396" t="s">
        <v>360</v>
      </c>
      <c r="D396">
        <v>11</v>
      </c>
      <c r="E396" s="2">
        <f>VLOOKUP($D396,list1,3,FALSE)</f>
        <v>41009</v>
      </c>
      <c r="F396">
        <f>VLOOKUP($D396,list1,4,FALSE)</f>
        <v>2012</v>
      </c>
      <c r="G396" t="str">
        <f>VLOOKUP($D396,list1,2,FALSE)</f>
        <v>Librarian for Digital Humanities Research</v>
      </c>
      <c r="H396" t="str">
        <f>VLOOKUP($D396,list1,5,FALSE)</f>
        <v>Yale University</v>
      </c>
      <c r="I396" t="str">
        <f>VLOOKUP($D396,list1,6,FALSE)</f>
        <v>New Haven, CT</v>
      </c>
    </row>
    <row r="397" spans="2:9">
      <c r="B397" t="s">
        <v>359</v>
      </c>
      <c r="C397" t="s">
        <v>361</v>
      </c>
      <c r="D397">
        <v>14</v>
      </c>
      <c r="E397" s="2">
        <f>VLOOKUP($D397,list1,3,FALSE)</f>
        <v>41214</v>
      </c>
      <c r="F397">
        <f>VLOOKUP($D397,list1,4,FALSE)</f>
        <v>2012</v>
      </c>
      <c r="G397" t="str">
        <f>VLOOKUP($D397,list1,2,FALSE)</f>
        <v>Digital Scholarship Research Coordinator</v>
      </c>
      <c r="H397" t="str">
        <f>VLOOKUP($D397,list1,5,FALSE)</f>
        <v>Penn State University Libraries</v>
      </c>
      <c r="I397" t="str">
        <f>VLOOKUP($D397,list1,6,FALSE)</f>
        <v>State College, PA</v>
      </c>
    </row>
    <row r="398" spans="2:9">
      <c r="B398" t="s">
        <v>359</v>
      </c>
      <c r="C398" t="s">
        <v>362</v>
      </c>
      <c r="D398">
        <v>17</v>
      </c>
      <c r="E398" s="2">
        <f>VLOOKUP($D398,list1,3,FALSE)</f>
        <v>41425</v>
      </c>
      <c r="F398">
        <f>VLOOKUP($D398,list1,4,FALSE)</f>
        <v>2013</v>
      </c>
      <c r="G398" t="str">
        <f>VLOOKUP($D398,list1,2,FALSE)</f>
        <v>Digital Humanities Librarian</v>
      </c>
      <c r="H398" t="str">
        <f>VLOOKUP($D398,list1,5,FALSE)</f>
        <v>Rutgers University</v>
      </c>
      <c r="I398" t="str">
        <f>VLOOKUP($D398,list1,6,FALSE)</f>
        <v>New Brunswick, NJ</v>
      </c>
    </row>
    <row r="399" spans="2:9">
      <c r="B399" t="s">
        <v>359</v>
      </c>
      <c r="C399" t="s">
        <v>363</v>
      </c>
      <c r="D399">
        <v>26</v>
      </c>
      <c r="E399" s="2">
        <f>VLOOKUP($D399,list1,3,FALSE)</f>
        <v>41885</v>
      </c>
      <c r="F399">
        <f>VLOOKUP($D399,list1,4,FALSE)</f>
        <v>2014</v>
      </c>
      <c r="G399" t="str">
        <f>VLOOKUP($D399,list1,2,FALSE)</f>
        <v>Digital Scholarship Librarian</v>
      </c>
      <c r="H399" t="str">
        <f>VLOOKUP($D399,list1,5,FALSE)</f>
        <v>Claremont Colleges</v>
      </c>
      <c r="I399" t="str">
        <f>VLOOKUP($D399,list1,6,FALSE)</f>
        <v>Claremont, CA</v>
      </c>
    </row>
    <row r="400" spans="2:9">
      <c r="B400" t="s">
        <v>359</v>
      </c>
      <c r="C400" t="s">
        <v>364</v>
      </c>
      <c r="D400">
        <v>31</v>
      </c>
      <c r="E400" s="2">
        <f>VLOOKUP($D400,list1,3,FALSE)</f>
        <v>41962</v>
      </c>
      <c r="F400">
        <f>VLOOKUP($D400,list1,4,FALSE)</f>
        <v>2014</v>
      </c>
      <c r="G400" t="str">
        <f>VLOOKUP($D400,list1,2,FALSE)</f>
        <v>Digital Scholarship Librarian</v>
      </c>
      <c r="H400" t="str">
        <f>VLOOKUP($D400,list1,5,FALSE)</f>
        <v>California College of the Arts</v>
      </c>
      <c r="I400" t="str">
        <f>VLOOKUP($D400,list1,6,FALSE)</f>
        <v>Oakland, CA</v>
      </c>
    </row>
    <row r="401" spans="2:9">
      <c r="B401" t="s">
        <v>359</v>
      </c>
      <c r="C401" t="s">
        <v>365</v>
      </c>
      <c r="D401">
        <v>38</v>
      </c>
      <c r="E401" s="2">
        <f>VLOOKUP($D401,list1,3,FALSE)</f>
        <v>42054</v>
      </c>
      <c r="F401">
        <f>VLOOKUP($D401,list1,4,FALSE)</f>
        <v>2015</v>
      </c>
      <c r="G401" t="str">
        <f>VLOOKUP($D401,list1,2,FALSE)</f>
        <v>Digital Humanities Computing Consultant</v>
      </c>
      <c r="H401" t="str">
        <f>VLOOKUP($D401,list1,5,FALSE)</f>
        <v>University of Chicago</v>
      </c>
      <c r="I401" t="str">
        <f>VLOOKUP($D401,list1,6,FALSE)</f>
        <v>Chicago, IL</v>
      </c>
    </row>
    <row r="402" spans="2:9">
      <c r="B402" t="s">
        <v>359</v>
      </c>
      <c r="C402" t="s">
        <v>366</v>
      </c>
      <c r="D402">
        <v>39</v>
      </c>
      <c r="E402" s="2">
        <f>VLOOKUP($D402,list1,3,FALSE)</f>
        <v>42061</v>
      </c>
      <c r="F402">
        <f>VLOOKUP($D402,list1,4,FALSE)</f>
        <v>2015</v>
      </c>
      <c r="G402" t="str">
        <f>VLOOKUP($D402,list1,2,FALSE)</f>
        <v>Digital Scholarship Services Manager</v>
      </c>
      <c r="H402" t="str">
        <f>VLOOKUP($D402,list1,5,FALSE)</f>
        <v>Brown University</v>
      </c>
      <c r="I402" t="str">
        <f>VLOOKUP($D402,list1,6,FALSE)</f>
        <v>Providence, Rhode Island</v>
      </c>
    </row>
    <row r="403" spans="2:9">
      <c r="B403" t="s">
        <v>359</v>
      </c>
      <c r="C403" t="s">
        <v>367</v>
      </c>
      <c r="D403">
        <v>40</v>
      </c>
      <c r="E403" s="2">
        <f>VLOOKUP($D403,list1,3,FALSE)</f>
        <v>42073</v>
      </c>
      <c r="F403">
        <f>VLOOKUP($D403,list1,4,FALSE)</f>
        <v>2015</v>
      </c>
      <c r="G403" t="str">
        <f>VLOOKUP($D403,list1,2,FALSE)</f>
        <v>Digital Humanities Developer</v>
      </c>
      <c r="H403" t="str">
        <f>VLOOKUP($D403,list1,5,FALSE)</f>
        <v>Stanford University</v>
      </c>
      <c r="I403" t="str">
        <f>VLOOKUP($D403,list1,6,FALSE)</f>
        <v>Palo Alto, CA</v>
      </c>
    </row>
    <row r="404" spans="2:9">
      <c r="B404" t="s">
        <v>359</v>
      </c>
      <c r="C404" t="s">
        <v>368</v>
      </c>
      <c r="D404">
        <v>43</v>
      </c>
      <c r="E404" s="2">
        <f>VLOOKUP($D404,list1,3,FALSE)</f>
        <v>42152</v>
      </c>
      <c r="F404">
        <f>VLOOKUP($D404,list1,4,FALSE)</f>
        <v>2015</v>
      </c>
      <c r="G404" t="str">
        <f>VLOOKUP($D404,list1,2,FALSE)</f>
        <v>Digital Humanities Specialist</v>
      </c>
      <c r="H404" t="str">
        <f>VLOOKUP($D404,list1,5,FALSE)</f>
        <v>Purdue University Libraries</v>
      </c>
      <c r="I404" t="str">
        <f>VLOOKUP($D404,list1,6,FALSE)</f>
        <v>West Lafayette, IN</v>
      </c>
    </row>
    <row r="405" spans="2:9">
      <c r="B405" t="s">
        <v>359</v>
      </c>
      <c r="C405" t="s">
        <v>369</v>
      </c>
      <c r="D405">
        <v>44</v>
      </c>
      <c r="E405" s="2">
        <f>VLOOKUP($D405,list1,3,FALSE)</f>
        <v>42152</v>
      </c>
      <c r="F405">
        <f>VLOOKUP($D405,list1,4,FALSE)</f>
        <v>2015</v>
      </c>
      <c r="G405" t="str">
        <f>VLOOKUP($D405,list1,2,FALSE)</f>
        <v>Digital Humanities Librarian</v>
      </c>
      <c r="H405" t="str">
        <f>VLOOKUP($D405,list1,5,FALSE)</f>
        <v>University of Miami</v>
      </c>
      <c r="I405" t="str">
        <f>VLOOKUP($D405,list1,6,FALSE)</f>
        <v>Miami, FL</v>
      </c>
    </row>
    <row r="406" spans="2:9">
      <c r="B406" t="s">
        <v>359</v>
      </c>
      <c r="C406" t="s">
        <v>370</v>
      </c>
      <c r="D406">
        <v>48</v>
      </c>
      <c r="E406" s="2">
        <f>VLOOKUP($D406,list1,3,FALSE)</f>
        <v>42202</v>
      </c>
      <c r="F406">
        <f>VLOOKUP($D406,list1,4,FALSE)</f>
        <v>2015</v>
      </c>
      <c r="G406" t="str">
        <f>VLOOKUP($D406,list1,2,FALSE)</f>
        <v>Team Leader, Digital Research Services</v>
      </c>
      <c r="H406" t="str">
        <f>VLOOKUP($D406,list1,5,FALSE)</f>
        <v>Georgia State University</v>
      </c>
      <c r="I406" t="str">
        <f>VLOOKUP($D406,list1,6,FALSE)</f>
        <v>Atlanta, GA</v>
      </c>
    </row>
    <row r="407" spans="2:9">
      <c r="B407" t="s">
        <v>359</v>
      </c>
      <c r="C407" t="s">
        <v>371</v>
      </c>
      <c r="D407">
        <v>48</v>
      </c>
      <c r="E407" s="2">
        <f>VLOOKUP($D407,list1,3,FALSE)</f>
        <v>42202</v>
      </c>
      <c r="F407">
        <f>VLOOKUP($D407,list1,4,FALSE)</f>
        <v>2015</v>
      </c>
      <c r="G407" t="str">
        <f>VLOOKUP($D407,list1,2,FALSE)</f>
        <v>Team Leader, Digital Research Services</v>
      </c>
      <c r="H407" t="str">
        <f>VLOOKUP($D407,list1,5,FALSE)</f>
        <v>Georgia State University</v>
      </c>
      <c r="I407" t="str">
        <f>VLOOKUP($D407,list1,6,FALSE)</f>
        <v>Atlanta, GA</v>
      </c>
    </row>
    <row r="408" spans="2:9">
      <c r="B408" t="s">
        <v>359</v>
      </c>
      <c r="C408" t="s">
        <v>372</v>
      </c>
      <c r="D408">
        <v>49</v>
      </c>
      <c r="E408" s="2">
        <f>VLOOKUP($D408,list1,3,FALSE)</f>
        <v>42209</v>
      </c>
      <c r="F408">
        <f>VLOOKUP($D408,list1,4,FALSE)</f>
        <v>2015</v>
      </c>
      <c r="G408" t="str">
        <f>VLOOKUP($D408,list1,2,FALSE)</f>
        <v>Digital Humanities Coordinator</v>
      </c>
      <c r="H408" t="str">
        <f>VLOOKUP($D408,list1,5,FALSE)</f>
        <v>University of Georgia</v>
      </c>
      <c r="I408" t="str">
        <f>VLOOKUP($D408,list1,6,FALSE)</f>
        <v>Athens, GA</v>
      </c>
    </row>
    <row r="409" spans="2:9">
      <c r="B409" t="s">
        <v>359</v>
      </c>
      <c r="C409" t="s">
        <v>373</v>
      </c>
      <c r="D409">
        <v>65</v>
      </c>
      <c r="E409" s="2">
        <f>VLOOKUP($D409,list1,3,FALSE)</f>
        <v>42418</v>
      </c>
      <c r="F409">
        <f>VLOOKUP($D409,list1,4,FALSE)</f>
        <v>2016</v>
      </c>
      <c r="G409" t="str">
        <f>VLOOKUP($D409,list1,2,FALSE)</f>
        <v>Digital Scholarship Librarian</v>
      </c>
      <c r="H409" t="str">
        <f>VLOOKUP($D409,list1,5,FALSE)</f>
        <v>Haverford College</v>
      </c>
      <c r="I409" t="str">
        <f>VLOOKUP($D409,list1,6,FALSE)</f>
        <v>Haverford, PA</v>
      </c>
    </row>
    <row r="410" spans="2:9">
      <c r="B410" t="s">
        <v>359</v>
      </c>
      <c r="C410" t="s">
        <v>374</v>
      </c>
      <c r="D410">
        <v>66</v>
      </c>
      <c r="E410" s="2">
        <f>VLOOKUP($D410,list1,3,FALSE)</f>
        <v>42423</v>
      </c>
      <c r="F410">
        <f>VLOOKUP($D410,list1,4,FALSE)</f>
        <v>2016</v>
      </c>
      <c r="G410" t="str">
        <f>VLOOKUP($D410,list1,2,FALSE)</f>
        <v>Digital Scholarship Librarian</v>
      </c>
      <c r="H410" t="str">
        <f>VLOOKUP($D410,list1,5,FALSE)</f>
        <v>University of Minnesota - Twin Cities</v>
      </c>
      <c r="I410" t="str">
        <f>VLOOKUP($D410,list1,6,FALSE)</f>
        <v>Minneapolis, MN</v>
      </c>
    </row>
    <row r="411" spans="2:9">
      <c r="B411" t="s">
        <v>359</v>
      </c>
      <c r="C411" t="s">
        <v>375</v>
      </c>
      <c r="D411">
        <v>67</v>
      </c>
      <c r="E411" s="2">
        <f>VLOOKUP($D411,list1,3,FALSE)</f>
        <v>42424</v>
      </c>
      <c r="F411">
        <f>VLOOKUP($D411,list1,4,FALSE)</f>
        <v>2016</v>
      </c>
      <c r="G411" t="str">
        <f>VLOOKUP($D411,list1,2,FALSE)</f>
        <v>Liaison Librarian (incl. digital humanities)</v>
      </c>
      <c r="H411" t="str">
        <f>VLOOKUP($D411,list1,5,FALSE)</f>
        <v>Carnegie Mellon University</v>
      </c>
      <c r="I411" t="str">
        <f>VLOOKUP($D411,list1,6,FALSE)</f>
        <v>Pittsburgh, PA</v>
      </c>
    </row>
    <row r="412" spans="2:9">
      <c r="B412" t="s">
        <v>359</v>
      </c>
      <c r="C412" t="s">
        <v>376</v>
      </c>
      <c r="D412">
        <v>69</v>
      </c>
      <c r="E412" s="2">
        <f>VLOOKUP($D412,list1,3,FALSE)</f>
        <v>42437</v>
      </c>
      <c r="F412">
        <f>VLOOKUP($D412,list1,4,FALSE)</f>
        <v>2016</v>
      </c>
      <c r="G412" t="str">
        <f>VLOOKUP($D412,list1,2,FALSE)</f>
        <v>Digital Humanities Design Consultant</v>
      </c>
      <c r="H412" t="str">
        <f>VLOOKUP($D412,list1,5,FALSE)</f>
        <v>Penn State University Libraries</v>
      </c>
      <c r="I412" t="str">
        <f>VLOOKUP($D412,list1,6,FALSE)</f>
        <v>State College, PA</v>
      </c>
    </row>
    <row r="413" spans="2:9">
      <c r="B413" t="s">
        <v>359</v>
      </c>
      <c r="C413" t="s">
        <v>377</v>
      </c>
      <c r="D413">
        <v>74</v>
      </c>
      <c r="E413" s="2">
        <f>VLOOKUP($D413,list1,3,FALSE)</f>
        <v>42471</v>
      </c>
      <c r="F413">
        <f>VLOOKUP($D413,list1,4,FALSE)</f>
        <v>2016</v>
      </c>
      <c r="G413" t="str">
        <f>VLOOKUP($D413,list1,2,FALSE)</f>
        <v>Digital Humanities Research Designer</v>
      </c>
      <c r="H413" t="str">
        <f>VLOOKUP($D413,list1,5,FALSE)</f>
        <v>Wake Forest University</v>
      </c>
      <c r="I413" t="str">
        <f>VLOOKUP($D413,list1,6,FALSE)</f>
        <v>Winston-Salem, NC</v>
      </c>
    </row>
    <row r="414" spans="2:9">
      <c r="B414" t="s">
        <v>359</v>
      </c>
      <c r="C414" t="s">
        <v>378</v>
      </c>
      <c r="D414">
        <v>81</v>
      </c>
      <c r="E414" s="2">
        <f>VLOOKUP($D414,list1,3,FALSE)</f>
        <v>42635</v>
      </c>
      <c r="F414">
        <f>VLOOKUP($D414,list1,4,FALSE)</f>
        <v>2016</v>
      </c>
      <c r="G414" t="str">
        <f>VLOOKUP($D414,list1,2,FALSE)</f>
        <v>Digital Scholarship Outreach Librarian</v>
      </c>
      <c r="H414" t="str">
        <f>VLOOKUP($D414,list1,5,FALSE)</f>
        <v>Michigan State University</v>
      </c>
      <c r="I414" t="str">
        <f>VLOOKUP($D414,list1,6,FALSE)</f>
        <v>East Lansing, MI</v>
      </c>
    </row>
    <row r="415" spans="2:9">
      <c r="B415" t="s">
        <v>359</v>
      </c>
      <c r="C415" t="s">
        <v>379</v>
      </c>
      <c r="D415">
        <v>81</v>
      </c>
      <c r="E415" s="2">
        <f>VLOOKUP($D415,list1,3,FALSE)</f>
        <v>42635</v>
      </c>
      <c r="F415">
        <f>VLOOKUP($D415,list1,4,FALSE)</f>
        <v>2016</v>
      </c>
      <c r="G415" t="str">
        <f>VLOOKUP($D415,list1,2,FALSE)</f>
        <v>Digital Scholarship Outreach Librarian</v>
      </c>
      <c r="H415" t="str">
        <f>VLOOKUP($D415,list1,5,FALSE)</f>
        <v>Michigan State University</v>
      </c>
      <c r="I415" t="str">
        <f>VLOOKUP($D415,list1,6,FALSE)</f>
        <v>East Lansing, MI</v>
      </c>
    </row>
    <row r="416" spans="2:9">
      <c r="B416" t="s">
        <v>380</v>
      </c>
      <c r="C416" t="s">
        <v>381</v>
      </c>
      <c r="D416">
        <v>55</v>
      </c>
      <c r="E416" s="2">
        <f>VLOOKUP($D416,list1,3,FALSE)</f>
        <v>42275</v>
      </c>
      <c r="F416">
        <f>VLOOKUP($D416,list1,4,FALSE)</f>
        <v>2015</v>
      </c>
      <c r="G416" t="str">
        <f>VLOOKUP($D416,list1,2,FALSE)</f>
        <v>Digital Scholarship Programmer/Analyst</v>
      </c>
      <c r="H416" t="str">
        <f>VLOOKUP($D416,list1,5,FALSE)</f>
        <v>Northeastern University</v>
      </c>
      <c r="I416" t="str">
        <f>VLOOKUP($D416,list1,6,FALSE)</f>
        <v>Boston, MA</v>
      </c>
    </row>
    <row r="417" spans="2:9">
      <c r="B417" t="s">
        <v>380</v>
      </c>
      <c r="C417" t="s">
        <v>382</v>
      </c>
      <c r="D417">
        <v>81</v>
      </c>
      <c r="E417" s="2">
        <f>VLOOKUP($D417,list1,3,FALSE)</f>
        <v>42635</v>
      </c>
      <c r="F417">
        <f>VLOOKUP($D417,list1,4,FALSE)</f>
        <v>2016</v>
      </c>
      <c r="G417" t="str">
        <f>VLOOKUP($D417,list1,2,FALSE)</f>
        <v>Digital Scholarship Outreach Librarian</v>
      </c>
      <c r="H417" t="str">
        <f>VLOOKUP($D417,list1,5,FALSE)</f>
        <v>Michigan State University</v>
      </c>
      <c r="I417" t="str">
        <f>VLOOKUP($D417,list1,6,FALSE)</f>
        <v>East Lansing, MI</v>
      </c>
    </row>
    <row r="418" spans="2:9">
      <c r="B418" t="s">
        <v>383</v>
      </c>
      <c r="C418" t="s">
        <v>679</v>
      </c>
      <c r="D418">
        <v>2</v>
      </c>
      <c r="E418" s="2">
        <f>VLOOKUP($D418,list1,3,FALSE)</f>
        <v>40526</v>
      </c>
      <c r="F418">
        <f>VLOOKUP($D418,list1,4,FALSE)</f>
        <v>2010</v>
      </c>
      <c r="G418" t="str">
        <f>VLOOKUP($D418,list1,2,FALSE)</f>
        <v>Digital Humanities Specialist</v>
      </c>
      <c r="H418" t="str">
        <f>VLOOKUP($D418,list1,5,FALSE)</f>
        <v>University of Illinois Urbana Champaign</v>
      </c>
      <c r="I418" t="str">
        <f>VLOOKUP($D418,list1,6,FALSE)</f>
        <v>Champaign, IL</v>
      </c>
    </row>
    <row r="419" spans="2:9">
      <c r="B419" t="s">
        <v>383</v>
      </c>
      <c r="C419" t="s">
        <v>384</v>
      </c>
      <c r="D419">
        <v>20</v>
      </c>
      <c r="E419" s="2">
        <f>VLOOKUP($D419,list1,3,FALSE)</f>
        <v>41491</v>
      </c>
      <c r="F419">
        <f>VLOOKUP($D419,list1,4,FALSE)</f>
        <v>2013</v>
      </c>
      <c r="G419" t="str">
        <f>VLOOKUP($D419,list1,2,FALSE)</f>
        <v>Digital Research Services for the Humanities position</v>
      </c>
      <c r="H419" t="str">
        <f>VLOOKUP($D419,list1,5,FALSE)</f>
        <v>Case Western Reserve University</v>
      </c>
      <c r="I419" t="str">
        <f>VLOOKUP($D419,list1,6,FALSE)</f>
        <v>Cleveland, OH</v>
      </c>
    </row>
    <row r="420" spans="2:9">
      <c r="B420" t="s">
        <v>383</v>
      </c>
      <c r="C420" t="s">
        <v>385</v>
      </c>
      <c r="D420">
        <v>23</v>
      </c>
      <c r="E420" s="2">
        <f>VLOOKUP($D420,list1,3,FALSE)</f>
        <v>41712</v>
      </c>
      <c r="F420">
        <f>VLOOKUP($D420,list1,4,FALSE)</f>
        <v>2014</v>
      </c>
      <c r="G420" t="str">
        <f>VLOOKUP($D420,list1,2,FALSE)</f>
        <v>Digital Humanities Librarian</v>
      </c>
      <c r="H420" t="str">
        <f>VLOOKUP($D420,list1,5,FALSE)</f>
        <v>Ohio State University</v>
      </c>
      <c r="I420" t="str">
        <f>VLOOKUP($D420,list1,6,FALSE)</f>
        <v>Columbus, OH</v>
      </c>
    </row>
    <row r="421" spans="2:9">
      <c r="B421" t="s">
        <v>383</v>
      </c>
      <c r="C421" t="s">
        <v>680</v>
      </c>
      <c r="D421">
        <v>30</v>
      </c>
      <c r="E421" s="2">
        <f>VLOOKUP($D421,list1,3,FALSE)</f>
        <v>41953</v>
      </c>
      <c r="F421">
        <f>VLOOKUP($D421,list1,4,FALSE)</f>
        <v>2014</v>
      </c>
      <c r="G421" t="str">
        <f>VLOOKUP($D421,list1,2,FALSE)</f>
        <v>HathiTrust Research Center Digital Humanities Specialist</v>
      </c>
      <c r="H421" t="str">
        <f>VLOOKUP($D421,list1,5,FALSE)</f>
        <v>University of Illinois Urbana Champaign</v>
      </c>
      <c r="I421" t="str">
        <f>VLOOKUP($D421,list1,6,FALSE)</f>
        <v>Champaign, IL</v>
      </c>
    </row>
    <row r="422" spans="2:9">
      <c r="B422" t="s">
        <v>383</v>
      </c>
      <c r="C422" t="s">
        <v>681</v>
      </c>
      <c r="D422">
        <v>38</v>
      </c>
      <c r="E422" s="2">
        <f>VLOOKUP($D422,list1,3,FALSE)</f>
        <v>42054</v>
      </c>
      <c r="F422">
        <f>VLOOKUP($D422,list1,4,FALSE)</f>
        <v>2015</v>
      </c>
      <c r="G422" t="str">
        <f>VLOOKUP($D422,list1,2,FALSE)</f>
        <v>Digital Humanities Computing Consultant</v>
      </c>
      <c r="H422" t="str">
        <f>VLOOKUP($D422,list1,5,FALSE)</f>
        <v>University of Chicago</v>
      </c>
      <c r="I422" t="str">
        <f>VLOOKUP($D422,list1,6,FALSE)</f>
        <v>Chicago, IL</v>
      </c>
    </row>
    <row r="423" spans="2:9">
      <c r="B423" t="s">
        <v>383</v>
      </c>
      <c r="C423" t="s">
        <v>682</v>
      </c>
      <c r="D423">
        <v>38</v>
      </c>
      <c r="E423" s="2">
        <f>VLOOKUP($D423,list1,3,FALSE)</f>
        <v>42054</v>
      </c>
      <c r="F423">
        <f>VLOOKUP($D423,list1,4,FALSE)</f>
        <v>2015</v>
      </c>
      <c r="G423" t="str">
        <f>VLOOKUP($D423,list1,2,FALSE)</f>
        <v>Digital Humanities Computing Consultant</v>
      </c>
      <c r="H423" t="str">
        <f>VLOOKUP($D423,list1,5,FALSE)</f>
        <v>University of Chicago</v>
      </c>
      <c r="I423" t="str">
        <f>VLOOKUP($D423,list1,6,FALSE)</f>
        <v>Chicago, IL</v>
      </c>
    </row>
    <row r="424" spans="2:9">
      <c r="B424" t="s">
        <v>383</v>
      </c>
      <c r="C424" t="s">
        <v>679</v>
      </c>
      <c r="D424">
        <v>4</v>
      </c>
      <c r="E424" s="2">
        <f>VLOOKUP($D424,list1,3,FALSE)</f>
        <v>40717</v>
      </c>
      <c r="F424">
        <f>VLOOKUP($D424,list1,4,FALSE)</f>
        <v>2011</v>
      </c>
      <c r="G424" t="str">
        <f>VLOOKUP($D424,list1,2,FALSE)</f>
        <v>Digital Humanities Specialist</v>
      </c>
      <c r="H424" t="str">
        <f>VLOOKUP($D424,list1,5,FALSE)</f>
        <v>University of Illinois Urbana Champaign</v>
      </c>
      <c r="I424" t="str">
        <f>VLOOKUP($D424,list1,6,FALSE)</f>
        <v>Champaign, IL</v>
      </c>
    </row>
    <row r="425" spans="2:9">
      <c r="B425" t="s">
        <v>383</v>
      </c>
      <c r="C425" t="s">
        <v>386</v>
      </c>
      <c r="D425">
        <v>44</v>
      </c>
      <c r="E425" s="2">
        <f>VLOOKUP($D425,list1,3,FALSE)</f>
        <v>42152</v>
      </c>
      <c r="F425">
        <f>VLOOKUP($D425,list1,4,FALSE)</f>
        <v>2015</v>
      </c>
      <c r="G425" t="str">
        <f>VLOOKUP($D425,list1,2,FALSE)</f>
        <v>Digital Humanities Librarian</v>
      </c>
      <c r="H425" t="str">
        <f>VLOOKUP($D425,list1,5,FALSE)</f>
        <v>University of Miami</v>
      </c>
      <c r="I425" t="str">
        <f>VLOOKUP($D425,list1,6,FALSE)</f>
        <v>Miami, FL</v>
      </c>
    </row>
    <row r="426" spans="2:9">
      <c r="B426" t="s">
        <v>383</v>
      </c>
      <c r="C426" t="s">
        <v>387</v>
      </c>
      <c r="D426">
        <v>49</v>
      </c>
      <c r="E426" s="2">
        <f>VLOOKUP($D426,list1,3,FALSE)</f>
        <v>42209</v>
      </c>
      <c r="F426">
        <f>VLOOKUP($D426,list1,4,FALSE)</f>
        <v>2015</v>
      </c>
      <c r="G426" t="str">
        <f>VLOOKUP($D426,list1,2,FALSE)</f>
        <v>Digital Humanities Coordinator</v>
      </c>
      <c r="H426" t="str">
        <f>VLOOKUP($D426,list1,5,FALSE)</f>
        <v>University of Georgia</v>
      </c>
      <c r="I426" t="str">
        <f>VLOOKUP($D426,list1,6,FALSE)</f>
        <v>Athens, GA</v>
      </c>
    </row>
    <row r="427" spans="2:9">
      <c r="B427" t="s">
        <v>383</v>
      </c>
      <c r="C427" t="s">
        <v>683</v>
      </c>
      <c r="D427">
        <v>5</v>
      </c>
      <c r="E427" s="2">
        <f>VLOOKUP($D427,list1,3,FALSE)</f>
        <v>40750</v>
      </c>
      <c r="F427">
        <f>VLOOKUP($D427,list1,4,FALSE)</f>
        <v>2011</v>
      </c>
      <c r="G427" t="str">
        <f>VLOOKUP($D427,list1,2,FALSE)</f>
        <v>Electronic Resources and Digital Scholarship Librarian</v>
      </c>
      <c r="H427" t="str">
        <f>VLOOKUP($D427,list1,5,FALSE)</f>
        <v>SUNY Geneseo</v>
      </c>
      <c r="I427" t="str">
        <f>VLOOKUP($D427,list1,6,FALSE)</f>
        <v>Geneseo, NY</v>
      </c>
    </row>
    <row r="428" spans="2:9">
      <c r="B428" t="s">
        <v>383</v>
      </c>
      <c r="C428" t="s">
        <v>388</v>
      </c>
      <c r="D428">
        <v>59</v>
      </c>
      <c r="E428" s="2">
        <f>VLOOKUP($D428,list1,3,FALSE)</f>
        <v>42303</v>
      </c>
      <c r="F428">
        <f>VLOOKUP($D428,list1,4,FALSE)</f>
        <v>2015</v>
      </c>
      <c r="G428" t="str">
        <f>VLOOKUP($D428,list1,2,FALSE)</f>
        <v>Literatures &amp; Digital Humanities Librarian</v>
      </c>
      <c r="H428" t="str">
        <f>VLOOKUP($D428,list1,5,FALSE)</f>
        <v>University of California - Berkeley</v>
      </c>
      <c r="I428" t="str">
        <f>VLOOKUP($D428,list1,6,FALSE)</f>
        <v>Berkeley, CA</v>
      </c>
    </row>
    <row r="429" spans="2:9">
      <c r="B429" t="s">
        <v>383</v>
      </c>
      <c r="C429" t="s">
        <v>389</v>
      </c>
      <c r="D429">
        <v>61</v>
      </c>
      <c r="E429" s="2">
        <f>VLOOKUP($D429,list1,3,FALSE)</f>
        <v>42397</v>
      </c>
      <c r="F429">
        <f>VLOOKUP($D429,list1,4,FALSE)</f>
        <v>2016</v>
      </c>
      <c r="G429" t="str">
        <f>VLOOKUP($D429,list1,2,FALSE)</f>
        <v>Digital Scholarship Librarian</v>
      </c>
      <c r="H429" t="str">
        <f>VLOOKUP($D429,list1,5,FALSE)</f>
        <v>Georgia State University</v>
      </c>
      <c r="I429" t="str">
        <f>VLOOKUP($D429,list1,6,FALSE)</f>
        <v>Atlanta, GA</v>
      </c>
    </row>
    <row r="430" spans="2:9">
      <c r="B430" t="s">
        <v>383</v>
      </c>
      <c r="C430" t="s">
        <v>684</v>
      </c>
      <c r="D430">
        <v>66</v>
      </c>
      <c r="E430" s="2">
        <f>VLOOKUP($D430,list1,3,FALSE)</f>
        <v>42423</v>
      </c>
      <c r="F430">
        <f>VLOOKUP($D430,list1,4,FALSE)</f>
        <v>2016</v>
      </c>
      <c r="G430" t="str">
        <f>VLOOKUP($D430,list1,2,FALSE)</f>
        <v>Digital Scholarship Librarian</v>
      </c>
      <c r="H430" t="str">
        <f>VLOOKUP($D430,list1,5,FALSE)</f>
        <v>University of Minnesota - Twin Cities</v>
      </c>
      <c r="I430" t="str">
        <f>VLOOKUP($D430,list1,6,FALSE)</f>
        <v>Minneapolis, MN</v>
      </c>
    </row>
    <row r="431" spans="2:9">
      <c r="B431" t="s">
        <v>383</v>
      </c>
      <c r="C431" t="s">
        <v>390</v>
      </c>
      <c r="D431">
        <v>81</v>
      </c>
      <c r="E431" s="2">
        <f>VLOOKUP($D431,list1,3,FALSE)</f>
        <v>42635</v>
      </c>
      <c r="F431">
        <f>VLOOKUP($D431,list1,4,FALSE)</f>
        <v>2016</v>
      </c>
      <c r="G431" t="str">
        <f>VLOOKUP($D431,list1,2,FALSE)</f>
        <v>Digital Scholarship Outreach Librarian</v>
      </c>
      <c r="H431" t="str">
        <f>VLOOKUP($D431,list1,5,FALSE)</f>
        <v>Michigan State University</v>
      </c>
      <c r="I431" t="str">
        <f>VLOOKUP($D431,list1,6,FALSE)</f>
        <v>East Lansing, MI</v>
      </c>
    </row>
    <row r="432" spans="2:9">
      <c r="B432" t="s">
        <v>391</v>
      </c>
      <c r="C432" t="s">
        <v>392</v>
      </c>
      <c r="D432">
        <v>24</v>
      </c>
      <c r="E432" s="2">
        <f>VLOOKUP($D432,list1,3,FALSE)</f>
        <v>41772</v>
      </c>
      <c r="F432">
        <f>VLOOKUP($D432,list1,4,FALSE)</f>
        <v>2014</v>
      </c>
      <c r="G432" t="str">
        <f>VLOOKUP($D432,list1,2,FALSE)</f>
        <v>Digital Scholarship Librarian</v>
      </c>
      <c r="H432" t="str">
        <f>VLOOKUP($D432,list1,5,FALSE)</f>
        <v>Boston College</v>
      </c>
      <c r="I432" t="str">
        <f>VLOOKUP($D432,list1,6,FALSE)</f>
        <v>Boston, MA</v>
      </c>
    </row>
    <row r="433" spans="2:9">
      <c r="B433" t="s">
        <v>391</v>
      </c>
      <c r="C433" t="s">
        <v>393</v>
      </c>
      <c r="D433">
        <v>33</v>
      </c>
      <c r="E433" s="2">
        <f>VLOOKUP($D433,list1,3,FALSE)</f>
        <v>42031</v>
      </c>
      <c r="F433">
        <f>VLOOKUP($D433,list1,4,FALSE)</f>
        <v>2015</v>
      </c>
      <c r="G433" t="str">
        <f>VLOOKUP($D433,list1,2,FALSE)</f>
        <v>Digital Scholarship Librarian</v>
      </c>
      <c r="H433" t="str">
        <f>VLOOKUP($D433,list1,5,FALSE)</f>
        <v>College of Wooster</v>
      </c>
      <c r="I433" t="str">
        <f>VLOOKUP($D433,list1,6,FALSE)</f>
        <v>Wooster, OH</v>
      </c>
    </row>
    <row r="434" spans="2:9">
      <c r="B434" t="s">
        <v>391</v>
      </c>
      <c r="C434" t="s">
        <v>392</v>
      </c>
      <c r="D434">
        <v>70</v>
      </c>
      <c r="E434" s="2">
        <f>VLOOKUP($D434,list1,3,FALSE)</f>
        <v>42444</v>
      </c>
      <c r="F434">
        <f>VLOOKUP($D434,list1,4,FALSE)</f>
        <v>2016</v>
      </c>
      <c r="G434" t="str">
        <f>VLOOKUP($D434,list1,2,FALSE)</f>
        <v>Digital Scholarship Librarian / Bibliographer</v>
      </c>
      <c r="H434" t="str">
        <f>VLOOKUP($D434,list1,5,FALSE)</f>
        <v>Boston College</v>
      </c>
      <c r="I434" t="str">
        <f>VLOOKUP($D434,list1,6,FALSE)</f>
        <v>Boston, MA</v>
      </c>
    </row>
    <row r="435" spans="2:9">
      <c r="B435" t="s">
        <v>391</v>
      </c>
      <c r="C435" t="s">
        <v>392</v>
      </c>
      <c r="D435">
        <v>79</v>
      </c>
      <c r="E435" s="2">
        <f>VLOOKUP($D435,list1,3,FALSE)</f>
        <v>42576</v>
      </c>
      <c r="F435">
        <f>VLOOKUP($D435,list1,4,FALSE)</f>
        <v>2016</v>
      </c>
      <c r="G435" t="str">
        <f>VLOOKUP($D435,list1,2,FALSE)</f>
        <v>Digital Scholarship Librarian / Bibliographer</v>
      </c>
      <c r="H435" t="str">
        <f>VLOOKUP($D435,list1,5,FALSE)</f>
        <v>Boston College</v>
      </c>
      <c r="I435" t="str">
        <f>VLOOKUP($D435,list1,6,FALSE)</f>
        <v>Boston, MA</v>
      </c>
    </row>
    <row r="436" spans="2:9">
      <c r="B436" t="s">
        <v>396</v>
      </c>
      <c r="C436" t="s">
        <v>397</v>
      </c>
      <c r="D436">
        <v>58</v>
      </c>
      <c r="E436" s="2">
        <f>VLOOKUP($D436,list1,3,FALSE)</f>
        <v>42293</v>
      </c>
      <c r="F436">
        <f>VLOOKUP($D436,list1,4,FALSE)</f>
        <v>2015</v>
      </c>
      <c r="G436" t="str">
        <f>VLOOKUP($D436,list1,2,FALSE)</f>
        <v>Latin American Studies Digital Scholarship Coordinator</v>
      </c>
      <c r="H436" t="str">
        <f>VLOOKUP($D436,list1,5,FALSE)</f>
        <v>University of Texas - Austin</v>
      </c>
      <c r="I436" t="str">
        <f>VLOOKUP($D436,list1,6,FALSE)</f>
        <v>Austin, TX</v>
      </c>
    </row>
    <row r="437" spans="2:9">
      <c r="B437" t="s">
        <v>149</v>
      </c>
      <c r="C437" t="s">
        <v>398</v>
      </c>
      <c r="D437">
        <v>10</v>
      </c>
      <c r="E437" s="2">
        <f>VLOOKUP($D437,list1,3,FALSE)</f>
        <v>40977</v>
      </c>
      <c r="F437">
        <f>VLOOKUP($D437,list1,4,FALSE)</f>
        <v>2012</v>
      </c>
      <c r="G437" t="str">
        <f>VLOOKUP($D437,list1,2,FALSE)</f>
        <v>Digital Scholarship Coordinator</v>
      </c>
      <c r="H437" t="str">
        <f>VLOOKUP($D437,list1,5,FALSE)</f>
        <v>Columbia University</v>
      </c>
      <c r="I437" t="str">
        <f>VLOOKUP($D437,list1,6,FALSE)</f>
        <v>New York, NY</v>
      </c>
    </row>
    <row r="438" spans="2:9">
      <c r="B438" t="s">
        <v>149</v>
      </c>
      <c r="C438" t="s">
        <v>399</v>
      </c>
      <c r="D438">
        <v>16</v>
      </c>
      <c r="E438" s="2">
        <f>VLOOKUP($D438,list1,3,FALSE)</f>
        <v>41341</v>
      </c>
      <c r="F438">
        <f>VLOOKUP($D438,list1,4,FALSE)</f>
        <v>2013</v>
      </c>
      <c r="G438" t="str">
        <f>VLOOKUP($D438,list1,2,FALSE)</f>
        <v>Digital Humanities and Web Services Librarian</v>
      </c>
      <c r="H438" t="str">
        <f>VLOOKUP($D438,list1,5,FALSE)</f>
        <v>University of Delaware</v>
      </c>
      <c r="I438" t="str">
        <f>VLOOKUP($D438,list1,6,FALSE)</f>
        <v>Newark, DE</v>
      </c>
    </row>
    <row r="439" spans="2:9">
      <c r="B439" t="s">
        <v>149</v>
      </c>
      <c r="C439" t="s">
        <v>400</v>
      </c>
      <c r="D439">
        <v>2</v>
      </c>
      <c r="E439" s="2">
        <f>VLOOKUP($D439,list1,3,FALSE)</f>
        <v>40526</v>
      </c>
      <c r="F439">
        <f>VLOOKUP($D439,list1,4,FALSE)</f>
        <v>2010</v>
      </c>
      <c r="G439" t="str">
        <f>VLOOKUP($D439,list1,2,FALSE)</f>
        <v>Digital Humanities Specialist</v>
      </c>
      <c r="H439" t="str">
        <f>VLOOKUP($D439,list1,5,FALSE)</f>
        <v>University of Illinois Urbana Champaign</v>
      </c>
      <c r="I439" t="str">
        <f>VLOOKUP($D439,list1,6,FALSE)</f>
        <v>Champaign, IL</v>
      </c>
    </row>
    <row r="440" spans="2:9">
      <c r="B440" t="s">
        <v>149</v>
      </c>
      <c r="C440" t="s">
        <v>401</v>
      </c>
      <c r="D440">
        <v>21</v>
      </c>
      <c r="E440" s="2">
        <f>VLOOKUP($D440,list1,3,FALSE)</f>
        <v>41491</v>
      </c>
      <c r="F440">
        <f>VLOOKUP($D440,list1,4,FALSE)</f>
        <v>2013</v>
      </c>
      <c r="G440" t="str">
        <f>VLOOKUP($D440,list1,2,FALSE)</f>
        <v>Digital Scholarship Specialist</v>
      </c>
      <c r="H440" t="str">
        <f>VLOOKUP($D440,list1,5,FALSE)</f>
        <v>New York University</v>
      </c>
      <c r="I440" t="str">
        <f>VLOOKUP($D440,list1,6,FALSE)</f>
        <v>New York, NY</v>
      </c>
    </row>
    <row r="441" spans="2:9">
      <c r="B441" t="s">
        <v>149</v>
      </c>
      <c r="C441" t="s">
        <v>402</v>
      </c>
      <c r="D441">
        <v>21</v>
      </c>
      <c r="E441" s="2">
        <f>VLOOKUP($D441,list1,3,FALSE)</f>
        <v>41491</v>
      </c>
      <c r="F441">
        <f>VLOOKUP($D441,list1,4,FALSE)</f>
        <v>2013</v>
      </c>
      <c r="G441" t="str">
        <f>VLOOKUP($D441,list1,2,FALSE)</f>
        <v>Digital Scholarship Specialist</v>
      </c>
      <c r="H441" t="str">
        <f>VLOOKUP($D441,list1,5,FALSE)</f>
        <v>New York University</v>
      </c>
      <c r="I441" t="str">
        <f>VLOOKUP($D441,list1,6,FALSE)</f>
        <v>New York, NY</v>
      </c>
    </row>
    <row r="442" spans="2:9">
      <c r="B442" t="s">
        <v>149</v>
      </c>
      <c r="C442" t="s">
        <v>403</v>
      </c>
      <c r="D442">
        <v>31</v>
      </c>
      <c r="E442" s="2">
        <f>VLOOKUP($D442,list1,3,FALSE)</f>
        <v>41962</v>
      </c>
      <c r="F442">
        <f>VLOOKUP($D442,list1,4,FALSE)</f>
        <v>2014</v>
      </c>
      <c r="G442" t="str">
        <f>VLOOKUP($D442,list1,2,FALSE)</f>
        <v>Digital Scholarship Librarian</v>
      </c>
      <c r="H442" t="str">
        <f>VLOOKUP($D442,list1,5,FALSE)</f>
        <v>California College of the Arts</v>
      </c>
      <c r="I442" t="str">
        <f>VLOOKUP($D442,list1,6,FALSE)</f>
        <v>Oakland, CA</v>
      </c>
    </row>
    <row r="443" spans="2:9">
      <c r="B443" t="s">
        <v>149</v>
      </c>
      <c r="C443" t="s">
        <v>400</v>
      </c>
      <c r="D443">
        <v>4</v>
      </c>
      <c r="E443" s="2">
        <f>VLOOKUP($D443,list1,3,FALSE)</f>
        <v>40717</v>
      </c>
      <c r="F443">
        <f>VLOOKUP($D443,list1,4,FALSE)</f>
        <v>2011</v>
      </c>
      <c r="G443" t="str">
        <f>VLOOKUP($D443,list1,2,FALSE)</f>
        <v>Digital Humanities Specialist</v>
      </c>
      <c r="H443" t="str">
        <f>VLOOKUP($D443,list1,5,FALSE)</f>
        <v>University of Illinois Urbana Champaign</v>
      </c>
      <c r="I443" t="str">
        <f>VLOOKUP($D443,list1,6,FALSE)</f>
        <v>Champaign, IL</v>
      </c>
    </row>
    <row r="444" spans="2:9">
      <c r="B444" t="s">
        <v>149</v>
      </c>
      <c r="C444" t="s">
        <v>404</v>
      </c>
      <c r="D444">
        <v>42</v>
      </c>
      <c r="E444" s="2">
        <f>VLOOKUP($D444,list1,3,FALSE)</f>
        <v>42118</v>
      </c>
      <c r="F444">
        <f>VLOOKUP($D444,list1,4,FALSE)</f>
        <v>2015</v>
      </c>
      <c r="G444" t="str">
        <f>VLOOKUP($D444,list1,2,FALSE)</f>
        <v>Digital Humanities Librarian - Pitts Theology Library</v>
      </c>
      <c r="H444" t="str">
        <f>VLOOKUP($D444,list1,5,FALSE)</f>
        <v>Emory University</v>
      </c>
      <c r="I444" t="str">
        <f>VLOOKUP($D444,list1,6,FALSE)</f>
        <v>Atlanta, GA</v>
      </c>
    </row>
    <row r="445" spans="2:9">
      <c r="B445" t="s">
        <v>149</v>
      </c>
      <c r="C445" t="s">
        <v>405</v>
      </c>
      <c r="D445">
        <v>45</v>
      </c>
      <c r="E445" s="2">
        <f>VLOOKUP($D445,list1,3,FALSE)</f>
        <v>42160</v>
      </c>
      <c r="F445">
        <f>VLOOKUP($D445,list1,4,FALSE)</f>
        <v>2015</v>
      </c>
      <c r="G445" t="str">
        <f>VLOOKUP($D445,list1,2,FALSE)</f>
        <v>Digital Scholarship Librarian (2 positions)</v>
      </c>
      <c r="H445" t="str">
        <f>VLOOKUP($D445,list1,5,FALSE)</f>
        <v>Kansas State University</v>
      </c>
      <c r="I445" t="str">
        <f>VLOOKUP($D445,list1,6,FALSE)</f>
        <v>Manhattan, KS</v>
      </c>
    </row>
    <row r="446" spans="2:9">
      <c r="B446" t="s">
        <v>149</v>
      </c>
      <c r="C446" t="s">
        <v>406</v>
      </c>
      <c r="D446">
        <v>50</v>
      </c>
      <c r="E446" s="2">
        <f>VLOOKUP($D446,list1,3,FALSE)</f>
        <v>42215</v>
      </c>
      <c r="F446">
        <f>VLOOKUP($D446,list1,4,FALSE)</f>
        <v>2015</v>
      </c>
      <c r="G446" t="str">
        <f>VLOOKUP($D446,list1,2,FALSE)</f>
        <v>Digital Scholarship Librarian</v>
      </c>
      <c r="H446" t="str">
        <f>VLOOKUP($D446,list1,5,FALSE)</f>
        <v>East Tennessee State University</v>
      </c>
      <c r="I446" t="str">
        <f>VLOOKUP($D446,list1,6,FALSE)</f>
        <v>Johnson City, TN</v>
      </c>
    </row>
    <row r="447" spans="2:9">
      <c r="B447" t="s">
        <v>149</v>
      </c>
      <c r="C447" t="s">
        <v>407</v>
      </c>
      <c r="D447">
        <v>54</v>
      </c>
      <c r="E447" s="2">
        <f>VLOOKUP($D447,list1,3,FALSE)</f>
        <v>42271</v>
      </c>
      <c r="F447">
        <f>VLOOKUP($D447,list1,4,FALSE)</f>
        <v>2015</v>
      </c>
      <c r="G447" t="str">
        <f>VLOOKUP($D447,list1,2,FALSE)</f>
        <v>Humanities and Digital Scholarship Librarian</v>
      </c>
      <c r="H447" t="str">
        <f>VLOOKUP($D447,list1,5,FALSE)</f>
        <v>Grinnell College</v>
      </c>
      <c r="I447" t="str">
        <f>VLOOKUP($D447,list1,6,FALSE)</f>
        <v>Grinnell, IA</v>
      </c>
    </row>
    <row r="448" spans="2:9">
      <c r="B448" t="s">
        <v>149</v>
      </c>
      <c r="C448" t="s">
        <v>408</v>
      </c>
      <c r="D448">
        <v>56</v>
      </c>
      <c r="E448" s="2">
        <f>VLOOKUP($D448,list1,3,FALSE)</f>
        <v>42289</v>
      </c>
      <c r="F448">
        <f>VLOOKUP($D448,list1,4,FALSE)</f>
        <v>2015</v>
      </c>
      <c r="G448" t="str">
        <f>VLOOKUP($D448,list1,2,FALSE)</f>
        <v>Digital Humanities and Web Services Librarian</v>
      </c>
      <c r="H448" t="str">
        <f>VLOOKUP($D448,list1,5,FALSE)</f>
        <v>University of Delaware</v>
      </c>
      <c r="I448" t="str">
        <f>VLOOKUP($D448,list1,6,FALSE)</f>
        <v>Newark, DE</v>
      </c>
    </row>
    <row r="449" spans="2:9">
      <c r="B449" t="s">
        <v>149</v>
      </c>
      <c r="C449" t="s">
        <v>409</v>
      </c>
      <c r="D449">
        <v>58</v>
      </c>
      <c r="E449" s="2">
        <f>VLOOKUP($D449,list1,3,FALSE)</f>
        <v>42293</v>
      </c>
      <c r="F449">
        <f>VLOOKUP($D449,list1,4,FALSE)</f>
        <v>2015</v>
      </c>
      <c r="G449" t="str">
        <f>VLOOKUP($D449,list1,2,FALSE)</f>
        <v>Latin American Studies Digital Scholarship Coordinator</v>
      </c>
      <c r="H449" t="str">
        <f>VLOOKUP($D449,list1,5,FALSE)</f>
        <v>University of Texas - Austin</v>
      </c>
      <c r="I449" t="str">
        <f>VLOOKUP($D449,list1,6,FALSE)</f>
        <v>Austin, TX</v>
      </c>
    </row>
    <row r="450" spans="2:9">
      <c r="B450" t="s">
        <v>149</v>
      </c>
      <c r="C450" t="s">
        <v>410</v>
      </c>
      <c r="D450">
        <v>65</v>
      </c>
      <c r="E450" s="2">
        <f>VLOOKUP($D450,list1,3,FALSE)</f>
        <v>42418</v>
      </c>
      <c r="F450">
        <f>VLOOKUP($D450,list1,4,FALSE)</f>
        <v>2016</v>
      </c>
      <c r="G450" t="str">
        <f>VLOOKUP($D450,list1,2,FALSE)</f>
        <v>Digital Scholarship Librarian</v>
      </c>
      <c r="H450" t="str">
        <f>VLOOKUP($D450,list1,5,FALSE)</f>
        <v>Haverford College</v>
      </c>
      <c r="I450" t="str">
        <f>VLOOKUP($D450,list1,6,FALSE)</f>
        <v>Haverford, PA</v>
      </c>
    </row>
    <row r="451" spans="2:9">
      <c r="B451" t="s">
        <v>149</v>
      </c>
      <c r="C451" t="s">
        <v>411</v>
      </c>
      <c r="D451">
        <v>65</v>
      </c>
      <c r="E451" s="2">
        <f>VLOOKUP($D451,list1,3,FALSE)</f>
        <v>42418</v>
      </c>
      <c r="F451">
        <f>VLOOKUP($D451,list1,4,FALSE)</f>
        <v>2016</v>
      </c>
      <c r="G451" t="str">
        <f>VLOOKUP($D451,list1,2,FALSE)</f>
        <v>Digital Scholarship Librarian</v>
      </c>
      <c r="H451" t="str">
        <f>VLOOKUP($D451,list1,5,FALSE)</f>
        <v>Haverford College</v>
      </c>
      <c r="I451" t="str">
        <f>VLOOKUP($D451,list1,6,FALSE)</f>
        <v>Haverford, PA</v>
      </c>
    </row>
    <row r="452" spans="2:9">
      <c r="B452" t="s">
        <v>149</v>
      </c>
      <c r="C452" t="s">
        <v>412</v>
      </c>
      <c r="D452">
        <v>66</v>
      </c>
      <c r="E452" s="2">
        <f>VLOOKUP($D452,list1,3,FALSE)</f>
        <v>42423</v>
      </c>
      <c r="F452">
        <f>VLOOKUP($D452,list1,4,FALSE)</f>
        <v>2016</v>
      </c>
      <c r="G452" t="str">
        <f>VLOOKUP($D452,list1,2,FALSE)</f>
        <v>Digital Scholarship Librarian</v>
      </c>
      <c r="H452" t="str">
        <f>VLOOKUP($D452,list1,5,FALSE)</f>
        <v>University of Minnesota - Twin Cities</v>
      </c>
      <c r="I452" t="str">
        <f>VLOOKUP($D452,list1,6,FALSE)</f>
        <v>Minneapolis, MN</v>
      </c>
    </row>
    <row r="453" spans="2:9">
      <c r="B453" t="s">
        <v>149</v>
      </c>
      <c r="C453" t="s">
        <v>413</v>
      </c>
      <c r="D453">
        <v>67</v>
      </c>
      <c r="E453" s="2">
        <f>VLOOKUP($D453,list1,3,FALSE)</f>
        <v>42424</v>
      </c>
      <c r="F453">
        <f>VLOOKUP($D453,list1,4,FALSE)</f>
        <v>2016</v>
      </c>
      <c r="G453" t="str">
        <f>VLOOKUP($D453,list1,2,FALSE)</f>
        <v>Liaison Librarian (incl. digital humanities)</v>
      </c>
      <c r="H453" t="str">
        <f>VLOOKUP($D453,list1,5,FALSE)</f>
        <v>Carnegie Mellon University</v>
      </c>
      <c r="I453" t="str">
        <f>VLOOKUP($D453,list1,6,FALSE)</f>
        <v>Pittsburgh, PA</v>
      </c>
    </row>
    <row r="454" spans="2:9">
      <c r="B454" t="s">
        <v>149</v>
      </c>
      <c r="C454" t="s">
        <v>414</v>
      </c>
      <c r="D454">
        <v>7</v>
      </c>
      <c r="E454" s="2">
        <f>VLOOKUP($D454,list1,3,FALSE)</f>
        <v>40805</v>
      </c>
      <c r="F454">
        <f>VLOOKUP($D454,list1,4,FALSE)</f>
        <v>2011</v>
      </c>
      <c r="G454" t="str">
        <f>VLOOKUP($D454,list1,2,FALSE)</f>
        <v>Digital Scholarship Librarian</v>
      </c>
      <c r="H454" t="str">
        <f>VLOOKUP($D454,list1,5,FALSE)</f>
        <v>Haverford College</v>
      </c>
      <c r="I454" t="str">
        <f>VLOOKUP($D454,list1,6,FALSE)</f>
        <v>Haverford, PA</v>
      </c>
    </row>
    <row r="455" spans="2:9">
      <c r="B455" t="s">
        <v>149</v>
      </c>
      <c r="C455" t="s">
        <v>415</v>
      </c>
      <c r="D455">
        <v>71</v>
      </c>
      <c r="E455" s="2">
        <f>VLOOKUP($D455,list1,3,FALSE)</f>
        <v>42444</v>
      </c>
      <c r="F455">
        <f>VLOOKUP($D455,list1,4,FALSE)</f>
        <v>2016</v>
      </c>
      <c r="G455" t="str">
        <f>VLOOKUP($D455,list1,2,FALSE)</f>
        <v>Head of Digital Scholarship</v>
      </c>
      <c r="H455" t="str">
        <f>VLOOKUP($D455,list1,5,FALSE)</f>
        <v>Boston College</v>
      </c>
      <c r="I455" t="str">
        <f>VLOOKUP($D455,list1,6,FALSE)</f>
        <v>Boston, MA</v>
      </c>
    </row>
    <row r="456" spans="2:9">
      <c r="B456" t="s">
        <v>149</v>
      </c>
      <c r="C456" t="s">
        <v>406</v>
      </c>
      <c r="D456">
        <v>77</v>
      </c>
      <c r="E456" s="2">
        <f>VLOOKUP($D456,list1,3,FALSE)</f>
        <v>42509</v>
      </c>
      <c r="F456">
        <f>VLOOKUP($D456,list1,4,FALSE)</f>
        <v>2016</v>
      </c>
      <c r="G456" t="str">
        <f>VLOOKUP($D456,list1,2,FALSE)</f>
        <v>Digital Scholarship Librarian/Assistant Professor</v>
      </c>
      <c r="H456" t="str">
        <f>VLOOKUP($D456,list1,5,FALSE)</f>
        <v>East Tennessee State University</v>
      </c>
      <c r="I456" t="str">
        <f>VLOOKUP($D456,list1,6,FALSE)</f>
        <v>Johnson City, TN</v>
      </c>
    </row>
    <row r="457" spans="2:9">
      <c r="B457" t="s">
        <v>149</v>
      </c>
      <c r="C457" t="s">
        <v>416</v>
      </c>
      <c r="D457">
        <v>78</v>
      </c>
      <c r="E457" s="2">
        <f>VLOOKUP($D457,list1,3,FALSE)</f>
        <v>42523</v>
      </c>
      <c r="F457">
        <f>VLOOKUP($D457,list1,4,FALSE)</f>
        <v>2016</v>
      </c>
      <c r="G457" t="str">
        <f>VLOOKUP($D457,list1,2,FALSE)</f>
        <v>Scholarly Communications &amp; Digital Scholarship Librarian</v>
      </c>
      <c r="H457" t="str">
        <f>VLOOKUP($D457,list1,5,FALSE)</f>
        <v>California State University - Fullerton</v>
      </c>
      <c r="I457" t="str">
        <f>VLOOKUP($D457,list1,6,FALSE)</f>
        <v>Fullerton, CA</v>
      </c>
    </row>
    <row r="458" spans="2:9">
      <c r="B458" t="s">
        <v>149</v>
      </c>
      <c r="C458" t="s">
        <v>417</v>
      </c>
      <c r="D458">
        <v>80</v>
      </c>
      <c r="E458" s="2">
        <f>VLOOKUP($D458,list1,3,FALSE)</f>
        <v>42583</v>
      </c>
      <c r="F458">
        <f>VLOOKUP($D458,list1,4,FALSE)</f>
        <v>2016</v>
      </c>
      <c r="G458" t="str">
        <f>VLOOKUP($D458,list1,2,FALSE)</f>
        <v>Digital Humanities Librarian</v>
      </c>
      <c r="H458" t="str">
        <f>VLOOKUP($D458,list1,5,FALSE)</f>
        <v>University of New Mexico</v>
      </c>
      <c r="I458" t="str">
        <f>VLOOKUP($D458,list1,6,FALSE)</f>
        <v>Albuquerque, NM</v>
      </c>
    </row>
    <row r="459" spans="2:9">
      <c r="B459" t="s">
        <v>149</v>
      </c>
      <c r="C459" t="s">
        <v>418</v>
      </c>
      <c r="D459">
        <v>81</v>
      </c>
      <c r="E459" s="2">
        <f>VLOOKUP($D459,list1,3,FALSE)</f>
        <v>42635</v>
      </c>
      <c r="F459">
        <f>VLOOKUP($D459,list1,4,FALSE)</f>
        <v>2016</v>
      </c>
      <c r="G459" t="str">
        <f>VLOOKUP($D459,list1,2,FALSE)</f>
        <v>Digital Scholarship Outreach Librarian</v>
      </c>
      <c r="H459" t="str">
        <f>VLOOKUP($D459,list1,5,FALSE)</f>
        <v>Michigan State University</v>
      </c>
      <c r="I459" t="str">
        <f>VLOOKUP($D459,list1,6,FALSE)</f>
        <v>East Lansing, MI</v>
      </c>
    </row>
    <row r="460" spans="2:9">
      <c r="B460" t="s">
        <v>149</v>
      </c>
      <c r="C460" t="s">
        <v>419</v>
      </c>
      <c r="D460">
        <v>9</v>
      </c>
      <c r="E460" s="2">
        <f>VLOOKUP($D460,list1,3,FALSE)</f>
        <v>40848</v>
      </c>
      <c r="F460">
        <f>VLOOKUP($D460,list1,4,FALSE)</f>
        <v>2011</v>
      </c>
      <c r="G460" t="str">
        <f>VLOOKUP($D460,list1,2,FALSE)</f>
        <v>Digital Humanities Librarian</v>
      </c>
      <c r="H460" t="str">
        <f>VLOOKUP($D460,list1,5,FALSE)</f>
        <v>Rutgers University</v>
      </c>
      <c r="I460" t="str">
        <f>VLOOKUP($D460,list1,6,FALSE)</f>
        <v>New Brunswick, NJ</v>
      </c>
    </row>
    <row r="461" spans="2:9">
      <c r="B461" t="s">
        <v>420</v>
      </c>
      <c r="C461" t="s">
        <v>421</v>
      </c>
      <c r="D461">
        <v>35</v>
      </c>
      <c r="E461" s="2">
        <f>VLOOKUP($D461,list1,3,FALSE)</f>
        <v>42037</v>
      </c>
      <c r="F461">
        <f>VLOOKUP($D461,list1,4,FALSE)</f>
        <v>2015</v>
      </c>
      <c r="G461" t="str">
        <f>VLOOKUP($D461,list1,2,FALSE)</f>
        <v>Digital Scholarship Librarian</v>
      </c>
      <c r="H461" t="str">
        <f>VLOOKUP($D461,list1,5,FALSE)</f>
        <v>University of California - Los Angeles</v>
      </c>
      <c r="I461" t="str">
        <f>VLOOKUP($D461,list1,6,FALSE)</f>
        <v>Los Angeles, California</v>
      </c>
    </row>
    <row r="462" spans="2:9">
      <c r="B462" t="s">
        <v>420</v>
      </c>
      <c r="C462" t="s">
        <v>422</v>
      </c>
      <c r="D462">
        <v>36</v>
      </c>
      <c r="E462" s="2">
        <f>VLOOKUP($D462,list1,3,FALSE)</f>
        <v>42054</v>
      </c>
      <c r="F462">
        <f>VLOOKUP($D462,list1,4,FALSE)</f>
        <v>2015</v>
      </c>
      <c r="G462" t="str">
        <f>VLOOKUP($D462,list1,2,FALSE)</f>
        <v>Digital Learning &amp; Scholarship Librarian</v>
      </c>
      <c r="H462" t="str">
        <f>VLOOKUP($D462,list1,5,FALSE)</f>
        <v>Case Western Reserve University</v>
      </c>
      <c r="I462" t="str">
        <f>VLOOKUP($D462,list1,6,FALSE)</f>
        <v>Cleveland, OH</v>
      </c>
    </row>
    <row r="463" spans="2:9">
      <c r="B463" t="s">
        <v>420</v>
      </c>
      <c r="C463" t="s">
        <v>423</v>
      </c>
      <c r="D463">
        <v>55</v>
      </c>
      <c r="E463" s="2">
        <f>VLOOKUP($D463,list1,3,FALSE)</f>
        <v>42275</v>
      </c>
      <c r="F463">
        <f>VLOOKUP($D463,list1,4,FALSE)</f>
        <v>2015</v>
      </c>
      <c r="G463" t="str">
        <f>VLOOKUP($D463,list1,2,FALSE)</f>
        <v>Digital Scholarship Programmer/Analyst</v>
      </c>
      <c r="H463" t="str">
        <f>VLOOKUP($D463,list1,5,FALSE)</f>
        <v>Northeastern University</v>
      </c>
      <c r="I463" t="str">
        <f>VLOOKUP($D463,list1,6,FALSE)</f>
        <v>Boston, MA</v>
      </c>
    </row>
    <row r="464" spans="2:9">
      <c r="B464" t="s">
        <v>420</v>
      </c>
      <c r="C464" t="s">
        <v>424</v>
      </c>
      <c r="D464">
        <v>55</v>
      </c>
      <c r="E464" s="2">
        <f>VLOOKUP($D464,list1,3,FALSE)</f>
        <v>42275</v>
      </c>
      <c r="F464">
        <f>VLOOKUP($D464,list1,4,FALSE)</f>
        <v>2015</v>
      </c>
      <c r="G464" t="str">
        <f>VLOOKUP($D464,list1,2,FALSE)</f>
        <v>Digital Scholarship Programmer/Analyst</v>
      </c>
      <c r="H464" t="str">
        <f>VLOOKUP($D464,list1,5,FALSE)</f>
        <v>Northeastern University</v>
      </c>
      <c r="I464" t="str">
        <f>VLOOKUP($D464,list1,6,FALSE)</f>
        <v>Boston, MA</v>
      </c>
    </row>
    <row r="465" spans="2:9">
      <c r="B465" t="s">
        <v>420</v>
      </c>
      <c r="C465" t="s">
        <v>425</v>
      </c>
      <c r="D465">
        <v>55</v>
      </c>
      <c r="E465" s="2">
        <f>VLOOKUP($D465,list1,3,FALSE)</f>
        <v>42275</v>
      </c>
      <c r="F465">
        <f>VLOOKUP($D465,list1,4,FALSE)</f>
        <v>2015</v>
      </c>
      <c r="G465" t="str">
        <f>VLOOKUP($D465,list1,2,FALSE)</f>
        <v>Digital Scholarship Programmer/Analyst</v>
      </c>
      <c r="H465" t="str">
        <f>VLOOKUP($D465,list1,5,FALSE)</f>
        <v>Northeastern University</v>
      </c>
      <c r="I465" t="str">
        <f>VLOOKUP($D465,list1,6,FALSE)</f>
        <v>Boston, MA</v>
      </c>
    </row>
    <row r="466" spans="2:9">
      <c r="B466" t="s">
        <v>420</v>
      </c>
      <c r="C466" t="s">
        <v>426</v>
      </c>
      <c r="D466">
        <v>58</v>
      </c>
      <c r="E466" s="2">
        <f>VLOOKUP($D466,list1,3,FALSE)</f>
        <v>42293</v>
      </c>
      <c r="F466">
        <f>VLOOKUP($D466,list1,4,FALSE)</f>
        <v>2015</v>
      </c>
      <c r="G466" t="str">
        <f>VLOOKUP($D466,list1,2,FALSE)</f>
        <v>Latin American Studies Digital Scholarship Coordinator</v>
      </c>
      <c r="H466" t="str">
        <f>VLOOKUP($D466,list1,5,FALSE)</f>
        <v>University of Texas - Austin</v>
      </c>
      <c r="I466" t="str">
        <f>VLOOKUP($D466,list1,6,FALSE)</f>
        <v>Austin, TX</v>
      </c>
    </row>
    <row r="467" spans="2:9">
      <c r="B467" t="s">
        <v>81</v>
      </c>
      <c r="C467" t="s">
        <v>427</v>
      </c>
      <c r="D467">
        <v>35</v>
      </c>
      <c r="E467" s="2">
        <f>VLOOKUP($D467,list1,3,FALSE)</f>
        <v>42037</v>
      </c>
      <c r="F467">
        <f>VLOOKUP($D467,list1,4,FALSE)</f>
        <v>2015</v>
      </c>
      <c r="G467" t="str">
        <f>VLOOKUP($D467,list1,2,FALSE)</f>
        <v>Digital Scholarship Librarian</v>
      </c>
      <c r="H467" t="str">
        <f>VLOOKUP($D467,list1,5,FALSE)</f>
        <v>University of California - Los Angeles</v>
      </c>
      <c r="I467" t="str">
        <f>VLOOKUP($D467,list1,6,FALSE)</f>
        <v>Los Angeles, California</v>
      </c>
    </row>
    <row r="468" spans="2:9">
      <c r="B468" t="s">
        <v>81</v>
      </c>
      <c r="C468" t="s">
        <v>428</v>
      </c>
      <c r="D468">
        <v>54</v>
      </c>
      <c r="E468" s="2">
        <f>VLOOKUP($D468,list1,3,FALSE)</f>
        <v>42271</v>
      </c>
      <c r="F468">
        <f>VLOOKUP($D468,list1,4,FALSE)</f>
        <v>2015</v>
      </c>
      <c r="G468" t="str">
        <f>VLOOKUP($D468,list1,2,FALSE)</f>
        <v>Humanities and Digital Scholarship Librarian</v>
      </c>
      <c r="H468" t="str">
        <f>VLOOKUP($D468,list1,5,FALSE)</f>
        <v>Grinnell College</v>
      </c>
      <c r="I468" t="str">
        <f>VLOOKUP($D468,list1,6,FALSE)</f>
        <v>Grinnell, IA</v>
      </c>
    </row>
    <row r="469" spans="2:9">
      <c r="B469" t="s">
        <v>81</v>
      </c>
      <c r="C469" t="s">
        <v>429</v>
      </c>
      <c r="D469">
        <v>58</v>
      </c>
      <c r="E469" s="2">
        <f>VLOOKUP($D469,list1,3,FALSE)</f>
        <v>42293</v>
      </c>
      <c r="F469">
        <f>VLOOKUP($D469,list1,4,FALSE)</f>
        <v>2015</v>
      </c>
      <c r="G469" t="str">
        <f>VLOOKUP($D469,list1,2,FALSE)</f>
        <v>Latin American Studies Digital Scholarship Coordinator</v>
      </c>
      <c r="H469" t="str">
        <f>VLOOKUP($D469,list1,5,FALSE)</f>
        <v>University of Texas - Austin</v>
      </c>
      <c r="I469" t="str">
        <f>VLOOKUP($D469,list1,6,FALSE)</f>
        <v>Austin, TX</v>
      </c>
    </row>
    <row r="470" spans="2:9">
      <c r="B470" t="s">
        <v>430</v>
      </c>
      <c r="C470" t="s">
        <v>431</v>
      </c>
      <c r="D470" s="1">
        <v>11</v>
      </c>
      <c r="E470" s="2">
        <f>VLOOKUP($D470,list1,3,FALSE)</f>
        <v>41009</v>
      </c>
      <c r="F470">
        <f>VLOOKUP($D470,list1,4,FALSE)</f>
        <v>2012</v>
      </c>
      <c r="G470" t="str">
        <f>VLOOKUP($D470,list1,2,FALSE)</f>
        <v>Librarian for Digital Humanities Research</v>
      </c>
      <c r="H470" t="str">
        <f>VLOOKUP($D470,list1,5,FALSE)</f>
        <v>Yale University</v>
      </c>
      <c r="I470" t="str">
        <f>VLOOKUP($D470,list1,6,FALSE)</f>
        <v>New Haven, CT</v>
      </c>
    </row>
    <row r="471" spans="2:9">
      <c r="B471" t="s">
        <v>430</v>
      </c>
      <c r="C471" t="s">
        <v>432</v>
      </c>
      <c r="D471" s="1">
        <v>19</v>
      </c>
      <c r="E471" s="2">
        <f>VLOOKUP($D471,list1,3,FALSE)</f>
        <v>41484</v>
      </c>
      <c r="F471">
        <f>VLOOKUP($D471,list1,4,FALSE)</f>
        <v>2013</v>
      </c>
      <c r="G471" t="str">
        <f>VLOOKUP($D471,list1,2,FALSE)</f>
        <v>Coordinator - Digital Scholarship Unit</v>
      </c>
      <c r="H471" t="str">
        <f>VLOOKUP($D471,list1,5,FALSE)</f>
        <v>University of Toronto - Scarborough</v>
      </c>
      <c r="I471" t="str">
        <f>VLOOKUP($D471,list1,6,FALSE)</f>
        <v>Scarborough, ON, Canada</v>
      </c>
    </row>
    <row r="472" spans="2:9">
      <c r="B472" t="s">
        <v>430</v>
      </c>
      <c r="C472" t="s">
        <v>433</v>
      </c>
      <c r="D472" s="1">
        <v>66</v>
      </c>
      <c r="E472" s="2">
        <f>VLOOKUP($D472,list1,3,FALSE)</f>
        <v>42423</v>
      </c>
      <c r="F472">
        <f>VLOOKUP($D472,list1,4,FALSE)</f>
        <v>2016</v>
      </c>
      <c r="G472" t="str">
        <f>VLOOKUP($D472,list1,2,FALSE)</f>
        <v>Digital Scholarship Librarian</v>
      </c>
      <c r="H472" t="str">
        <f>VLOOKUP($D472,list1,5,FALSE)</f>
        <v>University of Minnesota - Twin Cities</v>
      </c>
      <c r="I472" t="str">
        <f>VLOOKUP($D472,list1,6,FALSE)</f>
        <v>Minneapolis, MN</v>
      </c>
    </row>
    <row r="473" spans="2:9">
      <c r="B473" t="s">
        <v>430</v>
      </c>
      <c r="C473" t="s">
        <v>434</v>
      </c>
      <c r="D473" s="1">
        <v>81</v>
      </c>
      <c r="E473" s="2">
        <f>VLOOKUP($D473,list1,3,FALSE)</f>
        <v>42635</v>
      </c>
      <c r="F473">
        <f>VLOOKUP($D473,list1,4,FALSE)</f>
        <v>2016</v>
      </c>
      <c r="G473" t="str">
        <f>VLOOKUP($D473,list1,2,FALSE)</f>
        <v>Digital Scholarship Outreach Librarian</v>
      </c>
      <c r="H473" t="str">
        <f>VLOOKUP($D473,list1,5,FALSE)</f>
        <v>Michigan State University</v>
      </c>
      <c r="I473" t="str">
        <f>VLOOKUP($D473,list1,6,FALSE)</f>
        <v>East Lansing, MI</v>
      </c>
    </row>
    <row r="474" spans="2:9">
      <c r="B474" t="s">
        <v>150</v>
      </c>
      <c r="C474" t="s">
        <v>435</v>
      </c>
      <c r="D474">
        <v>11</v>
      </c>
      <c r="E474" s="2">
        <f>VLOOKUP($D474,list1,3,FALSE)</f>
        <v>41009</v>
      </c>
      <c r="F474">
        <f>VLOOKUP($D474,list1,4,FALSE)</f>
        <v>2012</v>
      </c>
      <c r="G474" t="str">
        <f>VLOOKUP($D474,list1,2,FALSE)</f>
        <v>Librarian for Digital Humanities Research</v>
      </c>
      <c r="H474" t="str">
        <f>VLOOKUP($D474,list1,5,FALSE)</f>
        <v>Yale University</v>
      </c>
      <c r="I474" t="str">
        <f>VLOOKUP($D474,list1,6,FALSE)</f>
        <v>New Haven, CT</v>
      </c>
    </row>
    <row r="475" spans="2:9">
      <c r="B475" t="s">
        <v>150</v>
      </c>
      <c r="C475" t="s">
        <v>436</v>
      </c>
      <c r="D475">
        <v>16</v>
      </c>
      <c r="E475" s="2">
        <f>VLOOKUP($D475,list1,3,FALSE)</f>
        <v>41341</v>
      </c>
      <c r="F475">
        <f>VLOOKUP($D475,list1,4,FALSE)</f>
        <v>2013</v>
      </c>
      <c r="G475" t="str">
        <f>VLOOKUP($D475,list1,2,FALSE)</f>
        <v>Digital Humanities and Web Services Librarian</v>
      </c>
      <c r="H475" t="str">
        <f>VLOOKUP($D475,list1,5,FALSE)</f>
        <v>University of Delaware</v>
      </c>
      <c r="I475" t="str">
        <f>VLOOKUP($D475,list1,6,FALSE)</f>
        <v>Newark, DE</v>
      </c>
    </row>
    <row r="476" spans="2:9">
      <c r="B476" t="s">
        <v>150</v>
      </c>
      <c r="C476" t="s">
        <v>437</v>
      </c>
      <c r="D476">
        <v>2</v>
      </c>
      <c r="E476" s="2">
        <f>VLOOKUP($D476,list1,3,FALSE)</f>
        <v>40526</v>
      </c>
      <c r="F476">
        <f>VLOOKUP($D476,list1,4,FALSE)</f>
        <v>2010</v>
      </c>
      <c r="G476" t="str">
        <f>VLOOKUP($D476,list1,2,FALSE)</f>
        <v>Digital Humanities Specialist</v>
      </c>
      <c r="H476" t="str">
        <f>VLOOKUP($D476,list1,5,FALSE)</f>
        <v>University of Illinois Urbana Champaign</v>
      </c>
      <c r="I476" t="str">
        <f>VLOOKUP($D476,list1,6,FALSE)</f>
        <v>Champaign, IL</v>
      </c>
    </row>
    <row r="477" spans="2:9">
      <c r="B477" t="s">
        <v>150</v>
      </c>
      <c r="C477" t="s">
        <v>438</v>
      </c>
      <c r="D477">
        <v>21</v>
      </c>
      <c r="E477" s="2">
        <f>VLOOKUP($D477,list1,3,FALSE)</f>
        <v>41491</v>
      </c>
      <c r="F477">
        <f>VLOOKUP($D477,list1,4,FALSE)</f>
        <v>2013</v>
      </c>
      <c r="G477" t="str">
        <f>VLOOKUP($D477,list1,2,FALSE)</f>
        <v>Digital Scholarship Specialist</v>
      </c>
      <c r="H477" t="str">
        <f>VLOOKUP($D477,list1,5,FALSE)</f>
        <v>New York University</v>
      </c>
      <c r="I477" t="str">
        <f>VLOOKUP($D477,list1,6,FALSE)</f>
        <v>New York, NY</v>
      </c>
    </row>
    <row r="478" spans="2:9">
      <c r="B478" t="s">
        <v>150</v>
      </c>
      <c r="C478" t="s">
        <v>437</v>
      </c>
      <c r="D478">
        <v>4</v>
      </c>
      <c r="E478" s="2">
        <f>VLOOKUP($D478,list1,3,FALSE)</f>
        <v>40717</v>
      </c>
      <c r="F478">
        <f>VLOOKUP($D478,list1,4,FALSE)</f>
        <v>2011</v>
      </c>
      <c r="G478" t="str">
        <f>VLOOKUP($D478,list1,2,FALSE)</f>
        <v>Digital Humanities Specialist</v>
      </c>
      <c r="H478" t="str">
        <f>VLOOKUP($D478,list1,5,FALSE)</f>
        <v>University of Illinois Urbana Champaign</v>
      </c>
      <c r="I478" t="str">
        <f>VLOOKUP($D478,list1,6,FALSE)</f>
        <v>Champaign, IL</v>
      </c>
    </row>
    <row r="479" spans="2:9">
      <c r="B479" t="s">
        <v>150</v>
      </c>
      <c r="C479" t="s">
        <v>439</v>
      </c>
      <c r="D479">
        <v>40</v>
      </c>
      <c r="E479" s="2">
        <f>VLOOKUP($D479,list1,3,FALSE)</f>
        <v>42073</v>
      </c>
      <c r="F479">
        <f>VLOOKUP($D479,list1,4,FALSE)</f>
        <v>2015</v>
      </c>
      <c r="G479" t="str">
        <f>VLOOKUP($D479,list1,2,FALSE)</f>
        <v>Digital Humanities Developer</v>
      </c>
      <c r="H479" t="str">
        <f>VLOOKUP($D479,list1,5,FALSE)</f>
        <v>Stanford University</v>
      </c>
      <c r="I479" t="str">
        <f>VLOOKUP($D479,list1,6,FALSE)</f>
        <v>Palo Alto, CA</v>
      </c>
    </row>
    <row r="480" spans="2:9">
      <c r="B480" t="s">
        <v>150</v>
      </c>
      <c r="C480" t="s">
        <v>440</v>
      </c>
      <c r="D480">
        <v>55</v>
      </c>
      <c r="E480" s="2">
        <f>VLOOKUP($D480,list1,3,FALSE)</f>
        <v>42275</v>
      </c>
      <c r="F480">
        <f>VLOOKUP($D480,list1,4,FALSE)</f>
        <v>2015</v>
      </c>
      <c r="G480" t="str">
        <f>VLOOKUP($D480,list1,2,FALSE)</f>
        <v>Digital Scholarship Programmer/Analyst</v>
      </c>
      <c r="H480" t="str">
        <f>VLOOKUP($D480,list1,5,FALSE)</f>
        <v>Northeastern University</v>
      </c>
      <c r="I480" t="str">
        <f>VLOOKUP($D480,list1,6,FALSE)</f>
        <v>Boston, MA</v>
      </c>
    </row>
    <row r="481" spans="2:9">
      <c r="B481" t="s">
        <v>150</v>
      </c>
      <c r="C481" t="s">
        <v>441</v>
      </c>
      <c r="D481">
        <v>55</v>
      </c>
      <c r="E481" s="2">
        <f>VLOOKUP($D481,list1,3,FALSE)</f>
        <v>42275</v>
      </c>
      <c r="F481">
        <f>VLOOKUP($D481,list1,4,FALSE)</f>
        <v>2015</v>
      </c>
      <c r="G481" t="str">
        <f>VLOOKUP($D481,list1,2,FALSE)</f>
        <v>Digital Scholarship Programmer/Analyst</v>
      </c>
      <c r="H481" t="str">
        <f>VLOOKUP($D481,list1,5,FALSE)</f>
        <v>Northeastern University</v>
      </c>
      <c r="I481" t="str">
        <f>VLOOKUP($D481,list1,6,FALSE)</f>
        <v>Boston, MA</v>
      </c>
    </row>
    <row r="482" spans="2:9">
      <c r="B482" t="s">
        <v>150</v>
      </c>
      <c r="C482" t="s">
        <v>442</v>
      </c>
      <c r="D482">
        <v>56</v>
      </c>
      <c r="E482" s="2">
        <f>VLOOKUP($D482,list1,3,FALSE)</f>
        <v>42289</v>
      </c>
      <c r="F482">
        <f>VLOOKUP($D482,list1,4,FALSE)</f>
        <v>2015</v>
      </c>
      <c r="G482" t="str">
        <f>VLOOKUP($D482,list1,2,FALSE)</f>
        <v>Digital Humanities and Web Services Librarian</v>
      </c>
      <c r="H482" t="str">
        <f>VLOOKUP($D482,list1,5,FALSE)</f>
        <v>University of Delaware</v>
      </c>
      <c r="I482" t="str">
        <f>VLOOKUP($D482,list1,6,FALSE)</f>
        <v>Newark, DE</v>
      </c>
    </row>
    <row r="483" spans="2:9">
      <c r="B483" t="s">
        <v>150</v>
      </c>
      <c r="C483" t="s">
        <v>443</v>
      </c>
      <c r="D483">
        <v>58</v>
      </c>
      <c r="E483" s="2">
        <f>VLOOKUP($D483,list1,3,FALSE)</f>
        <v>42293</v>
      </c>
      <c r="F483">
        <f>VLOOKUP($D483,list1,4,FALSE)</f>
        <v>2015</v>
      </c>
      <c r="G483" t="str">
        <f>VLOOKUP($D483,list1,2,FALSE)</f>
        <v>Latin American Studies Digital Scholarship Coordinator</v>
      </c>
      <c r="H483" t="str">
        <f>VLOOKUP($D483,list1,5,FALSE)</f>
        <v>University of Texas - Austin</v>
      </c>
      <c r="I483" t="str">
        <f>VLOOKUP($D483,list1,6,FALSE)</f>
        <v>Austin, TX</v>
      </c>
    </row>
    <row r="484" spans="2:9">
      <c r="B484" t="s">
        <v>150</v>
      </c>
      <c r="C484" t="s">
        <v>444</v>
      </c>
      <c r="D484">
        <v>65</v>
      </c>
      <c r="E484" s="2">
        <f>VLOOKUP($D484,list1,3,FALSE)</f>
        <v>42418</v>
      </c>
      <c r="F484">
        <f>VLOOKUP($D484,list1,4,FALSE)</f>
        <v>2016</v>
      </c>
      <c r="G484" t="str">
        <f>VLOOKUP($D484,list1,2,FALSE)</f>
        <v>Digital Scholarship Librarian</v>
      </c>
      <c r="H484" t="str">
        <f>VLOOKUP($D484,list1,5,FALSE)</f>
        <v>Haverford College</v>
      </c>
      <c r="I484" t="str">
        <f>VLOOKUP($D484,list1,6,FALSE)</f>
        <v>Haverford, PA</v>
      </c>
    </row>
    <row r="485" spans="2:9">
      <c r="B485" t="s">
        <v>150</v>
      </c>
      <c r="C485" t="s">
        <v>445</v>
      </c>
      <c r="D485">
        <v>66</v>
      </c>
      <c r="E485" s="2">
        <f>VLOOKUP($D485,list1,3,FALSE)</f>
        <v>42423</v>
      </c>
      <c r="F485">
        <f>VLOOKUP($D485,list1,4,FALSE)</f>
        <v>2016</v>
      </c>
      <c r="G485" t="str">
        <f>VLOOKUP($D485,list1,2,FALSE)</f>
        <v>Digital Scholarship Librarian</v>
      </c>
      <c r="H485" t="str">
        <f>VLOOKUP($D485,list1,5,FALSE)</f>
        <v>University of Minnesota - Twin Cities</v>
      </c>
      <c r="I485" t="str">
        <f>VLOOKUP($D485,list1,6,FALSE)</f>
        <v>Minneapolis, MN</v>
      </c>
    </row>
    <row r="486" spans="2:9">
      <c r="B486" t="s">
        <v>150</v>
      </c>
      <c r="C486" t="s">
        <v>446</v>
      </c>
      <c r="D486">
        <v>67</v>
      </c>
      <c r="E486" s="2">
        <f>VLOOKUP($D486,list1,3,FALSE)</f>
        <v>42424</v>
      </c>
      <c r="F486">
        <f>VLOOKUP($D486,list1,4,FALSE)</f>
        <v>2016</v>
      </c>
      <c r="G486" t="str">
        <f>VLOOKUP($D486,list1,2,FALSE)</f>
        <v>Liaison Librarian (incl. digital humanities)</v>
      </c>
      <c r="H486" t="str">
        <f>VLOOKUP($D486,list1,5,FALSE)</f>
        <v>Carnegie Mellon University</v>
      </c>
      <c r="I486" t="str">
        <f>VLOOKUP($D486,list1,6,FALSE)</f>
        <v>Pittsburgh, PA</v>
      </c>
    </row>
    <row r="487" spans="2:9">
      <c r="B487" t="s">
        <v>150</v>
      </c>
      <c r="C487" t="s">
        <v>447</v>
      </c>
      <c r="D487">
        <v>71</v>
      </c>
      <c r="E487" s="2">
        <f>VLOOKUP($D487,list1,3,FALSE)</f>
        <v>42444</v>
      </c>
      <c r="F487">
        <f>VLOOKUP($D487,list1,4,FALSE)</f>
        <v>2016</v>
      </c>
      <c r="G487" t="str">
        <f>VLOOKUP($D487,list1,2,FALSE)</f>
        <v>Head of Digital Scholarship</v>
      </c>
      <c r="H487" t="str">
        <f>VLOOKUP($D487,list1,5,FALSE)</f>
        <v>Boston College</v>
      </c>
      <c r="I487" t="str">
        <f>VLOOKUP($D487,list1,6,FALSE)</f>
        <v>Boston, MA</v>
      </c>
    </row>
    <row r="488" spans="2:9">
      <c r="B488" t="s">
        <v>150</v>
      </c>
      <c r="C488" t="s">
        <v>448</v>
      </c>
      <c r="D488">
        <v>72</v>
      </c>
      <c r="E488" s="2">
        <f>VLOOKUP($D488,list1,3,FALSE)</f>
        <v>42454</v>
      </c>
      <c r="F488">
        <f>VLOOKUP($D488,list1,4,FALSE)</f>
        <v>2016</v>
      </c>
      <c r="G488" t="str">
        <f>VLOOKUP($D488,list1,2,FALSE)</f>
        <v>Head of Digital Scholarship and Technology Services</v>
      </c>
      <c r="H488" t="str">
        <f>VLOOKUP($D488,list1,5,FALSE)</f>
        <v>Vassar College</v>
      </c>
      <c r="I488" t="str">
        <f>VLOOKUP($D488,list1,6,FALSE)</f>
        <v>Poughkeepsie, NY</v>
      </c>
    </row>
    <row r="489" spans="2:9">
      <c r="B489" t="s">
        <v>150</v>
      </c>
      <c r="C489" t="s">
        <v>449</v>
      </c>
      <c r="D489">
        <v>80</v>
      </c>
      <c r="E489" s="2">
        <f>VLOOKUP($D489,list1,3,FALSE)</f>
        <v>42583</v>
      </c>
      <c r="F489">
        <f>VLOOKUP($D489,list1,4,FALSE)</f>
        <v>2016</v>
      </c>
      <c r="G489" t="str">
        <f>VLOOKUP($D489,list1,2,FALSE)</f>
        <v>Digital Humanities Librarian</v>
      </c>
      <c r="H489" t="str">
        <f>VLOOKUP($D489,list1,5,FALSE)</f>
        <v>University of New Mexico</v>
      </c>
      <c r="I489" t="str">
        <f>VLOOKUP($D489,list1,6,FALSE)</f>
        <v>Albuquerque, NM</v>
      </c>
    </row>
    <row r="490" spans="2:9">
      <c r="B490" t="s">
        <v>450</v>
      </c>
      <c r="C490" t="s">
        <v>451</v>
      </c>
      <c r="D490" s="1">
        <v>55</v>
      </c>
      <c r="E490" s="2">
        <f>VLOOKUP($D490,list1,3,FALSE)</f>
        <v>42275</v>
      </c>
      <c r="F490">
        <f>VLOOKUP($D490,list1,4,FALSE)</f>
        <v>2015</v>
      </c>
      <c r="G490" t="str">
        <f>VLOOKUP($D490,list1,2,FALSE)</f>
        <v>Digital Scholarship Programmer/Analyst</v>
      </c>
      <c r="H490" t="str">
        <f>VLOOKUP($D490,list1,5,FALSE)</f>
        <v>Northeastern University</v>
      </c>
      <c r="I490" t="str">
        <f>VLOOKUP($D490,list1,6,FALSE)</f>
        <v>Boston, MA</v>
      </c>
    </row>
    <row r="491" spans="2:9">
      <c r="B491" t="s">
        <v>450</v>
      </c>
      <c r="C491" t="s">
        <v>452</v>
      </c>
      <c r="D491" s="1">
        <v>80</v>
      </c>
      <c r="E491" s="2">
        <f>VLOOKUP($D491,list1,3,FALSE)</f>
        <v>42583</v>
      </c>
      <c r="F491">
        <f>VLOOKUP($D491,list1,4,FALSE)</f>
        <v>2016</v>
      </c>
      <c r="G491" t="str">
        <f>VLOOKUP($D491,list1,2,FALSE)</f>
        <v>Digital Humanities Librarian</v>
      </c>
      <c r="H491" t="str">
        <f>VLOOKUP($D491,list1,5,FALSE)</f>
        <v>University of New Mexico</v>
      </c>
      <c r="I491" t="str">
        <f>VLOOKUP($D491,list1,6,FALSE)</f>
        <v>Albuquerque, NM</v>
      </c>
    </row>
    <row r="492" spans="2:9">
      <c r="B492" t="s">
        <v>453</v>
      </c>
      <c r="C492" t="s">
        <v>454</v>
      </c>
      <c r="D492" s="1">
        <v>29</v>
      </c>
      <c r="E492" s="2">
        <f>VLOOKUP($D492,list1,3,FALSE)</f>
        <v>41933</v>
      </c>
      <c r="F492">
        <f>VLOOKUP($D492,list1,4,FALSE)</f>
        <v>2014</v>
      </c>
      <c r="G492" t="str">
        <f>VLOOKUP($D492,list1,2,FALSE)</f>
        <v>E-Research and Digital Scholarship Services Librarian</v>
      </c>
      <c r="H492" t="str">
        <f>VLOOKUP($D492,list1,5,FALSE)</f>
        <v>University of California - Irvine</v>
      </c>
      <c r="I492" t="str">
        <f>VLOOKUP($D492,list1,6,FALSE)</f>
        <v>Irvine, CA</v>
      </c>
    </row>
    <row r="493" spans="2:9">
      <c r="B493" t="s">
        <v>453</v>
      </c>
      <c r="C493" t="s">
        <v>455</v>
      </c>
      <c r="D493" s="1">
        <v>30</v>
      </c>
      <c r="E493" s="2">
        <f>VLOOKUP($D493,list1,3,FALSE)</f>
        <v>41953</v>
      </c>
      <c r="F493">
        <f>VLOOKUP($D493,list1,4,FALSE)</f>
        <v>2014</v>
      </c>
      <c r="G493" t="str">
        <f>VLOOKUP($D493,list1,2,FALSE)</f>
        <v>HathiTrust Research Center Digital Humanities Specialist</v>
      </c>
      <c r="H493" t="str">
        <f>VLOOKUP($D493,list1,5,FALSE)</f>
        <v>University of Illinois Urbana Champaign</v>
      </c>
      <c r="I493" t="str">
        <f>VLOOKUP($D493,list1,6,FALSE)</f>
        <v>Champaign, IL</v>
      </c>
    </row>
    <row r="494" spans="2:9">
      <c r="B494" t="s">
        <v>453</v>
      </c>
      <c r="C494" t="s">
        <v>456</v>
      </c>
      <c r="D494" s="1">
        <v>33</v>
      </c>
      <c r="E494" s="2">
        <f>VLOOKUP($D494,list1,3,FALSE)</f>
        <v>42031</v>
      </c>
      <c r="F494">
        <f>VLOOKUP($D494,list1,4,FALSE)</f>
        <v>2015</v>
      </c>
      <c r="G494" t="str">
        <f>VLOOKUP($D494,list1,2,FALSE)</f>
        <v>Digital Scholarship Librarian</v>
      </c>
      <c r="H494" t="str">
        <f>VLOOKUP($D494,list1,5,FALSE)</f>
        <v>College of Wooster</v>
      </c>
      <c r="I494" t="str">
        <f>VLOOKUP($D494,list1,6,FALSE)</f>
        <v>Wooster, OH</v>
      </c>
    </row>
    <row r="495" spans="2:9">
      <c r="B495" t="s">
        <v>453</v>
      </c>
      <c r="C495" t="s">
        <v>457</v>
      </c>
      <c r="D495" s="1">
        <v>40</v>
      </c>
      <c r="E495" s="2">
        <f>VLOOKUP($D495,list1,3,FALSE)</f>
        <v>42073</v>
      </c>
      <c r="F495">
        <f>VLOOKUP($D495,list1,4,FALSE)</f>
        <v>2015</v>
      </c>
      <c r="G495" t="str">
        <f>VLOOKUP($D495,list1,2,FALSE)</f>
        <v>Digital Humanities Developer</v>
      </c>
      <c r="H495" t="str">
        <f>VLOOKUP($D495,list1,5,FALSE)</f>
        <v>Stanford University</v>
      </c>
      <c r="I495" t="str">
        <f>VLOOKUP($D495,list1,6,FALSE)</f>
        <v>Palo Alto, CA</v>
      </c>
    </row>
    <row r="496" spans="2:9">
      <c r="B496" t="s">
        <v>453</v>
      </c>
      <c r="C496" t="s">
        <v>458</v>
      </c>
      <c r="D496" s="1">
        <v>51</v>
      </c>
      <c r="E496" s="2">
        <f>VLOOKUP($D496,list1,3,FALSE)</f>
        <v>42228</v>
      </c>
      <c r="F496">
        <f>VLOOKUP($D496,list1,4,FALSE)</f>
        <v>2015</v>
      </c>
      <c r="G496" t="str">
        <f>VLOOKUP($D496,list1,2,FALSE)</f>
        <v>Digital Humanities Specialist</v>
      </c>
      <c r="H496" t="str">
        <f>VLOOKUP($D496,list1,5,FALSE)</f>
        <v>University of the Pacific</v>
      </c>
      <c r="I496" t="str">
        <f>VLOOKUP($D496,list1,6,FALSE)</f>
        <v>Stockton, CA</v>
      </c>
    </row>
    <row r="497" spans="2:9">
      <c r="B497" t="s">
        <v>453</v>
      </c>
      <c r="C497" t="s">
        <v>459</v>
      </c>
      <c r="D497" s="1">
        <v>53</v>
      </c>
      <c r="E497" s="2">
        <f>VLOOKUP($D497,list1,3,FALSE)</f>
        <v>42259</v>
      </c>
      <c r="F497">
        <f>VLOOKUP($D497,list1,4,FALSE)</f>
        <v>2015</v>
      </c>
      <c r="G497" t="str">
        <f>VLOOKUP($D497,list1,2,FALSE)</f>
        <v>Humanities Data Curator</v>
      </c>
      <c r="H497" t="str">
        <f>VLOOKUP($D497,list1,5,FALSE)</f>
        <v>University of California - Santa Barbara</v>
      </c>
      <c r="I497" t="str">
        <f>VLOOKUP($D497,list1,6,FALSE)</f>
        <v>Santa Barbara, CA</v>
      </c>
    </row>
    <row r="498" spans="2:9">
      <c r="B498" t="s">
        <v>460</v>
      </c>
      <c r="C498" t="s">
        <v>461</v>
      </c>
      <c r="D498">
        <v>12</v>
      </c>
      <c r="E498" s="2">
        <f>VLOOKUP($D498,list1,3,FALSE)</f>
        <v>41136</v>
      </c>
      <c r="F498">
        <f>VLOOKUP($D498,list1,4,FALSE)</f>
        <v>2012</v>
      </c>
      <c r="G498" t="str">
        <f>VLOOKUP($D498,list1,2,FALSE)</f>
        <v>Digital Studio Technology Specialist</v>
      </c>
      <c r="H498" t="str">
        <f>VLOOKUP($D498,list1,5,FALSE)</f>
        <v>New York University</v>
      </c>
      <c r="I498" t="str">
        <f>VLOOKUP($D498,list1,6,FALSE)</f>
        <v>New York, NY</v>
      </c>
    </row>
    <row r="499" spans="2:9">
      <c r="B499" t="s">
        <v>460</v>
      </c>
      <c r="C499" t="s">
        <v>462</v>
      </c>
      <c r="D499">
        <v>31</v>
      </c>
      <c r="E499" s="2">
        <f>VLOOKUP($D499,list1,3,FALSE)</f>
        <v>41962</v>
      </c>
      <c r="F499">
        <f>VLOOKUP($D499,list1,4,FALSE)</f>
        <v>2014</v>
      </c>
      <c r="G499" t="str">
        <f>VLOOKUP($D499,list1,2,FALSE)</f>
        <v>Digital Scholarship Librarian</v>
      </c>
      <c r="H499" t="str">
        <f>VLOOKUP($D499,list1,5,FALSE)</f>
        <v>California College of the Arts</v>
      </c>
      <c r="I499" t="str">
        <f>VLOOKUP($D499,list1,6,FALSE)</f>
        <v>Oakland, CA</v>
      </c>
    </row>
    <row r="500" spans="2:9">
      <c r="B500" t="s">
        <v>460</v>
      </c>
      <c r="C500" t="s">
        <v>463</v>
      </c>
      <c r="D500">
        <v>45</v>
      </c>
      <c r="E500" s="2">
        <f>VLOOKUP($D500,list1,3,FALSE)</f>
        <v>42160</v>
      </c>
      <c r="F500">
        <f>VLOOKUP($D500,list1,4,FALSE)</f>
        <v>2015</v>
      </c>
      <c r="G500" t="str">
        <f>VLOOKUP($D500,list1,2,FALSE)</f>
        <v>Digital Scholarship Librarian (2 positions)</v>
      </c>
      <c r="H500" t="str">
        <f>VLOOKUP($D500,list1,5,FALSE)</f>
        <v>Kansas State University</v>
      </c>
      <c r="I500" t="str">
        <f>VLOOKUP($D500,list1,6,FALSE)</f>
        <v>Manhattan, KS</v>
      </c>
    </row>
    <row r="501" spans="2:9">
      <c r="B501" t="s">
        <v>460</v>
      </c>
      <c r="C501" t="s">
        <v>464</v>
      </c>
      <c r="D501">
        <v>57</v>
      </c>
      <c r="E501" s="2">
        <f>VLOOKUP($D501,list1,3,FALSE)</f>
        <v>42290</v>
      </c>
      <c r="F501">
        <f>VLOOKUP($D501,list1,4,FALSE)</f>
        <v>2015</v>
      </c>
      <c r="G501" t="str">
        <f>VLOOKUP($D501,list1,2,FALSE)</f>
        <v>Digital Liberal Arts Librarian</v>
      </c>
      <c r="H501" t="str">
        <f>VLOOKUP($D501,list1,5,FALSE)</f>
        <v>Hope College</v>
      </c>
      <c r="I501" t="str">
        <f>VLOOKUP($D501,list1,6,FALSE)</f>
        <v>Holland, MI</v>
      </c>
    </row>
    <row r="502" spans="2:9">
      <c r="B502" t="s">
        <v>465</v>
      </c>
      <c r="C502" t="s">
        <v>466</v>
      </c>
      <c r="D502" s="1">
        <v>81</v>
      </c>
      <c r="E502" s="2">
        <f>VLOOKUP($D502,list1,3,FALSE)</f>
        <v>42635</v>
      </c>
      <c r="F502">
        <f>VLOOKUP($D502,list1,4,FALSE)</f>
        <v>2016</v>
      </c>
      <c r="G502" t="str">
        <f>VLOOKUP($D502,list1,2,FALSE)</f>
        <v>Digital Scholarship Outreach Librarian</v>
      </c>
      <c r="H502" t="str">
        <f>VLOOKUP($D502,list1,5,FALSE)</f>
        <v>Michigan State University</v>
      </c>
      <c r="I502" t="str">
        <f>VLOOKUP($D502,list1,6,FALSE)</f>
        <v>East Lansing, MI</v>
      </c>
    </row>
    <row r="503" spans="2:9">
      <c r="B503" t="s">
        <v>480</v>
      </c>
      <c r="C503" t="s">
        <v>467</v>
      </c>
      <c r="D503">
        <v>1</v>
      </c>
      <c r="E503" s="2">
        <f>VLOOKUP($D503,list1,3,FALSE)</f>
        <v>40462</v>
      </c>
      <c r="F503">
        <f>VLOOKUP($D503,list1,4,FALSE)</f>
        <v>2010</v>
      </c>
      <c r="G503" t="str">
        <f>VLOOKUP($D503,list1,2,FALSE)</f>
        <v>Librarian for Digital Research &amp; Scholarship</v>
      </c>
      <c r="H503" t="str">
        <f>VLOOKUP($D503,list1,5,FALSE)</f>
        <v>University of California - Los Angeles</v>
      </c>
      <c r="I503" t="str">
        <f>VLOOKUP($D503,list1,6,FALSE)</f>
        <v>Los Angeles, California</v>
      </c>
    </row>
    <row r="504" spans="2:9">
      <c r="B504" t="s">
        <v>480</v>
      </c>
      <c r="C504" t="s">
        <v>468</v>
      </c>
      <c r="D504">
        <v>24</v>
      </c>
      <c r="E504" s="2">
        <f>VLOOKUP($D504,list1,3,FALSE)</f>
        <v>41772</v>
      </c>
      <c r="F504">
        <f>VLOOKUP($D504,list1,4,FALSE)</f>
        <v>2014</v>
      </c>
      <c r="G504" t="str">
        <f>VLOOKUP($D504,list1,2,FALSE)</f>
        <v>Digital Scholarship Librarian</v>
      </c>
      <c r="H504" t="str">
        <f>VLOOKUP($D504,list1,5,FALSE)</f>
        <v>Boston College</v>
      </c>
      <c r="I504" t="str">
        <f>VLOOKUP($D504,list1,6,FALSE)</f>
        <v>Boston, MA</v>
      </c>
    </row>
    <row r="505" spans="2:9">
      <c r="B505" t="s">
        <v>480</v>
      </c>
      <c r="C505" t="s">
        <v>469</v>
      </c>
      <c r="D505">
        <v>38</v>
      </c>
      <c r="E505" s="2">
        <f>VLOOKUP($D505,list1,3,FALSE)</f>
        <v>42054</v>
      </c>
      <c r="F505">
        <f>VLOOKUP($D505,list1,4,FALSE)</f>
        <v>2015</v>
      </c>
      <c r="G505" t="str">
        <f>VLOOKUP($D505,list1,2,FALSE)</f>
        <v>Digital Humanities Computing Consultant</v>
      </c>
      <c r="H505" t="str">
        <f>VLOOKUP($D505,list1,5,FALSE)</f>
        <v>University of Chicago</v>
      </c>
      <c r="I505" t="str">
        <f>VLOOKUP($D505,list1,6,FALSE)</f>
        <v>Chicago, IL</v>
      </c>
    </row>
    <row r="506" spans="2:9">
      <c r="B506" t="s">
        <v>480</v>
      </c>
      <c r="C506" t="s">
        <v>470</v>
      </c>
      <c r="D506">
        <v>53</v>
      </c>
      <c r="E506" s="2">
        <f>VLOOKUP($D506,list1,3,FALSE)</f>
        <v>42259</v>
      </c>
      <c r="F506">
        <f>VLOOKUP($D506,list1,4,FALSE)</f>
        <v>2015</v>
      </c>
      <c r="G506" t="str">
        <f>VLOOKUP($D506,list1,2,FALSE)</f>
        <v>Humanities Data Curator</v>
      </c>
      <c r="H506" t="str">
        <f>VLOOKUP($D506,list1,5,FALSE)</f>
        <v>University of California - Santa Barbara</v>
      </c>
      <c r="I506" t="str">
        <f>VLOOKUP($D506,list1,6,FALSE)</f>
        <v>Santa Barbara, CA</v>
      </c>
    </row>
    <row r="507" spans="2:9">
      <c r="B507" t="s">
        <v>480</v>
      </c>
      <c r="C507" t="s">
        <v>471</v>
      </c>
      <c r="D507">
        <v>54</v>
      </c>
      <c r="E507" s="2">
        <f>VLOOKUP($D507,list1,3,FALSE)</f>
        <v>42271</v>
      </c>
      <c r="F507">
        <f>VLOOKUP($D507,list1,4,FALSE)</f>
        <v>2015</v>
      </c>
      <c r="G507" t="str">
        <f>VLOOKUP($D507,list1,2,FALSE)</f>
        <v>Humanities and Digital Scholarship Librarian</v>
      </c>
      <c r="H507" t="str">
        <f>VLOOKUP($D507,list1,5,FALSE)</f>
        <v>Grinnell College</v>
      </c>
      <c r="I507" t="str">
        <f>VLOOKUP($D507,list1,6,FALSE)</f>
        <v>Grinnell, IA</v>
      </c>
    </row>
    <row r="508" spans="2:9">
      <c r="B508" t="s">
        <v>480</v>
      </c>
      <c r="C508" t="s">
        <v>472</v>
      </c>
      <c r="D508">
        <v>61</v>
      </c>
      <c r="E508" s="2">
        <f>VLOOKUP($D508,list1,3,FALSE)</f>
        <v>42397</v>
      </c>
      <c r="F508">
        <f>VLOOKUP($D508,list1,4,FALSE)</f>
        <v>2016</v>
      </c>
      <c r="G508" t="str">
        <f>VLOOKUP($D508,list1,2,FALSE)</f>
        <v>Digital Scholarship Librarian</v>
      </c>
      <c r="H508" t="str">
        <f>VLOOKUP($D508,list1,5,FALSE)</f>
        <v>Georgia State University</v>
      </c>
      <c r="I508" t="str">
        <f>VLOOKUP($D508,list1,6,FALSE)</f>
        <v>Atlanta, GA</v>
      </c>
    </row>
    <row r="509" spans="2:9">
      <c r="B509" t="s">
        <v>480</v>
      </c>
      <c r="C509" t="s">
        <v>473</v>
      </c>
      <c r="D509">
        <v>63</v>
      </c>
      <c r="E509" s="2">
        <f>VLOOKUP($D509,list1,3,FALSE)</f>
        <v>42416</v>
      </c>
      <c r="F509">
        <f>VLOOKUP($D509,list1,4,FALSE)</f>
        <v>2016</v>
      </c>
      <c r="G509" t="str">
        <f>VLOOKUP($D509,list1,2,FALSE)</f>
        <v>Assistant Director of Digital Scholarship Services</v>
      </c>
      <c r="H509" t="str">
        <f>VLOOKUP($D509,list1,5,FALSE)</f>
        <v>Lafayette College</v>
      </c>
      <c r="I509" t="str">
        <f>VLOOKUP($D509,list1,6,FALSE)</f>
        <v>Easton, PA</v>
      </c>
    </row>
    <row r="510" spans="2:9">
      <c r="B510" t="s">
        <v>480</v>
      </c>
      <c r="C510" t="s">
        <v>474</v>
      </c>
      <c r="D510">
        <v>65</v>
      </c>
      <c r="E510" s="2">
        <f>VLOOKUP($D510,list1,3,FALSE)</f>
        <v>42418</v>
      </c>
      <c r="F510">
        <f>VLOOKUP($D510,list1,4,FALSE)</f>
        <v>2016</v>
      </c>
      <c r="G510" t="str">
        <f>VLOOKUP($D510,list1,2,FALSE)</f>
        <v>Digital Scholarship Librarian</v>
      </c>
      <c r="H510" t="str">
        <f>VLOOKUP($D510,list1,5,FALSE)</f>
        <v>Haverford College</v>
      </c>
      <c r="I510" t="str">
        <f>VLOOKUP($D510,list1,6,FALSE)</f>
        <v>Haverford, PA</v>
      </c>
    </row>
    <row r="511" spans="2:9">
      <c r="B511" t="s">
        <v>480</v>
      </c>
      <c r="C511" t="s">
        <v>475</v>
      </c>
      <c r="D511">
        <v>70</v>
      </c>
      <c r="E511" s="2">
        <f>VLOOKUP($D511,list1,3,FALSE)</f>
        <v>42444</v>
      </c>
      <c r="F511">
        <f>VLOOKUP($D511,list1,4,FALSE)</f>
        <v>2016</v>
      </c>
      <c r="G511" t="str">
        <f>VLOOKUP($D511,list1,2,FALSE)</f>
        <v>Digital Scholarship Librarian / Bibliographer</v>
      </c>
      <c r="H511" t="str">
        <f>VLOOKUP($D511,list1,5,FALSE)</f>
        <v>Boston College</v>
      </c>
      <c r="I511" t="str">
        <f>VLOOKUP($D511,list1,6,FALSE)</f>
        <v>Boston, MA</v>
      </c>
    </row>
    <row r="512" spans="2:9">
      <c r="B512" t="s">
        <v>480</v>
      </c>
      <c r="C512" t="s">
        <v>476</v>
      </c>
      <c r="D512">
        <v>72</v>
      </c>
      <c r="E512" s="2">
        <f>VLOOKUP($D512,list1,3,FALSE)</f>
        <v>42454</v>
      </c>
      <c r="F512">
        <f>VLOOKUP($D512,list1,4,FALSE)</f>
        <v>2016</v>
      </c>
      <c r="G512" t="str">
        <f>VLOOKUP($D512,list1,2,FALSE)</f>
        <v>Head of Digital Scholarship and Technology Services</v>
      </c>
      <c r="H512" t="str">
        <f>VLOOKUP($D512,list1,5,FALSE)</f>
        <v>Vassar College</v>
      </c>
      <c r="I512" t="str">
        <f>VLOOKUP($D512,list1,6,FALSE)</f>
        <v>Poughkeepsie, NY</v>
      </c>
    </row>
    <row r="513" spans="2:9">
      <c r="B513" t="s">
        <v>480</v>
      </c>
      <c r="C513" t="s">
        <v>477</v>
      </c>
      <c r="D513">
        <v>72</v>
      </c>
      <c r="E513" s="2">
        <f>VLOOKUP($D513,list1,3,FALSE)</f>
        <v>42454</v>
      </c>
      <c r="F513">
        <f>VLOOKUP($D513,list1,4,FALSE)</f>
        <v>2016</v>
      </c>
      <c r="G513" t="str">
        <f>VLOOKUP($D513,list1,2,FALSE)</f>
        <v>Head of Digital Scholarship and Technology Services</v>
      </c>
      <c r="H513" t="str">
        <f>VLOOKUP($D513,list1,5,FALSE)</f>
        <v>Vassar College</v>
      </c>
      <c r="I513" t="str">
        <f>VLOOKUP($D513,list1,6,FALSE)</f>
        <v>Poughkeepsie, NY</v>
      </c>
    </row>
    <row r="514" spans="2:9">
      <c r="B514" t="s">
        <v>480</v>
      </c>
      <c r="C514" t="s">
        <v>478</v>
      </c>
      <c r="D514">
        <v>79</v>
      </c>
      <c r="E514" s="2">
        <f>VLOOKUP($D514,list1,3,FALSE)</f>
        <v>42576</v>
      </c>
      <c r="F514">
        <f>VLOOKUP($D514,list1,4,FALSE)</f>
        <v>2016</v>
      </c>
      <c r="G514" t="str">
        <f>VLOOKUP($D514,list1,2,FALSE)</f>
        <v>Digital Scholarship Librarian / Bibliographer</v>
      </c>
      <c r="H514" t="str">
        <f>VLOOKUP($D514,list1,5,FALSE)</f>
        <v>Boston College</v>
      </c>
      <c r="I514" t="str">
        <f>VLOOKUP($D514,list1,6,FALSE)</f>
        <v>Boston, MA</v>
      </c>
    </row>
    <row r="515" spans="2:9">
      <c r="B515" t="s">
        <v>480</v>
      </c>
      <c r="C515" t="s">
        <v>479</v>
      </c>
      <c r="D515">
        <v>80</v>
      </c>
      <c r="E515" s="2">
        <f>VLOOKUP($D515,list1,3,FALSE)</f>
        <v>42583</v>
      </c>
      <c r="F515">
        <f>VLOOKUP($D515,list1,4,FALSE)</f>
        <v>2016</v>
      </c>
      <c r="G515" t="str">
        <f>VLOOKUP($D515,list1,2,FALSE)</f>
        <v>Digital Humanities Librarian</v>
      </c>
      <c r="H515" t="str">
        <f>VLOOKUP($D515,list1,5,FALSE)</f>
        <v>University of New Mexico</v>
      </c>
      <c r="I515" t="str">
        <f>VLOOKUP($D515,list1,6,FALSE)</f>
        <v>Albuquerque, NM</v>
      </c>
    </row>
    <row r="516" spans="2:9">
      <c r="B516" t="s">
        <v>482</v>
      </c>
      <c r="C516" t="s">
        <v>483</v>
      </c>
      <c r="D516" s="1">
        <v>2</v>
      </c>
      <c r="E516" s="2">
        <f>VLOOKUP($D516,list1,3,FALSE)</f>
        <v>40526</v>
      </c>
      <c r="F516">
        <f>VLOOKUP($D516,list1,4,FALSE)</f>
        <v>2010</v>
      </c>
      <c r="G516" t="str">
        <f>VLOOKUP($D516,list1,2,FALSE)</f>
        <v>Digital Humanities Specialist</v>
      </c>
      <c r="H516" t="str">
        <f>VLOOKUP($D516,list1,5,FALSE)</f>
        <v>University of Illinois Urbana Champaign</v>
      </c>
      <c r="I516" t="str">
        <f>VLOOKUP($D516,list1,6,FALSE)</f>
        <v>Champaign, IL</v>
      </c>
    </row>
    <row r="517" spans="2:9">
      <c r="B517" t="s">
        <v>482</v>
      </c>
      <c r="C517" t="s">
        <v>484</v>
      </c>
      <c r="D517" s="1">
        <v>30</v>
      </c>
      <c r="E517" s="2">
        <f>VLOOKUP($D517,list1,3,FALSE)</f>
        <v>41953</v>
      </c>
      <c r="F517">
        <f>VLOOKUP($D517,list1,4,FALSE)</f>
        <v>2014</v>
      </c>
      <c r="G517" t="str">
        <f>VLOOKUP($D517,list1,2,FALSE)</f>
        <v>HathiTrust Research Center Digital Humanities Specialist</v>
      </c>
      <c r="H517" t="str">
        <f>VLOOKUP($D517,list1,5,FALSE)</f>
        <v>University of Illinois Urbana Champaign</v>
      </c>
      <c r="I517" t="str">
        <f>VLOOKUP($D517,list1,6,FALSE)</f>
        <v>Champaign, IL</v>
      </c>
    </row>
    <row r="518" spans="2:9">
      <c r="B518" t="s">
        <v>482</v>
      </c>
      <c r="C518" t="s">
        <v>483</v>
      </c>
      <c r="D518" s="1">
        <v>4</v>
      </c>
      <c r="E518" s="2">
        <f>VLOOKUP($D518,list1,3,FALSE)</f>
        <v>40717</v>
      </c>
      <c r="F518">
        <f>VLOOKUP($D518,list1,4,FALSE)</f>
        <v>2011</v>
      </c>
      <c r="G518" t="str">
        <f>VLOOKUP($D518,list1,2,FALSE)</f>
        <v>Digital Humanities Specialist</v>
      </c>
      <c r="H518" t="str">
        <f>VLOOKUP($D518,list1,5,FALSE)</f>
        <v>University of Illinois Urbana Champaign</v>
      </c>
      <c r="I518" t="str">
        <f>VLOOKUP($D518,list1,6,FALSE)</f>
        <v>Champaign, IL</v>
      </c>
    </row>
    <row r="519" spans="2:9">
      <c r="B519" t="s">
        <v>482</v>
      </c>
      <c r="C519" t="s">
        <v>485</v>
      </c>
      <c r="D519" s="1">
        <v>5</v>
      </c>
      <c r="E519" s="2">
        <f>VLOOKUP($D519,list1,3,FALSE)</f>
        <v>40750</v>
      </c>
      <c r="F519">
        <f>VLOOKUP($D519,list1,4,FALSE)</f>
        <v>2011</v>
      </c>
      <c r="G519" t="str">
        <f>VLOOKUP($D519,list1,2,FALSE)</f>
        <v>Electronic Resources and Digital Scholarship Librarian</v>
      </c>
      <c r="H519" t="str">
        <f>VLOOKUP($D519,list1,5,FALSE)</f>
        <v>SUNY Geneseo</v>
      </c>
      <c r="I519" t="str">
        <f>VLOOKUP($D519,list1,6,FALSE)</f>
        <v>Geneseo, NY</v>
      </c>
    </row>
    <row r="520" spans="2:9">
      <c r="B520" t="s">
        <v>482</v>
      </c>
      <c r="C520" t="s">
        <v>486</v>
      </c>
      <c r="D520" s="1">
        <v>5</v>
      </c>
      <c r="E520" s="2">
        <f>VLOOKUP($D520,list1,3,FALSE)</f>
        <v>40750</v>
      </c>
      <c r="F520">
        <f>VLOOKUP($D520,list1,4,FALSE)</f>
        <v>2011</v>
      </c>
      <c r="G520" t="str">
        <f>VLOOKUP($D520,list1,2,FALSE)</f>
        <v>Electronic Resources and Digital Scholarship Librarian</v>
      </c>
      <c r="H520" t="str">
        <f>VLOOKUP($D520,list1,5,FALSE)</f>
        <v>SUNY Geneseo</v>
      </c>
      <c r="I520" t="str">
        <f>VLOOKUP($D520,list1,6,FALSE)</f>
        <v>Geneseo, NY</v>
      </c>
    </row>
    <row r="521" spans="2:9">
      <c r="B521" t="s">
        <v>482</v>
      </c>
      <c r="C521" t="s">
        <v>487</v>
      </c>
      <c r="D521" s="1">
        <v>9</v>
      </c>
      <c r="E521" s="2">
        <f>VLOOKUP($D521,list1,3,FALSE)</f>
        <v>40848</v>
      </c>
      <c r="F521">
        <f>VLOOKUP($D521,list1,4,FALSE)</f>
        <v>2011</v>
      </c>
      <c r="G521" t="str">
        <f>VLOOKUP($D521,list1,2,FALSE)</f>
        <v>Digital Humanities Librarian</v>
      </c>
      <c r="H521" t="str">
        <f>VLOOKUP($D521,list1,5,FALSE)</f>
        <v>Rutgers University</v>
      </c>
      <c r="I521" t="str">
        <f>VLOOKUP($D521,list1,6,FALSE)</f>
        <v>New Brunswick, NJ</v>
      </c>
    </row>
    <row r="522" spans="2:9">
      <c r="B522" t="s">
        <v>1164</v>
      </c>
      <c r="C522" t="s">
        <v>1165</v>
      </c>
      <c r="D522">
        <v>12</v>
      </c>
      <c r="E522" s="2">
        <f>VLOOKUP($D522,list1,3,FALSE)</f>
        <v>41136</v>
      </c>
      <c r="F522">
        <f>VLOOKUP($D522,list1,4,FALSE)</f>
        <v>2012</v>
      </c>
      <c r="G522" t="str">
        <f>VLOOKUP($D522,list1,2,FALSE)</f>
        <v>Digital Studio Technology Specialist</v>
      </c>
      <c r="H522" t="str">
        <f>VLOOKUP($D522,list1,5,FALSE)</f>
        <v>New York University</v>
      </c>
      <c r="I522" t="str">
        <f>VLOOKUP($D522,list1,6,FALSE)</f>
        <v>New York, NY</v>
      </c>
    </row>
    <row r="523" spans="2:9">
      <c r="B523" t="s">
        <v>1164</v>
      </c>
      <c r="C523" t="s">
        <v>1165</v>
      </c>
      <c r="D523">
        <v>12</v>
      </c>
      <c r="E523" s="2">
        <f>VLOOKUP($D523,list1,3,FALSE)</f>
        <v>41136</v>
      </c>
      <c r="F523">
        <f>VLOOKUP($D523,list1,4,FALSE)</f>
        <v>2012</v>
      </c>
      <c r="G523" t="str">
        <f>VLOOKUP($D523,list1,2,FALSE)</f>
        <v>Digital Studio Technology Specialist</v>
      </c>
      <c r="H523" t="str">
        <f>VLOOKUP($D523,list1,5,FALSE)</f>
        <v>New York University</v>
      </c>
      <c r="I523" t="str">
        <f>VLOOKUP($D523,list1,6,FALSE)</f>
        <v>New York, NY</v>
      </c>
    </row>
    <row r="524" spans="2:9">
      <c r="B524" t="s">
        <v>1164</v>
      </c>
      <c r="C524" t="s">
        <v>1166</v>
      </c>
      <c r="D524">
        <v>6</v>
      </c>
      <c r="E524" s="2">
        <f>VLOOKUP($D524,list1,3,FALSE)</f>
        <v>40756</v>
      </c>
      <c r="F524">
        <f>VLOOKUP($D524,list1,4,FALSE)</f>
        <v>2011</v>
      </c>
      <c r="G524" t="str">
        <f>VLOOKUP($D524,list1,2,FALSE)</f>
        <v>Digital Humanities Librarian</v>
      </c>
      <c r="H524" t="str">
        <f>VLOOKUP($D524,list1,5,FALSE)</f>
        <v>York University</v>
      </c>
      <c r="I524" t="str">
        <f>VLOOKUP($D524,list1,6,FALSE)</f>
        <v>Toronto, ON, Canada</v>
      </c>
    </row>
    <row r="525" spans="2:9">
      <c r="B525" t="s">
        <v>488</v>
      </c>
      <c r="C525" t="s">
        <v>489</v>
      </c>
      <c r="D525">
        <v>11</v>
      </c>
      <c r="E525" s="2">
        <f>VLOOKUP($D525,list1,3,FALSE)</f>
        <v>41009</v>
      </c>
      <c r="F525">
        <f>VLOOKUP($D525,list1,4,FALSE)</f>
        <v>2012</v>
      </c>
      <c r="G525" t="str">
        <f>VLOOKUP($D525,list1,2,FALSE)</f>
        <v>Librarian for Digital Humanities Research</v>
      </c>
      <c r="H525" t="str">
        <f>VLOOKUP($D525,list1,5,FALSE)</f>
        <v>Yale University</v>
      </c>
      <c r="I525" t="str">
        <f>VLOOKUP($D525,list1,6,FALSE)</f>
        <v>New Haven, CT</v>
      </c>
    </row>
    <row r="526" spans="2:9">
      <c r="B526" t="s">
        <v>488</v>
      </c>
      <c r="C526" t="s">
        <v>490</v>
      </c>
      <c r="D526">
        <v>15</v>
      </c>
      <c r="E526" s="2">
        <f>VLOOKUP($D526,list1,3,FALSE)</f>
        <v>41337</v>
      </c>
      <c r="F526">
        <f>VLOOKUP($D526,list1,4,FALSE)</f>
        <v>2013</v>
      </c>
      <c r="G526" t="str">
        <f>VLOOKUP($D526,list1,2,FALSE)</f>
        <v>Head of Digital Scholarship</v>
      </c>
      <c r="H526" t="str">
        <f>VLOOKUP($D526,list1,5,FALSE)</f>
        <v>Clemson University</v>
      </c>
      <c r="I526" t="str">
        <f>VLOOKUP($D526,list1,6,FALSE)</f>
        <v>Clemson, SC</v>
      </c>
    </row>
    <row r="527" spans="2:9">
      <c r="B527" t="s">
        <v>488</v>
      </c>
      <c r="C527" t="s">
        <v>491</v>
      </c>
      <c r="D527">
        <v>15</v>
      </c>
      <c r="E527" s="2">
        <f>VLOOKUP($D527,list1,3,FALSE)</f>
        <v>41337</v>
      </c>
      <c r="F527">
        <f>VLOOKUP($D527,list1,4,FALSE)</f>
        <v>2013</v>
      </c>
      <c r="G527" t="str">
        <f>VLOOKUP($D527,list1,2,FALSE)</f>
        <v>Head of Digital Scholarship</v>
      </c>
      <c r="H527" t="str">
        <f>VLOOKUP($D527,list1,5,FALSE)</f>
        <v>Clemson University</v>
      </c>
      <c r="I527" t="str">
        <f>VLOOKUP($D527,list1,6,FALSE)</f>
        <v>Clemson, SC</v>
      </c>
    </row>
    <row r="528" spans="2:9">
      <c r="B528" t="s">
        <v>488</v>
      </c>
      <c r="C528" t="s">
        <v>492</v>
      </c>
      <c r="D528">
        <v>18</v>
      </c>
      <c r="E528" s="2">
        <f>VLOOKUP($D528,list1,3,FALSE)</f>
        <v>41443</v>
      </c>
      <c r="F528">
        <f>VLOOKUP($D528,list1,4,FALSE)</f>
        <v>2013</v>
      </c>
      <c r="G528" t="str">
        <f>VLOOKUP($D528,list1,2,FALSE)</f>
        <v>Digital Scholarship Librarian</v>
      </c>
      <c r="H528" t="str">
        <f>VLOOKUP($D528,list1,5,FALSE)</f>
        <v>University of North Carolina - Chapel Hill</v>
      </c>
      <c r="I528" t="str">
        <f>VLOOKUP($D528,list1,6,FALSE)</f>
        <v>Chapel Hill, NC</v>
      </c>
    </row>
    <row r="529" spans="2:9">
      <c r="B529" t="s">
        <v>488</v>
      </c>
      <c r="C529" t="s">
        <v>493</v>
      </c>
      <c r="D529">
        <v>19</v>
      </c>
      <c r="E529" s="2">
        <f>VLOOKUP($D529,list1,3,FALSE)</f>
        <v>41484</v>
      </c>
      <c r="F529">
        <f>VLOOKUP($D529,list1,4,FALSE)</f>
        <v>2013</v>
      </c>
      <c r="G529" t="str">
        <f>VLOOKUP($D529,list1,2,FALSE)</f>
        <v>Coordinator - Digital Scholarship Unit</v>
      </c>
      <c r="H529" t="str">
        <f>VLOOKUP($D529,list1,5,FALSE)</f>
        <v>University of Toronto - Scarborough</v>
      </c>
      <c r="I529" t="str">
        <f>VLOOKUP($D529,list1,6,FALSE)</f>
        <v>Scarborough, ON, Canada</v>
      </c>
    </row>
    <row r="530" spans="2:9">
      <c r="B530" t="s">
        <v>488</v>
      </c>
      <c r="C530" t="s">
        <v>494</v>
      </c>
      <c r="D530">
        <v>2</v>
      </c>
      <c r="E530" s="2">
        <f>VLOOKUP($D530,list1,3,FALSE)</f>
        <v>40526</v>
      </c>
      <c r="F530">
        <f>VLOOKUP($D530,list1,4,FALSE)</f>
        <v>2010</v>
      </c>
      <c r="G530" t="str">
        <f>VLOOKUP($D530,list1,2,FALSE)</f>
        <v>Digital Humanities Specialist</v>
      </c>
      <c r="H530" t="str">
        <f>VLOOKUP($D530,list1,5,FALSE)</f>
        <v>University of Illinois Urbana Champaign</v>
      </c>
      <c r="I530" t="str">
        <f>VLOOKUP($D530,list1,6,FALSE)</f>
        <v>Champaign, IL</v>
      </c>
    </row>
    <row r="531" spans="2:9">
      <c r="B531" t="s">
        <v>488</v>
      </c>
      <c r="C531" t="s">
        <v>495</v>
      </c>
      <c r="D531">
        <v>21</v>
      </c>
      <c r="E531" s="2">
        <f>VLOOKUP($D531,list1,3,FALSE)</f>
        <v>41491</v>
      </c>
      <c r="F531">
        <f>VLOOKUP($D531,list1,4,FALSE)</f>
        <v>2013</v>
      </c>
      <c r="G531" t="str">
        <f>VLOOKUP($D531,list1,2,FALSE)</f>
        <v>Digital Scholarship Specialist</v>
      </c>
      <c r="H531" t="str">
        <f>VLOOKUP($D531,list1,5,FALSE)</f>
        <v>New York University</v>
      </c>
      <c r="I531" t="str">
        <f>VLOOKUP($D531,list1,6,FALSE)</f>
        <v>New York, NY</v>
      </c>
    </row>
    <row r="532" spans="2:9">
      <c r="B532" t="s">
        <v>488</v>
      </c>
      <c r="C532" t="s">
        <v>496</v>
      </c>
      <c r="D532">
        <v>21</v>
      </c>
      <c r="E532" s="2">
        <f>VLOOKUP($D532,list1,3,FALSE)</f>
        <v>41491</v>
      </c>
      <c r="F532">
        <f>VLOOKUP($D532,list1,4,FALSE)</f>
        <v>2013</v>
      </c>
      <c r="G532" t="str">
        <f>VLOOKUP($D532,list1,2,FALSE)</f>
        <v>Digital Scholarship Specialist</v>
      </c>
      <c r="H532" t="str">
        <f>VLOOKUP($D532,list1,5,FALSE)</f>
        <v>New York University</v>
      </c>
      <c r="I532" t="str">
        <f>VLOOKUP($D532,list1,6,FALSE)</f>
        <v>New York, NY</v>
      </c>
    </row>
    <row r="533" spans="2:9">
      <c r="B533" t="s">
        <v>488</v>
      </c>
      <c r="C533" t="s">
        <v>497</v>
      </c>
      <c r="D533">
        <v>22</v>
      </c>
      <c r="E533" s="2">
        <f>VLOOKUP($D533,list1,3,FALSE)</f>
        <v>41603</v>
      </c>
      <c r="F533">
        <f>VLOOKUP($D533,list1,4,FALSE)</f>
        <v>2013</v>
      </c>
      <c r="G533" t="str">
        <f>VLOOKUP($D533,list1,2,FALSE)</f>
        <v>Librarian for Digital Initiatives and Scholarship</v>
      </c>
      <c r="H533" t="str">
        <f>VLOOKUP($D533,list1,5,FALSE)</f>
        <v>Swarthmore College</v>
      </c>
      <c r="I533" t="str">
        <f>VLOOKUP($D533,list1,6,FALSE)</f>
        <v>Swarthmore, PA</v>
      </c>
    </row>
    <row r="534" spans="2:9">
      <c r="B534" t="s">
        <v>488</v>
      </c>
      <c r="C534" t="s">
        <v>498</v>
      </c>
      <c r="D534">
        <v>24</v>
      </c>
      <c r="E534" s="2">
        <f>VLOOKUP($D534,list1,3,FALSE)</f>
        <v>41772</v>
      </c>
      <c r="F534">
        <f>VLOOKUP($D534,list1,4,FALSE)</f>
        <v>2014</v>
      </c>
      <c r="G534" t="str">
        <f>VLOOKUP($D534,list1,2,FALSE)</f>
        <v>Digital Scholarship Librarian</v>
      </c>
      <c r="H534" t="str">
        <f>VLOOKUP($D534,list1,5,FALSE)</f>
        <v>Boston College</v>
      </c>
      <c r="I534" t="str">
        <f>VLOOKUP($D534,list1,6,FALSE)</f>
        <v>Boston, MA</v>
      </c>
    </row>
    <row r="535" spans="2:9">
      <c r="B535" t="s">
        <v>488</v>
      </c>
      <c r="C535" t="s">
        <v>499</v>
      </c>
      <c r="D535">
        <v>26</v>
      </c>
      <c r="E535" s="2">
        <f>VLOOKUP($D535,list1,3,FALSE)</f>
        <v>41885</v>
      </c>
      <c r="F535">
        <f>VLOOKUP($D535,list1,4,FALSE)</f>
        <v>2014</v>
      </c>
      <c r="G535" t="str">
        <f>VLOOKUP($D535,list1,2,FALSE)</f>
        <v>Digital Scholarship Librarian</v>
      </c>
      <c r="H535" t="str">
        <f>VLOOKUP($D535,list1,5,FALSE)</f>
        <v>Claremont Colleges</v>
      </c>
      <c r="I535" t="str">
        <f>VLOOKUP($D535,list1,6,FALSE)</f>
        <v>Claremont, CA</v>
      </c>
    </row>
    <row r="536" spans="2:9">
      <c r="B536" t="s">
        <v>488</v>
      </c>
      <c r="C536" t="s">
        <v>500</v>
      </c>
      <c r="D536">
        <v>29</v>
      </c>
      <c r="E536" s="2">
        <f>VLOOKUP($D536,list1,3,FALSE)</f>
        <v>41933</v>
      </c>
      <c r="F536">
        <f>VLOOKUP($D536,list1,4,FALSE)</f>
        <v>2014</v>
      </c>
      <c r="G536" t="str">
        <f>VLOOKUP($D536,list1,2,FALSE)</f>
        <v>E-Research and Digital Scholarship Services Librarian</v>
      </c>
      <c r="H536" t="str">
        <f>VLOOKUP($D536,list1,5,FALSE)</f>
        <v>University of California - Irvine</v>
      </c>
      <c r="I536" t="str">
        <f>VLOOKUP($D536,list1,6,FALSE)</f>
        <v>Irvine, CA</v>
      </c>
    </row>
    <row r="537" spans="2:9">
      <c r="B537" t="s">
        <v>488</v>
      </c>
      <c r="C537" t="s">
        <v>501</v>
      </c>
      <c r="D537">
        <v>29</v>
      </c>
      <c r="E537" s="2">
        <f>VLOOKUP($D537,list1,3,FALSE)</f>
        <v>41933</v>
      </c>
      <c r="F537">
        <f>VLOOKUP($D537,list1,4,FALSE)</f>
        <v>2014</v>
      </c>
      <c r="G537" t="str">
        <f>VLOOKUP($D537,list1,2,FALSE)</f>
        <v>E-Research and Digital Scholarship Services Librarian</v>
      </c>
      <c r="H537" t="str">
        <f>VLOOKUP($D537,list1,5,FALSE)</f>
        <v>University of California - Irvine</v>
      </c>
      <c r="I537" t="str">
        <f>VLOOKUP($D537,list1,6,FALSE)</f>
        <v>Irvine, CA</v>
      </c>
    </row>
    <row r="538" spans="2:9">
      <c r="B538" t="s">
        <v>488</v>
      </c>
      <c r="C538" t="s">
        <v>502</v>
      </c>
      <c r="D538">
        <v>30</v>
      </c>
      <c r="E538" s="2">
        <f>VLOOKUP($D538,list1,3,FALSE)</f>
        <v>41953</v>
      </c>
      <c r="F538">
        <f>VLOOKUP($D538,list1,4,FALSE)</f>
        <v>2014</v>
      </c>
      <c r="G538" t="str">
        <f>VLOOKUP($D538,list1,2,FALSE)</f>
        <v>HathiTrust Research Center Digital Humanities Specialist</v>
      </c>
      <c r="H538" t="str">
        <f>VLOOKUP($D538,list1,5,FALSE)</f>
        <v>University of Illinois Urbana Champaign</v>
      </c>
      <c r="I538" t="str">
        <f>VLOOKUP($D538,list1,6,FALSE)</f>
        <v>Champaign, IL</v>
      </c>
    </row>
    <row r="539" spans="2:9">
      <c r="B539" t="s">
        <v>488</v>
      </c>
      <c r="C539" t="s">
        <v>503</v>
      </c>
      <c r="D539">
        <v>31</v>
      </c>
      <c r="E539" s="2">
        <f>VLOOKUP($D539,list1,3,FALSE)</f>
        <v>41962</v>
      </c>
      <c r="F539">
        <f>VLOOKUP($D539,list1,4,FALSE)</f>
        <v>2014</v>
      </c>
      <c r="G539" t="str">
        <f>VLOOKUP($D539,list1,2,FALSE)</f>
        <v>Digital Scholarship Librarian</v>
      </c>
      <c r="H539" t="str">
        <f>VLOOKUP($D539,list1,5,FALSE)</f>
        <v>California College of the Arts</v>
      </c>
      <c r="I539" t="str">
        <f>VLOOKUP($D539,list1,6,FALSE)</f>
        <v>Oakland, CA</v>
      </c>
    </row>
    <row r="540" spans="2:9">
      <c r="B540" t="s">
        <v>488</v>
      </c>
      <c r="C540" t="s">
        <v>504</v>
      </c>
      <c r="D540">
        <v>31</v>
      </c>
      <c r="E540" s="2">
        <f>VLOOKUP($D540,list1,3,FALSE)</f>
        <v>41962</v>
      </c>
      <c r="F540">
        <f>VLOOKUP($D540,list1,4,FALSE)</f>
        <v>2014</v>
      </c>
      <c r="G540" t="str">
        <f>VLOOKUP($D540,list1,2,FALSE)</f>
        <v>Digital Scholarship Librarian</v>
      </c>
      <c r="H540" t="str">
        <f>VLOOKUP($D540,list1,5,FALSE)</f>
        <v>California College of the Arts</v>
      </c>
      <c r="I540" t="str">
        <f>VLOOKUP($D540,list1,6,FALSE)</f>
        <v>Oakland, CA</v>
      </c>
    </row>
    <row r="541" spans="2:9">
      <c r="B541" t="s">
        <v>488</v>
      </c>
      <c r="C541" t="s">
        <v>505</v>
      </c>
      <c r="D541">
        <v>33</v>
      </c>
      <c r="E541" s="2">
        <f>VLOOKUP($D541,list1,3,FALSE)</f>
        <v>42031</v>
      </c>
      <c r="F541">
        <f>VLOOKUP($D541,list1,4,FALSE)</f>
        <v>2015</v>
      </c>
      <c r="G541" t="str">
        <f>VLOOKUP($D541,list1,2,FALSE)</f>
        <v>Digital Scholarship Librarian</v>
      </c>
      <c r="H541" t="str">
        <f>VLOOKUP($D541,list1,5,FALSE)</f>
        <v>College of Wooster</v>
      </c>
      <c r="I541" t="str">
        <f>VLOOKUP($D541,list1,6,FALSE)</f>
        <v>Wooster, OH</v>
      </c>
    </row>
    <row r="542" spans="2:9">
      <c r="B542" t="s">
        <v>488</v>
      </c>
      <c r="C542" t="s">
        <v>506</v>
      </c>
      <c r="D542">
        <v>35</v>
      </c>
      <c r="E542" s="2">
        <f>VLOOKUP($D542,list1,3,FALSE)</f>
        <v>42037</v>
      </c>
      <c r="F542">
        <f>VLOOKUP($D542,list1,4,FALSE)</f>
        <v>2015</v>
      </c>
      <c r="G542" t="str">
        <f>VLOOKUP($D542,list1,2,FALSE)</f>
        <v>Digital Scholarship Librarian</v>
      </c>
      <c r="H542" t="str">
        <f>VLOOKUP($D542,list1,5,FALSE)</f>
        <v>University of California - Los Angeles</v>
      </c>
      <c r="I542" t="str">
        <f>VLOOKUP($D542,list1,6,FALSE)</f>
        <v>Los Angeles, California</v>
      </c>
    </row>
    <row r="543" spans="2:9">
      <c r="B543" t="s">
        <v>488</v>
      </c>
      <c r="C543" t="s">
        <v>507</v>
      </c>
      <c r="D543">
        <v>35</v>
      </c>
      <c r="E543" s="2">
        <f>VLOOKUP($D543,list1,3,FALSE)</f>
        <v>42037</v>
      </c>
      <c r="F543">
        <f>VLOOKUP($D543,list1,4,FALSE)</f>
        <v>2015</v>
      </c>
      <c r="G543" t="str">
        <f>VLOOKUP($D543,list1,2,FALSE)</f>
        <v>Digital Scholarship Librarian</v>
      </c>
      <c r="H543" t="str">
        <f>VLOOKUP($D543,list1,5,FALSE)</f>
        <v>University of California - Los Angeles</v>
      </c>
      <c r="I543" t="str">
        <f>VLOOKUP($D543,list1,6,FALSE)</f>
        <v>Los Angeles, California</v>
      </c>
    </row>
    <row r="544" spans="2:9">
      <c r="B544" t="s">
        <v>488</v>
      </c>
      <c r="C544" t="s">
        <v>508</v>
      </c>
      <c r="D544">
        <v>35</v>
      </c>
      <c r="E544" s="2">
        <f>VLOOKUP($D544,list1,3,FALSE)</f>
        <v>42037</v>
      </c>
      <c r="F544">
        <f>VLOOKUP($D544,list1,4,FALSE)</f>
        <v>2015</v>
      </c>
      <c r="G544" t="str">
        <f>VLOOKUP($D544,list1,2,FALSE)</f>
        <v>Digital Scholarship Librarian</v>
      </c>
      <c r="H544" t="str">
        <f>VLOOKUP($D544,list1,5,FALSE)</f>
        <v>University of California - Los Angeles</v>
      </c>
      <c r="I544" t="str">
        <f>VLOOKUP($D544,list1,6,FALSE)</f>
        <v>Los Angeles, California</v>
      </c>
    </row>
    <row r="545" spans="2:9">
      <c r="B545" t="s">
        <v>488</v>
      </c>
      <c r="C545" t="s">
        <v>509</v>
      </c>
      <c r="D545">
        <v>39</v>
      </c>
      <c r="E545" s="2">
        <f>VLOOKUP($D545,list1,3,FALSE)</f>
        <v>42061</v>
      </c>
      <c r="F545">
        <f>VLOOKUP($D545,list1,4,FALSE)</f>
        <v>2015</v>
      </c>
      <c r="G545" t="str">
        <f>VLOOKUP($D545,list1,2,FALSE)</f>
        <v>Digital Scholarship Services Manager</v>
      </c>
      <c r="H545" t="str">
        <f>VLOOKUP($D545,list1,5,FALSE)</f>
        <v>Brown University</v>
      </c>
      <c r="I545" t="str">
        <f>VLOOKUP($D545,list1,6,FALSE)</f>
        <v>Providence, Rhode Island</v>
      </c>
    </row>
    <row r="546" spans="2:9">
      <c r="B546" t="s">
        <v>488</v>
      </c>
      <c r="C546" t="s">
        <v>494</v>
      </c>
      <c r="D546">
        <v>4</v>
      </c>
      <c r="E546" s="2">
        <f>VLOOKUP($D546,list1,3,FALSE)</f>
        <v>40717</v>
      </c>
      <c r="F546">
        <f>VLOOKUP($D546,list1,4,FALSE)</f>
        <v>2011</v>
      </c>
      <c r="G546" t="str">
        <f>VLOOKUP($D546,list1,2,FALSE)</f>
        <v>Digital Humanities Specialist</v>
      </c>
      <c r="H546" t="str">
        <f>VLOOKUP($D546,list1,5,FALSE)</f>
        <v>University of Illinois Urbana Champaign</v>
      </c>
      <c r="I546" t="str">
        <f>VLOOKUP($D546,list1,6,FALSE)</f>
        <v>Champaign, IL</v>
      </c>
    </row>
    <row r="547" spans="2:9">
      <c r="B547" t="s">
        <v>488</v>
      </c>
      <c r="C547" t="s">
        <v>510</v>
      </c>
      <c r="D547">
        <v>42</v>
      </c>
      <c r="E547" s="2">
        <f>VLOOKUP($D547,list1,3,FALSE)</f>
        <v>42118</v>
      </c>
      <c r="F547">
        <f>VLOOKUP($D547,list1,4,FALSE)</f>
        <v>2015</v>
      </c>
      <c r="G547" t="str">
        <f>VLOOKUP($D547,list1,2,FALSE)</f>
        <v>Digital Humanities Librarian - Pitts Theology Library</v>
      </c>
      <c r="H547" t="str">
        <f>VLOOKUP($D547,list1,5,FALSE)</f>
        <v>Emory University</v>
      </c>
      <c r="I547" t="str">
        <f>VLOOKUP($D547,list1,6,FALSE)</f>
        <v>Atlanta, GA</v>
      </c>
    </row>
    <row r="548" spans="2:9">
      <c r="B548" t="s">
        <v>488</v>
      </c>
      <c r="C548" t="s">
        <v>511</v>
      </c>
      <c r="D548">
        <v>5</v>
      </c>
      <c r="E548" s="2">
        <f>VLOOKUP($D548,list1,3,FALSE)</f>
        <v>40750</v>
      </c>
      <c r="F548">
        <f>VLOOKUP($D548,list1,4,FALSE)</f>
        <v>2011</v>
      </c>
      <c r="G548" t="str">
        <f>VLOOKUP($D548,list1,2,FALSE)</f>
        <v>Electronic Resources and Digital Scholarship Librarian</v>
      </c>
      <c r="H548" t="str">
        <f>VLOOKUP($D548,list1,5,FALSE)</f>
        <v>SUNY Geneseo</v>
      </c>
      <c r="I548" t="str">
        <f>VLOOKUP($D548,list1,6,FALSE)</f>
        <v>Geneseo, NY</v>
      </c>
    </row>
    <row r="549" spans="2:9">
      <c r="B549" t="s">
        <v>488</v>
      </c>
      <c r="C549" t="s">
        <v>512</v>
      </c>
      <c r="D549">
        <v>5</v>
      </c>
      <c r="E549" s="2">
        <f>VLOOKUP($D549,list1,3,FALSE)</f>
        <v>40750</v>
      </c>
      <c r="F549">
        <f>VLOOKUP($D549,list1,4,FALSE)</f>
        <v>2011</v>
      </c>
      <c r="G549" t="str">
        <f>VLOOKUP($D549,list1,2,FALSE)</f>
        <v>Electronic Resources and Digital Scholarship Librarian</v>
      </c>
      <c r="H549" t="str">
        <f>VLOOKUP($D549,list1,5,FALSE)</f>
        <v>SUNY Geneseo</v>
      </c>
      <c r="I549" t="str">
        <f>VLOOKUP($D549,list1,6,FALSE)</f>
        <v>Geneseo, NY</v>
      </c>
    </row>
    <row r="550" spans="2:9">
      <c r="B550" t="s">
        <v>488</v>
      </c>
      <c r="C550" t="s">
        <v>513</v>
      </c>
      <c r="D550">
        <v>5</v>
      </c>
      <c r="E550" s="2">
        <f>VLOOKUP($D550,list1,3,FALSE)</f>
        <v>40750</v>
      </c>
      <c r="F550">
        <f>VLOOKUP($D550,list1,4,FALSE)</f>
        <v>2011</v>
      </c>
      <c r="G550" t="str">
        <f>VLOOKUP($D550,list1,2,FALSE)</f>
        <v>Electronic Resources and Digital Scholarship Librarian</v>
      </c>
      <c r="H550" t="str">
        <f>VLOOKUP($D550,list1,5,FALSE)</f>
        <v>SUNY Geneseo</v>
      </c>
      <c r="I550" t="str">
        <f>VLOOKUP($D550,list1,6,FALSE)</f>
        <v>Geneseo, NY</v>
      </c>
    </row>
    <row r="551" spans="2:9">
      <c r="B551" t="s">
        <v>488</v>
      </c>
      <c r="C551" t="s">
        <v>514</v>
      </c>
      <c r="D551">
        <v>5</v>
      </c>
      <c r="E551" s="2">
        <f>VLOOKUP($D551,list1,3,FALSE)</f>
        <v>40750</v>
      </c>
      <c r="F551">
        <f>VLOOKUP($D551,list1,4,FALSE)</f>
        <v>2011</v>
      </c>
      <c r="G551" t="str">
        <f>VLOOKUP($D551,list1,2,FALSE)</f>
        <v>Electronic Resources and Digital Scholarship Librarian</v>
      </c>
      <c r="H551" t="str">
        <f>VLOOKUP($D551,list1,5,FALSE)</f>
        <v>SUNY Geneseo</v>
      </c>
      <c r="I551" t="str">
        <f>VLOOKUP($D551,list1,6,FALSE)</f>
        <v>Geneseo, NY</v>
      </c>
    </row>
    <row r="552" spans="2:9">
      <c r="B552" t="s">
        <v>488</v>
      </c>
      <c r="C552" t="s">
        <v>515</v>
      </c>
      <c r="D552">
        <v>50</v>
      </c>
      <c r="E552" s="2">
        <f>VLOOKUP($D552,list1,3,FALSE)</f>
        <v>42215</v>
      </c>
      <c r="F552">
        <f>VLOOKUP($D552,list1,4,FALSE)</f>
        <v>2015</v>
      </c>
      <c r="G552" t="str">
        <f>VLOOKUP($D552,list1,2,FALSE)</f>
        <v>Digital Scholarship Librarian</v>
      </c>
      <c r="H552" t="str">
        <f>VLOOKUP($D552,list1,5,FALSE)</f>
        <v>East Tennessee State University</v>
      </c>
      <c r="I552" t="str">
        <f>VLOOKUP($D552,list1,6,FALSE)</f>
        <v>Johnson City, TN</v>
      </c>
    </row>
    <row r="553" spans="2:9">
      <c r="B553" t="s">
        <v>488</v>
      </c>
      <c r="C553" t="s">
        <v>516</v>
      </c>
      <c r="D553">
        <v>50</v>
      </c>
      <c r="E553" s="2">
        <f>VLOOKUP($D553,list1,3,FALSE)</f>
        <v>42215</v>
      </c>
      <c r="F553">
        <f>VLOOKUP($D553,list1,4,FALSE)</f>
        <v>2015</v>
      </c>
      <c r="G553" t="str">
        <f>VLOOKUP($D553,list1,2,FALSE)</f>
        <v>Digital Scholarship Librarian</v>
      </c>
      <c r="H553" t="str">
        <f>VLOOKUP($D553,list1,5,FALSE)</f>
        <v>East Tennessee State University</v>
      </c>
      <c r="I553" t="str">
        <f>VLOOKUP($D553,list1,6,FALSE)</f>
        <v>Johnson City, TN</v>
      </c>
    </row>
    <row r="554" spans="2:9">
      <c r="B554" t="s">
        <v>488</v>
      </c>
      <c r="C554" t="s">
        <v>517</v>
      </c>
      <c r="D554">
        <v>53</v>
      </c>
      <c r="E554" s="2">
        <f>VLOOKUP($D554,list1,3,FALSE)</f>
        <v>42259</v>
      </c>
      <c r="F554">
        <f>VLOOKUP($D554,list1,4,FALSE)</f>
        <v>2015</v>
      </c>
      <c r="G554" t="str">
        <f>VLOOKUP($D554,list1,2,FALSE)</f>
        <v>Humanities Data Curator</v>
      </c>
      <c r="H554" t="str">
        <f>VLOOKUP($D554,list1,5,FALSE)</f>
        <v>University of California - Santa Barbara</v>
      </c>
      <c r="I554" t="str">
        <f>VLOOKUP($D554,list1,6,FALSE)</f>
        <v>Santa Barbara, CA</v>
      </c>
    </row>
    <row r="555" spans="2:9">
      <c r="B555" t="s">
        <v>488</v>
      </c>
      <c r="C555" t="s">
        <v>518</v>
      </c>
      <c r="D555">
        <v>53</v>
      </c>
      <c r="E555" s="2">
        <f>VLOOKUP($D555,list1,3,FALSE)</f>
        <v>42259</v>
      </c>
      <c r="F555">
        <f>VLOOKUP($D555,list1,4,FALSE)</f>
        <v>2015</v>
      </c>
      <c r="G555" t="str">
        <f>VLOOKUP($D555,list1,2,FALSE)</f>
        <v>Humanities Data Curator</v>
      </c>
      <c r="H555" t="str">
        <f>VLOOKUP($D555,list1,5,FALSE)</f>
        <v>University of California - Santa Barbara</v>
      </c>
      <c r="I555" t="str">
        <f>VLOOKUP($D555,list1,6,FALSE)</f>
        <v>Santa Barbara, CA</v>
      </c>
    </row>
    <row r="556" spans="2:9">
      <c r="B556" t="s">
        <v>488</v>
      </c>
      <c r="C556" t="s">
        <v>519</v>
      </c>
      <c r="D556">
        <v>53</v>
      </c>
      <c r="E556" s="2">
        <f>VLOOKUP($D556,list1,3,FALSE)</f>
        <v>42259</v>
      </c>
      <c r="F556">
        <f>VLOOKUP($D556,list1,4,FALSE)</f>
        <v>2015</v>
      </c>
      <c r="G556" t="str">
        <f>VLOOKUP($D556,list1,2,FALSE)</f>
        <v>Humanities Data Curator</v>
      </c>
      <c r="H556" t="str">
        <f>VLOOKUP($D556,list1,5,FALSE)</f>
        <v>University of California - Santa Barbara</v>
      </c>
      <c r="I556" t="str">
        <f>VLOOKUP($D556,list1,6,FALSE)</f>
        <v>Santa Barbara, CA</v>
      </c>
    </row>
    <row r="557" spans="2:9">
      <c r="B557" t="s">
        <v>488</v>
      </c>
      <c r="C557" t="s">
        <v>520</v>
      </c>
      <c r="D557">
        <v>53</v>
      </c>
      <c r="E557" s="2">
        <f>VLOOKUP($D557,list1,3,FALSE)</f>
        <v>42259</v>
      </c>
      <c r="F557">
        <f>VLOOKUP($D557,list1,4,FALSE)</f>
        <v>2015</v>
      </c>
      <c r="G557" t="str">
        <f>VLOOKUP($D557,list1,2,FALSE)</f>
        <v>Humanities Data Curator</v>
      </c>
      <c r="H557" t="str">
        <f>VLOOKUP($D557,list1,5,FALSE)</f>
        <v>University of California - Santa Barbara</v>
      </c>
      <c r="I557" t="str">
        <f>VLOOKUP($D557,list1,6,FALSE)</f>
        <v>Santa Barbara, CA</v>
      </c>
    </row>
    <row r="558" spans="2:9">
      <c r="B558" t="s">
        <v>488</v>
      </c>
      <c r="C558" t="s">
        <v>521</v>
      </c>
      <c r="D558">
        <v>53</v>
      </c>
      <c r="E558" s="2">
        <f>VLOOKUP($D558,list1,3,FALSE)</f>
        <v>42259</v>
      </c>
      <c r="F558">
        <f>VLOOKUP($D558,list1,4,FALSE)</f>
        <v>2015</v>
      </c>
      <c r="G558" t="str">
        <f>VLOOKUP($D558,list1,2,FALSE)</f>
        <v>Humanities Data Curator</v>
      </c>
      <c r="H558" t="str">
        <f>VLOOKUP($D558,list1,5,FALSE)</f>
        <v>University of California - Santa Barbara</v>
      </c>
      <c r="I558" t="str">
        <f>VLOOKUP($D558,list1,6,FALSE)</f>
        <v>Santa Barbara, CA</v>
      </c>
    </row>
    <row r="559" spans="2:9">
      <c r="B559" t="s">
        <v>488</v>
      </c>
      <c r="C559" t="s">
        <v>522</v>
      </c>
      <c r="D559">
        <v>58</v>
      </c>
      <c r="E559" s="2">
        <f>VLOOKUP($D559,list1,3,FALSE)</f>
        <v>42293</v>
      </c>
      <c r="F559">
        <f>VLOOKUP($D559,list1,4,FALSE)</f>
        <v>2015</v>
      </c>
      <c r="G559" t="str">
        <f>VLOOKUP($D559,list1,2,FALSE)</f>
        <v>Latin American Studies Digital Scholarship Coordinator</v>
      </c>
      <c r="H559" t="str">
        <f>VLOOKUP($D559,list1,5,FALSE)</f>
        <v>University of Texas - Austin</v>
      </c>
      <c r="I559" t="str">
        <f>VLOOKUP($D559,list1,6,FALSE)</f>
        <v>Austin, TX</v>
      </c>
    </row>
    <row r="560" spans="2:9">
      <c r="B560" t="s">
        <v>488</v>
      </c>
      <c r="C560" t="s">
        <v>523</v>
      </c>
      <c r="D560">
        <v>58</v>
      </c>
      <c r="E560" s="2">
        <f>VLOOKUP($D560,list1,3,FALSE)</f>
        <v>42293</v>
      </c>
      <c r="F560">
        <f>VLOOKUP($D560,list1,4,FALSE)</f>
        <v>2015</v>
      </c>
      <c r="G560" t="str">
        <f>VLOOKUP($D560,list1,2,FALSE)</f>
        <v>Latin American Studies Digital Scholarship Coordinator</v>
      </c>
      <c r="H560" t="str">
        <f>VLOOKUP($D560,list1,5,FALSE)</f>
        <v>University of Texas - Austin</v>
      </c>
      <c r="I560" t="str">
        <f>VLOOKUP($D560,list1,6,FALSE)</f>
        <v>Austin, TX</v>
      </c>
    </row>
    <row r="561" spans="2:9">
      <c r="B561" t="s">
        <v>488</v>
      </c>
      <c r="C561" t="s">
        <v>524</v>
      </c>
      <c r="D561">
        <v>65</v>
      </c>
      <c r="E561" s="2">
        <f>VLOOKUP($D561,list1,3,FALSE)</f>
        <v>42418</v>
      </c>
      <c r="F561">
        <f>VLOOKUP($D561,list1,4,FALSE)</f>
        <v>2016</v>
      </c>
      <c r="G561" t="str">
        <f>VLOOKUP($D561,list1,2,FALSE)</f>
        <v>Digital Scholarship Librarian</v>
      </c>
      <c r="H561" t="str">
        <f>VLOOKUP($D561,list1,5,FALSE)</f>
        <v>Haverford College</v>
      </c>
      <c r="I561" t="str">
        <f>VLOOKUP($D561,list1,6,FALSE)</f>
        <v>Haverford, PA</v>
      </c>
    </row>
    <row r="562" spans="2:9">
      <c r="B562" t="s">
        <v>488</v>
      </c>
      <c r="C562" t="s">
        <v>525</v>
      </c>
      <c r="D562">
        <v>65</v>
      </c>
      <c r="E562" s="2">
        <f>VLOOKUP($D562,list1,3,FALSE)</f>
        <v>42418</v>
      </c>
      <c r="F562">
        <f>VLOOKUP($D562,list1,4,FALSE)</f>
        <v>2016</v>
      </c>
      <c r="G562" t="str">
        <f>VLOOKUP($D562,list1,2,FALSE)</f>
        <v>Digital Scholarship Librarian</v>
      </c>
      <c r="H562" t="str">
        <f>VLOOKUP($D562,list1,5,FALSE)</f>
        <v>Haverford College</v>
      </c>
      <c r="I562" t="str">
        <f>VLOOKUP($D562,list1,6,FALSE)</f>
        <v>Haverford, PA</v>
      </c>
    </row>
    <row r="563" spans="2:9">
      <c r="B563" t="s">
        <v>488</v>
      </c>
      <c r="C563" t="s">
        <v>526</v>
      </c>
      <c r="D563">
        <v>65</v>
      </c>
      <c r="E563" s="2">
        <f>VLOOKUP($D563,list1,3,FALSE)</f>
        <v>42418</v>
      </c>
      <c r="F563">
        <f>VLOOKUP($D563,list1,4,FALSE)</f>
        <v>2016</v>
      </c>
      <c r="G563" t="str">
        <f>VLOOKUP($D563,list1,2,FALSE)</f>
        <v>Digital Scholarship Librarian</v>
      </c>
      <c r="H563" t="str">
        <f>VLOOKUP($D563,list1,5,FALSE)</f>
        <v>Haverford College</v>
      </c>
      <c r="I563" t="str">
        <f>VLOOKUP($D563,list1,6,FALSE)</f>
        <v>Haverford, PA</v>
      </c>
    </row>
    <row r="564" spans="2:9">
      <c r="B564" t="s">
        <v>488</v>
      </c>
      <c r="C564" t="s">
        <v>527</v>
      </c>
      <c r="D564">
        <v>7</v>
      </c>
      <c r="E564" s="2">
        <f>VLOOKUP($D564,list1,3,FALSE)</f>
        <v>40805</v>
      </c>
      <c r="F564">
        <f>VLOOKUP($D564,list1,4,FALSE)</f>
        <v>2011</v>
      </c>
      <c r="G564" t="str">
        <f>VLOOKUP($D564,list1,2,FALSE)</f>
        <v>Digital Scholarship Librarian</v>
      </c>
      <c r="H564" t="str">
        <f>VLOOKUP($D564,list1,5,FALSE)</f>
        <v>Haverford College</v>
      </c>
      <c r="I564" t="str">
        <f>VLOOKUP($D564,list1,6,FALSE)</f>
        <v>Haverford, PA</v>
      </c>
    </row>
    <row r="565" spans="2:9">
      <c r="B565" t="s">
        <v>488</v>
      </c>
      <c r="C565" t="s">
        <v>528</v>
      </c>
      <c r="D565">
        <v>7</v>
      </c>
      <c r="E565" s="2">
        <f>VLOOKUP($D565,list1,3,FALSE)</f>
        <v>40805</v>
      </c>
      <c r="F565">
        <f>VLOOKUP($D565,list1,4,FALSE)</f>
        <v>2011</v>
      </c>
      <c r="G565" t="str">
        <f>VLOOKUP($D565,list1,2,FALSE)</f>
        <v>Digital Scholarship Librarian</v>
      </c>
      <c r="H565" t="str">
        <f>VLOOKUP($D565,list1,5,FALSE)</f>
        <v>Haverford College</v>
      </c>
      <c r="I565" t="str">
        <f>VLOOKUP($D565,list1,6,FALSE)</f>
        <v>Haverford, PA</v>
      </c>
    </row>
    <row r="566" spans="2:9">
      <c r="B566" t="s">
        <v>488</v>
      </c>
      <c r="C566" t="s">
        <v>529</v>
      </c>
      <c r="D566">
        <v>7</v>
      </c>
      <c r="E566" s="2">
        <f>VLOOKUP($D566,list1,3,FALSE)</f>
        <v>40805</v>
      </c>
      <c r="F566">
        <f>VLOOKUP($D566,list1,4,FALSE)</f>
        <v>2011</v>
      </c>
      <c r="G566" t="str">
        <f>VLOOKUP($D566,list1,2,FALSE)</f>
        <v>Digital Scholarship Librarian</v>
      </c>
      <c r="H566" t="str">
        <f>VLOOKUP($D566,list1,5,FALSE)</f>
        <v>Haverford College</v>
      </c>
      <c r="I566" t="str">
        <f>VLOOKUP($D566,list1,6,FALSE)</f>
        <v>Haverford, PA</v>
      </c>
    </row>
    <row r="567" spans="2:9">
      <c r="B567" t="s">
        <v>488</v>
      </c>
      <c r="C567" t="s">
        <v>530</v>
      </c>
      <c r="D567">
        <v>7</v>
      </c>
      <c r="E567" s="2">
        <f>VLOOKUP($D567,list1,3,FALSE)</f>
        <v>40805</v>
      </c>
      <c r="F567">
        <f>VLOOKUP($D567,list1,4,FALSE)</f>
        <v>2011</v>
      </c>
      <c r="G567" t="str">
        <f>VLOOKUP($D567,list1,2,FALSE)</f>
        <v>Digital Scholarship Librarian</v>
      </c>
      <c r="H567" t="str">
        <f>VLOOKUP($D567,list1,5,FALSE)</f>
        <v>Haverford College</v>
      </c>
      <c r="I567" t="str">
        <f>VLOOKUP($D567,list1,6,FALSE)</f>
        <v>Haverford, PA</v>
      </c>
    </row>
    <row r="568" spans="2:9">
      <c r="B568" t="s">
        <v>488</v>
      </c>
      <c r="C568" t="s">
        <v>531</v>
      </c>
      <c r="D568">
        <v>70</v>
      </c>
      <c r="E568" s="2">
        <f>VLOOKUP($D568,list1,3,FALSE)</f>
        <v>42444</v>
      </c>
      <c r="F568">
        <f>VLOOKUP($D568,list1,4,FALSE)</f>
        <v>2016</v>
      </c>
      <c r="G568" t="str">
        <f>VLOOKUP($D568,list1,2,FALSE)</f>
        <v>Digital Scholarship Librarian / Bibliographer</v>
      </c>
      <c r="H568" t="str">
        <f>VLOOKUP($D568,list1,5,FALSE)</f>
        <v>Boston College</v>
      </c>
      <c r="I568" t="str">
        <f>VLOOKUP($D568,list1,6,FALSE)</f>
        <v>Boston, MA</v>
      </c>
    </row>
    <row r="569" spans="2:9">
      <c r="B569" t="s">
        <v>488</v>
      </c>
      <c r="C569" t="s">
        <v>532</v>
      </c>
      <c r="D569">
        <v>71</v>
      </c>
      <c r="E569" s="2">
        <f>VLOOKUP($D569,list1,3,FALSE)</f>
        <v>42444</v>
      </c>
      <c r="F569">
        <f>VLOOKUP($D569,list1,4,FALSE)</f>
        <v>2016</v>
      </c>
      <c r="G569" t="str">
        <f>VLOOKUP($D569,list1,2,FALSE)</f>
        <v>Head of Digital Scholarship</v>
      </c>
      <c r="H569" t="str">
        <f>VLOOKUP($D569,list1,5,FALSE)</f>
        <v>Boston College</v>
      </c>
      <c r="I569" t="str">
        <f>VLOOKUP($D569,list1,6,FALSE)</f>
        <v>Boston, MA</v>
      </c>
    </row>
    <row r="570" spans="2:9">
      <c r="B570" t="s">
        <v>488</v>
      </c>
      <c r="C570" t="s">
        <v>533</v>
      </c>
      <c r="D570">
        <v>72</v>
      </c>
      <c r="E570" s="2">
        <f>VLOOKUP($D570,list1,3,FALSE)</f>
        <v>42454</v>
      </c>
      <c r="F570">
        <f>VLOOKUP($D570,list1,4,FALSE)</f>
        <v>2016</v>
      </c>
      <c r="G570" t="str">
        <f>VLOOKUP($D570,list1,2,FALSE)</f>
        <v>Head of Digital Scholarship and Technology Services</v>
      </c>
      <c r="H570" t="str">
        <f>VLOOKUP($D570,list1,5,FALSE)</f>
        <v>Vassar College</v>
      </c>
      <c r="I570" t="str">
        <f>VLOOKUP($D570,list1,6,FALSE)</f>
        <v>Poughkeepsie, NY</v>
      </c>
    </row>
    <row r="571" spans="2:9">
      <c r="B571" t="s">
        <v>488</v>
      </c>
      <c r="C571" t="s">
        <v>534</v>
      </c>
      <c r="D571">
        <v>72</v>
      </c>
      <c r="E571" s="2">
        <f>VLOOKUP($D571,list1,3,FALSE)</f>
        <v>42454</v>
      </c>
      <c r="F571">
        <f>VLOOKUP($D571,list1,4,FALSE)</f>
        <v>2016</v>
      </c>
      <c r="G571" t="str">
        <f>VLOOKUP($D571,list1,2,FALSE)</f>
        <v>Head of Digital Scholarship and Technology Services</v>
      </c>
      <c r="H571" t="str">
        <f>VLOOKUP($D571,list1,5,FALSE)</f>
        <v>Vassar College</v>
      </c>
      <c r="I571" t="str">
        <f>VLOOKUP($D571,list1,6,FALSE)</f>
        <v>Poughkeepsie, NY</v>
      </c>
    </row>
    <row r="572" spans="2:9">
      <c r="B572" t="s">
        <v>488</v>
      </c>
      <c r="C572" t="s">
        <v>535</v>
      </c>
      <c r="D572">
        <v>77</v>
      </c>
      <c r="E572" s="2">
        <f>VLOOKUP($D572,list1,3,FALSE)</f>
        <v>42509</v>
      </c>
      <c r="F572">
        <f>VLOOKUP($D572,list1,4,FALSE)</f>
        <v>2016</v>
      </c>
      <c r="G572" t="str">
        <f>VLOOKUP($D572,list1,2,FALSE)</f>
        <v>Digital Scholarship Librarian/Assistant Professor</v>
      </c>
      <c r="H572" t="str">
        <f>VLOOKUP($D572,list1,5,FALSE)</f>
        <v>East Tennessee State University</v>
      </c>
      <c r="I572" t="str">
        <f>VLOOKUP($D572,list1,6,FALSE)</f>
        <v>Johnson City, TN</v>
      </c>
    </row>
    <row r="573" spans="2:9">
      <c r="B573" t="s">
        <v>488</v>
      </c>
      <c r="C573" t="s">
        <v>536</v>
      </c>
      <c r="D573">
        <v>77</v>
      </c>
      <c r="E573" s="2">
        <f>VLOOKUP($D573,list1,3,FALSE)</f>
        <v>42509</v>
      </c>
      <c r="F573">
        <f>VLOOKUP($D573,list1,4,FALSE)</f>
        <v>2016</v>
      </c>
      <c r="G573" t="str">
        <f>VLOOKUP($D573,list1,2,FALSE)</f>
        <v>Digital Scholarship Librarian/Assistant Professor</v>
      </c>
      <c r="H573" t="str">
        <f>VLOOKUP($D573,list1,5,FALSE)</f>
        <v>East Tennessee State University</v>
      </c>
      <c r="I573" t="str">
        <f>VLOOKUP($D573,list1,6,FALSE)</f>
        <v>Johnson City, TN</v>
      </c>
    </row>
    <row r="574" spans="2:9">
      <c r="B574" t="s">
        <v>488</v>
      </c>
      <c r="C574" t="s">
        <v>537</v>
      </c>
      <c r="D574">
        <v>77</v>
      </c>
      <c r="E574" s="2">
        <f>VLOOKUP($D574,list1,3,FALSE)</f>
        <v>42509</v>
      </c>
      <c r="F574">
        <f>VLOOKUP($D574,list1,4,FALSE)</f>
        <v>2016</v>
      </c>
      <c r="G574" t="str">
        <f>VLOOKUP($D574,list1,2,FALSE)</f>
        <v>Digital Scholarship Librarian/Assistant Professor</v>
      </c>
      <c r="H574" t="str">
        <f>VLOOKUP($D574,list1,5,FALSE)</f>
        <v>East Tennessee State University</v>
      </c>
      <c r="I574" t="str">
        <f>VLOOKUP($D574,list1,6,FALSE)</f>
        <v>Johnson City, TN</v>
      </c>
    </row>
    <row r="575" spans="2:9">
      <c r="B575" t="s">
        <v>488</v>
      </c>
      <c r="C575" t="s">
        <v>538</v>
      </c>
      <c r="D575">
        <v>78</v>
      </c>
      <c r="E575" s="2">
        <f>VLOOKUP($D575,list1,3,FALSE)</f>
        <v>42523</v>
      </c>
      <c r="F575">
        <f>VLOOKUP($D575,list1,4,FALSE)</f>
        <v>2016</v>
      </c>
      <c r="G575" t="str">
        <f>VLOOKUP($D575,list1,2,FALSE)</f>
        <v>Scholarly Communications &amp; Digital Scholarship Librarian</v>
      </c>
      <c r="H575" t="str">
        <f>VLOOKUP($D575,list1,5,FALSE)</f>
        <v>California State University - Fullerton</v>
      </c>
      <c r="I575" t="str">
        <f>VLOOKUP($D575,list1,6,FALSE)</f>
        <v>Fullerton, CA</v>
      </c>
    </row>
    <row r="576" spans="2:9">
      <c r="B576" t="s">
        <v>488</v>
      </c>
      <c r="C576" t="s">
        <v>539</v>
      </c>
      <c r="D576">
        <v>79</v>
      </c>
      <c r="E576" s="2">
        <f>VLOOKUP($D576,list1,3,FALSE)</f>
        <v>42576</v>
      </c>
      <c r="F576">
        <f>VLOOKUP($D576,list1,4,FALSE)</f>
        <v>2016</v>
      </c>
      <c r="G576" t="str">
        <f>VLOOKUP($D576,list1,2,FALSE)</f>
        <v>Digital Scholarship Librarian / Bibliographer</v>
      </c>
      <c r="H576" t="str">
        <f>VLOOKUP($D576,list1,5,FALSE)</f>
        <v>Boston College</v>
      </c>
      <c r="I576" t="str">
        <f>VLOOKUP($D576,list1,6,FALSE)</f>
        <v>Boston, MA</v>
      </c>
    </row>
    <row r="577" spans="2:9">
      <c r="B577" t="s">
        <v>488</v>
      </c>
      <c r="C577" t="s">
        <v>540</v>
      </c>
      <c r="D577">
        <v>81</v>
      </c>
      <c r="E577" s="2">
        <f>VLOOKUP($D577,list1,3,FALSE)</f>
        <v>42635</v>
      </c>
      <c r="F577">
        <f>VLOOKUP($D577,list1,4,FALSE)</f>
        <v>2016</v>
      </c>
      <c r="G577" t="str">
        <f>VLOOKUP($D577,list1,2,FALSE)</f>
        <v>Digital Scholarship Outreach Librarian</v>
      </c>
      <c r="H577" t="str">
        <f>VLOOKUP($D577,list1,5,FALSE)</f>
        <v>Michigan State University</v>
      </c>
      <c r="I577" t="str">
        <f>VLOOKUP($D577,list1,6,FALSE)</f>
        <v>East Lansing, MI</v>
      </c>
    </row>
    <row r="578" spans="2:9">
      <c r="B578" t="s">
        <v>488</v>
      </c>
      <c r="C578" t="s">
        <v>541</v>
      </c>
      <c r="D578">
        <v>9</v>
      </c>
      <c r="E578" s="2">
        <f>VLOOKUP($D578,list1,3,FALSE)</f>
        <v>40848</v>
      </c>
      <c r="F578">
        <f>VLOOKUP($D578,list1,4,FALSE)</f>
        <v>2011</v>
      </c>
      <c r="G578" t="str">
        <f>VLOOKUP($D578,list1,2,FALSE)</f>
        <v>Digital Humanities Librarian</v>
      </c>
      <c r="H578" t="str">
        <f>VLOOKUP($D578,list1,5,FALSE)</f>
        <v>Rutgers University</v>
      </c>
      <c r="I578" t="str">
        <f>VLOOKUP($D578,list1,6,FALSE)</f>
        <v>New Brunswick, NJ</v>
      </c>
    </row>
    <row r="579" spans="2:9">
      <c r="B579" t="s">
        <v>548</v>
      </c>
      <c r="C579" t="s">
        <v>549</v>
      </c>
      <c r="D579" s="1">
        <v>17</v>
      </c>
      <c r="E579" s="2">
        <f>VLOOKUP($D579,list1,3,FALSE)</f>
        <v>41425</v>
      </c>
      <c r="F579">
        <f>VLOOKUP($D579,list1,4,FALSE)</f>
        <v>2013</v>
      </c>
      <c r="G579" t="str">
        <f>VLOOKUP($D579,list1,2,FALSE)</f>
        <v>Digital Humanities Librarian</v>
      </c>
      <c r="H579" t="str">
        <f>VLOOKUP($D579,list1,5,FALSE)</f>
        <v>Rutgers University</v>
      </c>
      <c r="I579" t="str">
        <f>VLOOKUP($D579,list1,6,FALSE)</f>
        <v>New Brunswick, NJ</v>
      </c>
    </row>
    <row r="580" spans="2:9">
      <c r="B580" t="s">
        <v>548</v>
      </c>
      <c r="C580" t="s">
        <v>550</v>
      </c>
      <c r="D580" s="1">
        <v>2</v>
      </c>
      <c r="E580" s="2">
        <f>VLOOKUP($D580,list1,3,FALSE)</f>
        <v>40526</v>
      </c>
      <c r="F580">
        <f>VLOOKUP($D580,list1,4,FALSE)</f>
        <v>2010</v>
      </c>
      <c r="G580" t="str">
        <f>VLOOKUP($D580,list1,2,FALSE)</f>
        <v>Digital Humanities Specialist</v>
      </c>
      <c r="H580" t="str">
        <f>VLOOKUP($D580,list1,5,FALSE)</f>
        <v>University of Illinois Urbana Champaign</v>
      </c>
      <c r="I580" t="str">
        <f>VLOOKUP($D580,list1,6,FALSE)</f>
        <v>Champaign, IL</v>
      </c>
    </row>
    <row r="581" spans="2:9">
      <c r="B581" t="s">
        <v>548</v>
      </c>
      <c r="C581" t="s">
        <v>551</v>
      </c>
      <c r="D581" s="1">
        <v>30</v>
      </c>
      <c r="E581" s="2">
        <f>VLOOKUP($D581,list1,3,FALSE)</f>
        <v>41953</v>
      </c>
      <c r="F581">
        <f>VLOOKUP($D581,list1,4,FALSE)</f>
        <v>2014</v>
      </c>
      <c r="G581" t="str">
        <f>VLOOKUP($D581,list1,2,FALSE)</f>
        <v>HathiTrust Research Center Digital Humanities Specialist</v>
      </c>
      <c r="H581" t="str">
        <f>VLOOKUP($D581,list1,5,FALSE)</f>
        <v>University of Illinois Urbana Champaign</v>
      </c>
      <c r="I581" t="str">
        <f>VLOOKUP($D581,list1,6,FALSE)</f>
        <v>Champaign, IL</v>
      </c>
    </row>
    <row r="582" spans="2:9">
      <c r="B582" t="s">
        <v>548</v>
      </c>
      <c r="C582" t="s">
        <v>552</v>
      </c>
      <c r="D582" s="1">
        <v>33</v>
      </c>
      <c r="E582" s="2">
        <f>VLOOKUP($D582,list1,3,FALSE)</f>
        <v>42031</v>
      </c>
      <c r="F582">
        <f>VLOOKUP($D582,list1,4,FALSE)</f>
        <v>2015</v>
      </c>
      <c r="G582" t="str">
        <f>VLOOKUP($D582,list1,2,FALSE)</f>
        <v>Digital Scholarship Librarian</v>
      </c>
      <c r="H582" t="str">
        <f>VLOOKUP($D582,list1,5,FALSE)</f>
        <v>College of Wooster</v>
      </c>
      <c r="I582" t="str">
        <f>VLOOKUP($D582,list1,6,FALSE)</f>
        <v>Wooster, OH</v>
      </c>
    </row>
    <row r="583" spans="2:9">
      <c r="B583" t="s">
        <v>548</v>
      </c>
      <c r="C583" t="s">
        <v>550</v>
      </c>
      <c r="D583" s="1">
        <v>4</v>
      </c>
      <c r="E583" s="2">
        <f>VLOOKUP($D583,list1,3,FALSE)</f>
        <v>40717</v>
      </c>
      <c r="F583">
        <f>VLOOKUP($D583,list1,4,FALSE)</f>
        <v>2011</v>
      </c>
      <c r="G583" t="str">
        <f>VLOOKUP($D583,list1,2,FALSE)</f>
        <v>Digital Humanities Specialist</v>
      </c>
      <c r="H583" t="str">
        <f>VLOOKUP($D583,list1,5,FALSE)</f>
        <v>University of Illinois Urbana Champaign</v>
      </c>
      <c r="I583" t="str">
        <f>VLOOKUP($D583,list1,6,FALSE)</f>
        <v>Champaign, IL</v>
      </c>
    </row>
    <row r="584" spans="2:9">
      <c r="B584" t="s">
        <v>548</v>
      </c>
      <c r="C584" t="s">
        <v>553</v>
      </c>
      <c r="D584" s="1">
        <v>58</v>
      </c>
      <c r="E584" s="2">
        <f>VLOOKUP($D584,list1,3,FALSE)</f>
        <v>42293</v>
      </c>
      <c r="F584">
        <f>VLOOKUP($D584,list1,4,FALSE)</f>
        <v>2015</v>
      </c>
      <c r="G584" t="str">
        <f>VLOOKUP($D584,list1,2,FALSE)</f>
        <v>Latin American Studies Digital Scholarship Coordinator</v>
      </c>
      <c r="H584" t="str">
        <f>VLOOKUP($D584,list1,5,FALSE)</f>
        <v>University of Texas - Austin</v>
      </c>
      <c r="I584" t="str">
        <f>VLOOKUP($D584,list1,6,FALSE)</f>
        <v>Austin, TX</v>
      </c>
    </row>
    <row r="585" spans="2:9">
      <c r="B585" t="s">
        <v>548</v>
      </c>
      <c r="C585" t="s">
        <v>554</v>
      </c>
      <c r="D585" s="1">
        <v>9</v>
      </c>
      <c r="E585" s="2">
        <f>VLOOKUP($D585,list1,3,FALSE)</f>
        <v>40848</v>
      </c>
      <c r="F585">
        <f>VLOOKUP($D585,list1,4,FALSE)</f>
        <v>2011</v>
      </c>
      <c r="G585" t="str">
        <f>VLOOKUP($D585,list1,2,FALSE)</f>
        <v>Digital Humanities Librarian</v>
      </c>
      <c r="H585" t="str">
        <f>VLOOKUP($D585,list1,5,FALSE)</f>
        <v>Rutgers University</v>
      </c>
      <c r="I585" t="str">
        <f>VLOOKUP($D585,list1,6,FALSE)</f>
        <v>New Brunswick, NJ</v>
      </c>
    </row>
    <row r="586" spans="2:9">
      <c r="B586" t="s">
        <v>1167</v>
      </c>
      <c r="C586" t="s">
        <v>1168</v>
      </c>
      <c r="D586">
        <v>21</v>
      </c>
      <c r="E586" s="2">
        <f>VLOOKUP($D586,list1,3,FALSE)</f>
        <v>41491</v>
      </c>
      <c r="F586">
        <f>VLOOKUP($D586,list1,4,FALSE)</f>
        <v>2013</v>
      </c>
      <c r="G586" t="str">
        <f>VLOOKUP($D586,list1,2,FALSE)</f>
        <v>Digital Scholarship Specialist</v>
      </c>
      <c r="H586" t="str">
        <f>VLOOKUP($D586,list1,5,FALSE)</f>
        <v>New York University</v>
      </c>
      <c r="I586" t="str">
        <f>VLOOKUP($D586,list1,6,FALSE)</f>
        <v>New York, NY</v>
      </c>
    </row>
    <row r="587" spans="2:9">
      <c r="B587" t="s">
        <v>1167</v>
      </c>
      <c r="C587" t="s">
        <v>1169</v>
      </c>
      <c r="D587">
        <v>29</v>
      </c>
      <c r="E587" s="2">
        <f>VLOOKUP($D587,list1,3,FALSE)</f>
        <v>41933</v>
      </c>
      <c r="F587">
        <f>VLOOKUP($D587,list1,4,FALSE)</f>
        <v>2014</v>
      </c>
      <c r="G587" t="str">
        <f>VLOOKUP($D587,list1,2,FALSE)</f>
        <v>E-Research and Digital Scholarship Services Librarian</v>
      </c>
      <c r="H587" t="str">
        <f>VLOOKUP($D587,list1,5,FALSE)</f>
        <v>University of California - Irvine</v>
      </c>
      <c r="I587" t="str">
        <f>VLOOKUP($D587,list1,6,FALSE)</f>
        <v>Irvine, CA</v>
      </c>
    </row>
    <row r="588" spans="2:9">
      <c r="B588" t="s">
        <v>1167</v>
      </c>
      <c r="C588" t="s">
        <v>1170</v>
      </c>
      <c r="D588">
        <v>53</v>
      </c>
      <c r="E588" s="2">
        <f>VLOOKUP($D588,list1,3,FALSE)</f>
        <v>42259</v>
      </c>
      <c r="F588">
        <f>VLOOKUP($D588,list1,4,FALSE)</f>
        <v>2015</v>
      </c>
      <c r="G588" t="str">
        <f>VLOOKUP($D588,list1,2,FALSE)</f>
        <v>Humanities Data Curator</v>
      </c>
      <c r="H588" t="str">
        <f>VLOOKUP($D588,list1,5,FALSE)</f>
        <v>University of California - Santa Barbara</v>
      </c>
      <c r="I588" t="str">
        <f>VLOOKUP($D588,list1,6,FALSE)</f>
        <v>Santa Barbara, CA</v>
      </c>
    </row>
    <row r="589" spans="2:9">
      <c r="B589" t="s">
        <v>1167</v>
      </c>
      <c r="C589" t="s">
        <v>1171</v>
      </c>
      <c r="D589">
        <v>58</v>
      </c>
      <c r="E589" s="2">
        <f>VLOOKUP($D589,list1,3,FALSE)</f>
        <v>42293</v>
      </c>
      <c r="F589">
        <f>VLOOKUP($D589,list1,4,FALSE)</f>
        <v>2015</v>
      </c>
      <c r="G589" t="str">
        <f>VLOOKUP($D589,list1,2,FALSE)</f>
        <v>Latin American Studies Digital Scholarship Coordinator</v>
      </c>
      <c r="H589" t="str">
        <f>VLOOKUP($D589,list1,5,FALSE)</f>
        <v>University of Texas - Austin</v>
      </c>
      <c r="I589" t="str">
        <f>VLOOKUP($D589,list1,6,FALSE)</f>
        <v>Austin, TX</v>
      </c>
    </row>
    <row r="590" spans="2:9">
      <c r="B590" t="s">
        <v>565</v>
      </c>
      <c r="C590" t="s">
        <v>556</v>
      </c>
      <c r="D590" s="1">
        <v>14</v>
      </c>
      <c r="E590" s="2">
        <f>VLOOKUP($D590,list1,3,FALSE)</f>
        <v>41214</v>
      </c>
      <c r="F590">
        <f>VLOOKUP($D590,list1,4,FALSE)</f>
        <v>2012</v>
      </c>
      <c r="G590" t="str">
        <f>VLOOKUP($D590,list1,2,FALSE)</f>
        <v>Digital Scholarship Research Coordinator</v>
      </c>
      <c r="H590" t="str">
        <f>VLOOKUP($D590,list1,5,FALSE)</f>
        <v>Penn State University Libraries</v>
      </c>
      <c r="I590" t="str">
        <f>VLOOKUP($D590,list1,6,FALSE)</f>
        <v>State College, PA</v>
      </c>
    </row>
    <row r="591" spans="2:9">
      <c r="B591" t="s">
        <v>555</v>
      </c>
      <c r="C591" t="s">
        <v>557</v>
      </c>
      <c r="D591" s="1">
        <v>30</v>
      </c>
      <c r="E591" s="2">
        <f>VLOOKUP($D591,list1,3,FALSE)</f>
        <v>41953</v>
      </c>
      <c r="F591">
        <f>VLOOKUP($D591,list1,4,FALSE)</f>
        <v>2014</v>
      </c>
      <c r="G591" t="str">
        <f>VLOOKUP($D591,list1,2,FALSE)</f>
        <v>HathiTrust Research Center Digital Humanities Specialist</v>
      </c>
      <c r="H591" t="str">
        <f>VLOOKUP($D591,list1,5,FALSE)</f>
        <v>University of Illinois Urbana Champaign</v>
      </c>
      <c r="I591" t="str">
        <f>VLOOKUP($D591,list1,6,FALSE)</f>
        <v>Champaign, IL</v>
      </c>
    </row>
    <row r="592" spans="2:9">
      <c r="B592" t="s">
        <v>555</v>
      </c>
      <c r="C592" t="s">
        <v>558</v>
      </c>
      <c r="D592" s="1">
        <v>30</v>
      </c>
      <c r="E592" s="2">
        <f>VLOOKUP($D592,list1,3,FALSE)</f>
        <v>41953</v>
      </c>
      <c r="F592">
        <f>VLOOKUP($D592,list1,4,FALSE)</f>
        <v>2014</v>
      </c>
      <c r="G592" t="str">
        <f>VLOOKUP($D592,list1,2,FALSE)</f>
        <v>HathiTrust Research Center Digital Humanities Specialist</v>
      </c>
      <c r="H592" t="str">
        <f>VLOOKUP($D592,list1,5,FALSE)</f>
        <v>University of Illinois Urbana Champaign</v>
      </c>
      <c r="I592" t="str">
        <f>VLOOKUP($D592,list1,6,FALSE)</f>
        <v>Champaign, IL</v>
      </c>
    </row>
    <row r="593" spans="2:9">
      <c r="B593" t="s">
        <v>555</v>
      </c>
      <c r="C593" t="s">
        <v>559</v>
      </c>
      <c r="D593" s="1">
        <v>40</v>
      </c>
      <c r="E593" s="2">
        <f>VLOOKUP($D593,list1,3,FALSE)</f>
        <v>42073</v>
      </c>
      <c r="F593">
        <f>VLOOKUP($D593,list1,4,FALSE)</f>
        <v>2015</v>
      </c>
      <c r="G593" t="str">
        <f>VLOOKUP($D593,list1,2,FALSE)</f>
        <v>Digital Humanities Developer</v>
      </c>
      <c r="H593" t="str">
        <f>VLOOKUP($D593,list1,5,FALSE)</f>
        <v>Stanford University</v>
      </c>
      <c r="I593" t="str">
        <f>VLOOKUP($D593,list1,6,FALSE)</f>
        <v>Palo Alto, CA</v>
      </c>
    </row>
    <row r="594" spans="2:9">
      <c r="B594" t="s">
        <v>555</v>
      </c>
      <c r="C594" t="s">
        <v>560</v>
      </c>
      <c r="D594" s="1">
        <v>40</v>
      </c>
      <c r="E594" s="2">
        <f>VLOOKUP($D594,list1,3,FALSE)</f>
        <v>42073</v>
      </c>
      <c r="F594">
        <f>VLOOKUP($D594,list1,4,FALSE)</f>
        <v>2015</v>
      </c>
      <c r="G594" t="str">
        <f>VLOOKUP($D594,list1,2,FALSE)</f>
        <v>Digital Humanities Developer</v>
      </c>
      <c r="H594" t="str">
        <f>VLOOKUP($D594,list1,5,FALSE)</f>
        <v>Stanford University</v>
      </c>
      <c r="I594" t="str">
        <f>VLOOKUP($D594,list1,6,FALSE)</f>
        <v>Palo Alto, CA</v>
      </c>
    </row>
    <row r="595" spans="2:9">
      <c r="B595" t="s">
        <v>555</v>
      </c>
      <c r="C595" t="s">
        <v>561</v>
      </c>
      <c r="D595" s="1">
        <v>53</v>
      </c>
      <c r="E595" s="2">
        <f>VLOOKUP($D595,list1,3,FALSE)</f>
        <v>42259</v>
      </c>
      <c r="F595">
        <f>VLOOKUP($D595,list1,4,FALSE)</f>
        <v>2015</v>
      </c>
      <c r="G595" t="str">
        <f>VLOOKUP($D595,list1,2,FALSE)</f>
        <v>Humanities Data Curator</v>
      </c>
      <c r="H595" t="str">
        <f>VLOOKUP($D595,list1,5,FALSE)</f>
        <v>University of California - Santa Barbara</v>
      </c>
      <c r="I595" t="str">
        <f>VLOOKUP($D595,list1,6,FALSE)</f>
        <v>Santa Barbara, CA</v>
      </c>
    </row>
    <row r="596" spans="2:9">
      <c r="B596" t="s">
        <v>555</v>
      </c>
      <c r="C596" t="s">
        <v>562</v>
      </c>
      <c r="D596" s="1">
        <v>61</v>
      </c>
      <c r="E596" s="2">
        <f>VLOOKUP($D596,list1,3,FALSE)</f>
        <v>42397</v>
      </c>
      <c r="F596">
        <f>VLOOKUP($D596,list1,4,FALSE)</f>
        <v>2016</v>
      </c>
      <c r="G596" t="str">
        <f>VLOOKUP($D596,list1,2,FALSE)</f>
        <v>Digital Scholarship Librarian</v>
      </c>
      <c r="H596" t="str">
        <f>VLOOKUP($D596,list1,5,FALSE)</f>
        <v>Georgia State University</v>
      </c>
      <c r="I596" t="str">
        <f>VLOOKUP($D596,list1,6,FALSE)</f>
        <v>Atlanta, GA</v>
      </c>
    </row>
    <row r="597" spans="2:9">
      <c r="B597" t="s">
        <v>555</v>
      </c>
      <c r="C597" t="s">
        <v>563</v>
      </c>
      <c r="D597" s="1">
        <v>71</v>
      </c>
      <c r="E597" s="2">
        <f>VLOOKUP($D597,list1,3,FALSE)</f>
        <v>42444</v>
      </c>
      <c r="F597">
        <f>VLOOKUP($D597,list1,4,FALSE)</f>
        <v>2016</v>
      </c>
      <c r="G597" t="str">
        <f>VLOOKUP($D597,list1,2,FALSE)</f>
        <v>Head of Digital Scholarship</v>
      </c>
      <c r="H597" t="str">
        <f>VLOOKUP($D597,list1,5,FALSE)</f>
        <v>Boston College</v>
      </c>
      <c r="I597" t="str">
        <f>VLOOKUP($D597,list1,6,FALSE)</f>
        <v>Boston, MA</v>
      </c>
    </row>
    <row r="598" spans="2:9">
      <c r="B598" t="s">
        <v>555</v>
      </c>
      <c r="C598" t="s">
        <v>564</v>
      </c>
      <c r="D598" s="1">
        <v>9</v>
      </c>
      <c r="E598" s="2">
        <f>VLOOKUP($D598,list1,3,FALSE)</f>
        <v>40848</v>
      </c>
      <c r="F598">
        <f>VLOOKUP($D598,list1,4,FALSE)</f>
        <v>2011</v>
      </c>
      <c r="G598" t="str">
        <f>VLOOKUP($D598,list1,2,FALSE)</f>
        <v>Digital Humanities Librarian</v>
      </c>
      <c r="H598" t="str">
        <f>VLOOKUP($D598,list1,5,FALSE)</f>
        <v>Rutgers University</v>
      </c>
      <c r="I598" t="str">
        <f>VLOOKUP($D598,list1,6,FALSE)</f>
        <v>New Brunswick, NJ</v>
      </c>
    </row>
    <row r="599" spans="2:9">
      <c r="B599" t="s">
        <v>342</v>
      </c>
      <c r="C599" t="s">
        <v>566</v>
      </c>
      <c r="D599">
        <v>17</v>
      </c>
      <c r="E599" s="2">
        <f>VLOOKUP($D599,list1,3,FALSE)</f>
        <v>41425</v>
      </c>
      <c r="F599">
        <f>VLOOKUP($D599,list1,4,FALSE)</f>
        <v>2013</v>
      </c>
      <c r="G599" t="str">
        <f>VLOOKUP($D599,list1,2,FALSE)</f>
        <v>Digital Humanities Librarian</v>
      </c>
      <c r="H599" t="str">
        <f>VLOOKUP($D599,list1,5,FALSE)</f>
        <v>Rutgers University</v>
      </c>
      <c r="I599" t="str">
        <f>VLOOKUP($D599,list1,6,FALSE)</f>
        <v>New Brunswick, NJ</v>
      </c>
    </row>
    <row r="600" spans="2:9">
      <c r="B600" t="s">
        <v>342</v>
      </c>
      <c r="C600" t="s">
        <v>567</v>
      </c>
      <c r="D600">
        <v>2</v>
      </c>
      <c r="E600" s="2">
        <f>VLOOKUP($D600,list1,3,FALSE)</f>
        <v>40526</v>
      </c>
      <c r="F600">
        <f>VLOOKUP($D600,list1,4,FALSE)</f>
        <v>2010</v>
      </c>
      <c r="G600" t="str">
        <f>VLOOKUP($D600,list1,2,FALSE)</f>
        <v>Digital Humanities Specialist</v>
      </c>
      <c r="H600" t="str">
        <f>VLOOKUP($D600,list1,5,FALSE)</f>
        <v>University of Illinois Urbana Champaign</v>
      </c>
      <c r="I600" t="str">
        <f>VLOOKUP($D600,list1,6,FALSE)</f>
        <v>Champaign, IL</v>
      </c>
    </row>
    <row r="601" spans="2:9">
      <c r="B601" t="s">
        <v>342</v>
      </c>
      <c r="C601" t="s">
        <v>568</v>
      </c>
      <c r="D601">
        <v>30</v>
      </c>
      <c r="E601" s="2">
        <f>VLOOKUP($D601,list1,3,FALSE)</f>
        <v>41953</v>
      </c>
      <c r="F601">
        <f>VLOOKUP($D601,list1,4,FALSE)</f>
        <v>2014</v>
      </c>
      <c r="G601" t="str">
        <f>VLOOKUP($D601,list1,2,FALSE)</f>
        <v>HathiTrust Research Center Digital Humanities Specialist</v>
      </c>
      <c r="H601" t="str">
        <f>VLOOKUP($D601,list1,5,FALSE)</f>
        <v>University of Illinois Urbana Champaign</v>
      </c>
      <c r="I601" t="str">
        <f>VLOOKUP($D601,list1,6,FALSE)</f>
        <v>Champaign, IL</v>
      </c>
    </row>
    <row r="602" spans="2:9">
      <c r="B602" t="s">
        <v>342</v>
      </c>
      <c r="C602" t="s">
        <v>569</v>
      </c>
      <c r="D602">
        <v>33</v>
      </c>
      <c r="E602" s="2">
        <f>VLOOKUP($D602,list1,3,FALSE)</f>
        <v>42031</v>
      </c>
      <c r="F602">
        <f>VLOOKUP($D602,list1,4,FALSE)</f>
        <v>2015</v>
      </c>
      <c r="G602" t="str">
        <f>VLOOKUP($D602,list1,2,FALSE)</f>
        <v>Digital Scholarship Librarian</v>
      </c>
      <c r="H602" t="str">
        <f>VLOOKUP($D602,list1,5,FALSE)</f>
        <v>College of Wooster</v>
      </c>
      <c r="I602" t="str">
        <f>VLOOKUP($D602,list1,6,FALSE)</f>
        <v>Wooster, OH</v>
      </c>
    </row>
    <row r="603" spans="2:9">
      <c r="B603" t="s">
        <v>342</v>
      </c>
      <c r="C603" t="s">
        <v>570</v>
      </c>
      <c r="D603">
        <v>35</v>
      </c>
      <c r="E603" s="2">
        <f>VLOOKUP($D603,list1,3,FALSE)</f>
        <v>42037</v>
      </c>
      <c r="F603">
        <f>VLOOKUP($D603,list1,4,FALSE)</f>
        <v>2015</v>
      </c>
      <c r="G603" t="str">
        <f>VLOOKUP($D603,list1,2,FALSE)</f>
        <v>Digital Scholarship Librarian</v>
      </c>
      <c r="H603" t="str">
        <f>VLOOKUP($D603,list1,5,FALSE)</f>
        <v>University of California - Los Angeles</v>
      </c>
      <c r="I603" t="str">
        <f>VLOOKUP($D603,list1,6,FALSE)</f>
        <v>Los Angeles, California</v>
      </c>
    </row>
    <row r="604" spans="2:9">
      <c r="B604" t="s">
        <v>342</v>
      </c>
      <c r="C604" t="s">
        <v>571</v>
      </c>
      <c r="D604">
        <v>39</v>
      </c>
      <c r="E604" s="2">
        <f>VLOOKUP($D604,list1,3,FALSE)</f>
        <v>42061</v>
      </c>
      <c r="F604">
        <f>VLOOKUP($D604,list1,4,FALSE)</f>
        <v>2015</v>
      </c>
      <c r="G604" t="str">
        <f>VLOOKUP($D604,list1,2,FALSE)</f>
        <v>Digital Scholarship Services Manager</v>
      </c>
      <c r="H604" t="str">
        <f>VLOOKUP($D604,list1,5,FALSE)</f>
        <v>Brown University</v>
      </c>
      <c r="I604" t="str">
        <f>VLOOKUP($D604,list1,6,FALSE)</f>
        <v>Providence, Rhode Island</v>
      </c>
    </row>
    <row r="605" spans="2:9">
      <c r="B605" t="s">
        <v>342</v>
      </c>
      <c r="C605" t="s">
        <v>567</v>
      </c>
      <c r="D605">
        <v>4</v>
      </c>
      <c r="E605" s="2">
        <f>VLOOKUP($D605,list1,3,FALSE)</f>
        <v>40717</v>
      </c>
      <c r="F605">
        <f>VLOOKUP($D605,list1,4,FALSE)</f>
        <v>2011</v>
      </c>
      <c r="G605" t="str">
        <f>VLOOKUP($D605,list1,2,FALSE)</f>
        <v>Digital Humanities Specialist</v>
      </c>
      <c r="H605" t="str">
        <f>VLOOKUP($D605,list1,5,FALSE)</f>
        <v>University of Illinois Urbana Champaign</v>
      </c>
      <c r="I605" t="str">
        <f>VLOOKUP($D605,list1,6,FALSE)</f>
        <v>Champaign, IL</v>
      </c>
    </row>
    <row r="606" spans="2:9">
      <c r="B606" t="s">
        <v>342</v>
      </c>
      <c r="C606" t="s">
        <v>572</v>
      </c>
      <c r="D606">
        <v>45</v>
      </c>
      <c r="E606" s="2">
        <f>VLOOKUP($D606,list1,3,FALSE)</f>
        <v>42160</v>
      </c>
      <c r="F606">
        <f>VLOOKUP($D606,list1,4,FALSE)</f>
        <v>2015</v>
      </c>
      <c r="G606" t="str">
        <f>VLOOKUP($D606,list1,2,FALSE)</f>
        <v>Digital Scholarship Librarian (2 positions)</v>
      </c>
      <c r="H606" t="str">
        <f>VLOOKUP($D606,list1,5,FALSE)</f>
        <v>Kansas State University</v>
      </c>
      <c r="I606" t="str">
        <f>VLOOKUP($D606,list1,6,FALSE)</f>
        <v>Manhattan, KS</v>
      </c>
    </row>
    <row r="607" spans="2:9">
      <c r="B607" t="s">
        <v>342</v>
      </c>
      <c r="C607" t="s">
        <v>573</v>
      </c>
      <c r="D607">
        <v>50</v>
      </c>
      <c r="E607" s="2">
        <f>VLOOKUP($D607,list1,3,FALSE)</f>
        <v>42215</v>
      </c>
      <c r="F607">
        <f>VLOOKUP($D607,list1,4,FALSE)</f>
        <v>2015</v>
      </c>
      <c r="G607" t="str">
        <f>VLOOKUP($D607,list1,2,FALSE)</f>
        <v>Digital Scholarship Librarian</v>
      </c>
      <c r="H607" t="str">
        <f>VLOOKUP($D607,list1,5,FALSE)</f>
        <v>East Tennessee State University</v>
      </c>
      <c r="I607" t="str">
        <f>VLOOKUP($D607,list1,6,FALSE)</f>
        <v>Johnson City, TN</v>
      </c>
    </row>
    <row r="608" spans="2:9">
      <c r="B608" t="s">
        <v>342</v>
      </c>
      <c r="C608" t="s">
        <v>574</v>
      </c>
      <c r="D608">
        <v>58</v>
      </c>
      <c r="E608" s="2">
        <f>VLOOKUP($D608,list1,3,FALSE)</f>
        <v>42293</v>
      </c>
      <c r="F608">
        <f>VLOOKUP($D608,list1,4,FALSE)</f>
        <v>2015</v>
      </c>
      <c r="G608" t="str">
        <f>VLOOKUP($D608,list1,2,FALSE)</f>
        <v>Latin American Studies Digital Scholarship Coordinator</v>
      </c>
      <c r="H608" t="str">
        <f>VLOOKUP($D608,list1,5,FALSE)</f>
        <v>University of Texas - Austin</v>
      </c>
      <c r="I608" t="str">
        <f>VLOOKUP($D608,list1,6,FALSE)</f>
        <v>Austin, TX</v>
      </c>
    </row>
    <row r="609" spans="2:9">
      <c r="B609" t="s">
        <v>342</v>
      </c>
      <c r="C609" t="s">
        <v>575</v>
      </c>
      <c r="D609">
        <v>78</v>
      </c>
      <c r="E609" s="2">
        <f>VLOOKUP($D609,list1,3,FALSE)</f>
        <v>42523</v>
      </c>
      <c r="F609">
        <f>VLOOKUP($D609,list1,4,FALSE)</f>
        <v>2016</v>
      </c>
      <c r="G609" t="str">
        <f>VLOOKUP($D609,list1,2,FALSE)</f>
        <v>Scholarly Communications &amp; Digital Scholarship Librarian</v>
      </c>
      <c r="H609" t="str">
        <f>VLOOKUP($D609,list1,5,FALSE)</f>
        <v>California State University - Fullerton</v>
      </c>
      <c r="I609" t="str">
        <f>VLOOKUP($D609,list1,6,FALSE)</f>
        <v>Fullerton, CA</v>
      </c>
    </row>
    <row r="610" spans="2:9">
      <c r="B610" t="s">
        <v>342</v>
      </c>
      <c r="C610" t="s">
        <v>576</v>
      </c>
      <c r="D610">
        <v>9</v>
      </c>
      <c r="E610" s="2">
        <f>VLOOKUP($D610,list1,3,FALSE)</f>
        <v>40848</v>
      </c>
      <c r="F610">
        <f>VLOOKUP($D610,list1,4,FALSE)</f>
        <v>2011</v>
      </c>
      <c r="G610" t="str">
        <f>VLOOKUP($D610,list1,2,FALSE)</f>
        <v>Digital Humanities Librarian</v>
      </c>
      <c r="H610" t="str">
        <f>VLOOKUP($D610,list1,5,FALSE)</f>
        <v>Rutgers University</v>
      </c>
      <c r="I610" t="str">
        <f>VLOOKUP($D610,list1,6,FALSE)</f>
        <v>New Brunswick, NJ</v>
      </c>
    </row>
    <row r="611" spans="2:9">
      <c r="B611" t="s">
        <v>583</v>
      </c>
      <c r="C611" t="s">
        <v>577</v>
      </c>
      <c r="D611">
        <v>11</v>
      </c>
      <c r="E611" s="2">
        <f>VLOOKUP($D611,list1,3,FALSE)</f>
        <v>41009</v>
      </c>
      <c r="F611">
        <f>VLOOKUP($D611,list1,4,FALSE)</f>
        <v>2012</v>
      </c>
      <c r="G611" t="str">
        <f>VLOOKUP($D611,list1,2,FALSE)</f>
        <v>Librarian for Digital Humanities Research</v>
      </c>
      <c r="H611" t="str">
        <f>VLOOKUP($D611,list1,5,FALSE)</f>
        <v>Yale University</v>
      </c>
      <c r="I611" t="str">
        <f>VLOOKUP($D611,list1,6,FALSE)</f>
        <v>New Haven, CT</v>
      </c>
    </row>
    <row r="612" spans="2:9">
      <c r="B612" t="s">
        <v>583</v>
      </c>
      <c r="C612" t="s">
        <v>578</v>
      </c>
      <c r="D612">
        <v>19</v>
      </c>
      <c r="E612" s="2">
        <f>VLOOKUP($D612,list1,3,FALSE)</f>
        <v>41484</v>
      </c>
      <c r="F612">
        <f>VLOOKUP($D612,list1,4,FALSE)</f>
        <v>2013</v>
      </c>
      <c r="G612" t="str">
        <f>VLOOKUP($D612,list1,2,FALSE)</f>
        <v>Coordinator - Digital Scholarship Unit</v>
      </c>
      <c r="H612" t="str">
        <f>VLOOKUP($D612,list1,5,FALSE)</f>
        <v>University of Toronto - Scarborough</v>
      </c>
      <c r="I612" t="str">
        <f>VLOOKUP($D612,list1,6,FALSE)</f>
        <v>Scarborough, ON, Canada</v>
      </c>
    </row>
    <row r="613" spans="2:9">
      <c r="B613" t="s">
        <v>583</v>
      </c>
      <c r="C613" t="s">
        <v>579</v>
      </c>
      <c r="D613">
        <v>21</v>
      </c>
      <c r="E613" s="2">
        <f>VLOOKUP($D613,list1,3,FALSE)</f>
        <v>41491</v>
      </c>
      <c r="F613">
        <f>VLOOKUP($D613,list1,4,FALSE)</f>
        <v>2013</v>
      </c>
      <c r="G613" t="str">
        <f>VLOOKUP($D613,list1,2,FALSE)</f>
        <v>Digital Scholarship Specialist</v>
      </c>
      <c r="H613" t="str">
        <f>VLOOKUP($D613,list1,5,FALSE)</f>
        <v>New York University</v>
      </c>
      <c r="I613" t="str">
        <f>VLOOKUP($D613,list1,6,FALSE)</f>
        <v>New York, NY</v>
      </c>
    </row>
    <row r="614" spans="2:9">
      <c r="B614" t="s">
        <v>583</v>
      </c>
      <c r="C614" t="s">
        <v>580</v>
      </c>
      <c r="D614">
        <v>40</v>
      </c>
      <c r="E614" s="2">
        <f>VLOOKUP($D614,list1,3,FALSE)</f>
        <v>42073</v>
      </c>
      <c r="F614">
        <f>VLOOKUP($D614,list1,4,FALSE)</f>
        <v>2015</v>
      </c>
      <c r="G614" t="str">
        <f>VLOOKUP($D614,list1,2,FALSE)</f>
        <v>Digital Humanities Developer</v>
      </c>
      <c r="H614" t="str">
        <f>VLOOKUP($D614,list1,5,FALSE)</f>
        <v>Stanford University</v>
      </c>
      <c r="I614" t="str">
        <f>VLOOKUP($D614,list1,6,FALSE)</f>
        <v>Palo Alto, CA</v>
      </c>
    </row>
    <row r="615" spans="2:9">
      <c r="B615" t="s">
        <v>583</v>
      </c>
      <c r="C615" t="s">
        <v>581</v>
      </c>
      <c r="D615">
        <v>42</v>
      </c>
      <c r="E615" s="2">
        <f>VLOOKUP($D615,list1,3,FALSE)</f>
        <v>42118</v>
      </c>
      <c r="F615">
        <f>VLOOKUP($D615,list1,4,FALSE)</f>
        <v>2015</v>
      </c>
      <c r="G615" t="str">
        <f>VLOOKUP($D615,list1,2,FALSE)</f>
        <v>Digital Humanities Librarian - Pitts Theology Library</v>
      </c>
      <c r="H615" t="str">
        <f>VLOOKUP($D615,list1,5,FALSE)</f>
        <v>Emory University</v>
      </c>
      <c r="I615" t="str">
        <f>VLOOKUP($D615,list1,6,FALSE)</f>
        <v>Atlanta, GA</v>
      </c>
    </row>
    <row r="616" spans="2:9">
      <c r="B616" t="s">
        <v>583</v>
      </c>
      <c r="C616" t="s">
        <v>582</v>
      </c>
      <c r="D616">
        <v>78</v>
      </c>
      <c r="E616" s="2">
        <f>VLOOKUP($D616,list1,3,FALSE)</f>
        <v>42523</v>
      </c>
      <c r="F616">
        <f>VLOOKUP($D616,list1,4,FALSE)</f>
        <v>2016</v>
      </c>
      <c r="G616" t="str">
        <f>VLOOKUP($D616,list1,2,FALSE)</f>
        <v>Scholarly Communications &amp; Digital Scholarship Librarian</v>
      </c>
      <c r="H616" t="str">
        <f>VLOOKUP($D616,list1,5,FALSE)</f>
        <v>California State University - Fullerton</v>
      </c>
      <c r="I616" t="str">
        <f>VLOOKUP($D616,list1,6,FALSE)</f>
        <v>Fullerton, CA</v>
      </c>
    </row>
    <row r="617" spans="2:9">
      <c r="B617" t="s">
        <v>585</v>
      </c>
      <c r="C617" t="s">
        <v>586</v>
      </c>
      <c r="D617" s="1">
        <v>58</v>
      </c>
      <c r="E617" s="2">
        <f>VLOOKUP($D617,list1,3,FALSE)</f>
        <v>42293</v>
      </c>
      <c r="F617">
        <f>VLOOKUP($D617,list1,4,FALSE)</f>
        <v>2015</v>
      </c>
      <c r="G617" t="str">
        <f>VLOOKUP($D617,list1,2,FALSE)</f>
        <v>Latin American Studies Digital Scholarship Coordinator</v>
      </c>
      <c r="H617" t="str">
        <f>VLOOKUP($D617,list1,5,FALSE)</f>
        <v>University of Texas - Austin</v>
      </c>
      <c r="I617" t="str">
        <f>VLOOKUP($D617,list1,6,FALSE)</f>
        <v>Austin, TX</v>
      </c>
    </row>
    <row r="618" spans="2:9">
      <c r="B618" t="s">
        <v>585</v>
      </c>
      <c r="C618" t="s">
        <v>587</v>
      </c>
      <c r="D618" s="1">
        <v>72</v>
      </c>
      <c r="E618" s="2">
        <f>VLOOKUP($D618,list1,3,FALSE)</f>
        <v>42454</v>
      </c>
      <c r="F618">
        <f>VLOOKUP($D618,list1,4,FALSE)</f>
        <v>2016</v>
      </c>
      <c r="G618" t="str">
        <f>VLOOKUP($D618,list1,2,FALSE)</f>
        <v>Head of Digital Scholarship and Technology Services</v>
      </c>
      <c r="H618" t="str">
        <f>VLOOKUP($D618,list1,5,FALSE)</f>
        <v>Vassar College</v>
      </c>
      <c r="I618" t="str">
        <f>VLOOKUP($D618,list1,6,FALSE)</f>
        <v>Poughkeepsie, NY</v>
      </c>
    </row>
    <row r="619" spans="2:9">
      <c r="B619" t="s">
        <v>1366</v>
      </c>
      <c r="C619" t="s">
        <v>1367</v>
      </c>
      <c r="D619">
        <v>11</v>
      </c>
      <c r="E619" s="2">
        <f>VLOOKUP($D619,list1,3,FALSE)</f>
        <v>41009</v>
      </c>
      <c r="F619">
        <f>VLOOKUP($D619,list1,4,FALSE)</f>
        <v>2012</v>
      </c>
      <c r="G619" t="str">
        <f>VLOOKUP($D619,list1,2,FALSE)</f>
        <v>Librarian for Digital Humanities Research</v>
      </c>
      <c r="H619" t="str">
        <f>VLOOKUP($D619,list1,5,FALSE)</f>
        <v>Yale University</v>
      </c>
      <c r="I619" t="str">
        <f>VLOOKUP($D619,list1,6,FALSE)</f>
        <v>New Haven, CT</v>
      </c>
    </row>
    <row r="620" spans="2:9">
      <c r="B620" t="s">
        <v>1366</v>
      </c>
      <c r="C620" t="s">
        <v>1368</v>
      </c>
      <c r="D620">
        <v>14</v>
      </c>
      <c r="E620" s="2">
        <f>VLOOKUP($D620,list1,3,FALSE)</f>
        <v>41214</v>
      </c>
      <c r="F620">
        <f>VLOOKUP($D620,list1,4,FALSE)</f>
        <v>2012</v>
      </c>
      <c r="G620" t="str">
        <f>VLOOKUP($D620,list1,2,FALSE)</f>
        <v>Digital Scholarship Research Coordinator</v>
      </c>
      <c r="H620" t="str">
        <f>VLOOKUP($D620,list1,5,FALSE)</f>
        <v>Penn State University Libraries</v>
      </c>
      <c r="I620" t="str">
        <f>VLOOKUP($D620,list1,6,FALSE)</f>
        <v>State College, PA</v>
      </c>
    </row>
    <row r="621" spans="2:9">
      <c r="B621" t="s">
        <v>1366</v>
      </c>
      <c r="C621" t="s">
        <v>1369</v>
      </c>
      <c r="D621">
        <v>27</v>
      </c>
      <c r="E621" s="2">
        <f>VLOOKUP($D621,list1,3,FALSE)</f>
        <v>41893</v>
      </c>
      <c r="F621">
        <f>VLOOKUP($D621,list1,4,FALSE)</f>
        <v>2014</v>
      </c>
      <c r="G621" t="str">
        <f>VLOOKUP($D621,list1,2,FALSE)</f>
        <v>Digital Humanities Specialist</v>
      </c>
      <c r="H621" t="str">
        <f>VLOOKUP($D621,list1,5,FALSE)</f>
        <v>Dietrich College of Humanities and Social Sciences, Carnegie Mellon University</v>
      </c>
      <c r="I621" t="str">
        <f>VLOOKUP($D621,list1,6,FALSE)</f>
        <v>Pittsburgh, PA</v>
      </c>
    </row>
    <row r="622" spans="2:9">
      <c r="B622" t="s">
        <v>1366</v>
      </c>
      <c r="C622" t="s">
        <v>1369</v>
      </c>
      <c r="D622">
        <v>27</v>
      </c>
      <c r="E622" s="2">
        <f>VLOOKUP($D622,list1,3,FALSE)</f>
        <v>41893</v>
      </c>
      <c r="F622">
        <f>VLOOKUP($D622,list1,4,FALSE)</f>
        <v>2014</v>
      </c>
      <c r="G622" t="str">
        <f>VLOOKUP($D622,list1,2,FALSE)</f>
        <v>Digital Humanities Specialist</v>
      </c>
      <c r="H622" t="str">
        <f>VLOOKUP($D622,list1,5,FALSE)</f>
        <v>Dietrich College of Humanities and Social Sciences, Carnegie Mellon University</v>
      </c>
      <c r="I622" t="str">
        <f>VLOOKUP($D622,list1,6,FALSE)</f>
        <v>Pittsburgh, PA</v>
      </c>
    </row>
    <row r="623" spans="2:9">
      <c r="B623" t="s">
        <v>1366</v>
      </c>
      <c r="C623" t="s">
        <v>1370</v>
      </c>
      <c r="D623">
        <v>38</v>
      </c>
      <c r="E623" s="2">
        <f>VLOOKUP($D623,list1,3,FALSE)</f>
        <v>42054</v>
      </c>
      <c r="F623">
        <f>VLOOKUP($D623,list1,4,FALSE)</f>
        <v>2015</v>
      </c>
      <c r="G623" t="str">
        <f>VLOOKUP($D623,list1,2,FALSE)</f>
        <v>Digital Humanities Computing Consultant</v>
      </c>
      <c r="H623" t="str">
        <f>VLOOKUP($D623,list1,5,FALSE)</f>
        <v>University of Chicago</v>
      </c>
      <c r="I623" t="str">
        <f>VLOOKUP($D623,list1,6,FALSE)</f>
        <v>Chicago, IL</v>
      </c>
    </row>
    <row r="624" spans="2:9">
      <c r="B624" t="s">
        <v>1366</v>
      </c>
      <c r="C624" t="s">
        <v>1371</v>
      </c>
      <c r="D624">
        <v>40</v>
      </c>
      <c r="E624" s="2">
        <f>VLOOKUP($D624,list1,3,FALSE)</f>
        <v>42073</v>
      </c>
      <c r="F624">
        <f>VLOOKUP($D624,list1,4,FALSE)</f>
        <v>2015</v>
      </c>
      <c r="G624" t="str">
        <f>VLOOKUP($D624,list1,2,FALSE)</f>
        <v>Digital Humanities Developer</v>
      </c>
      <c r="H624" t="str">
        <f>VLOOKUP($D624,list1,5,FALSE)</f>
        <v>Stanford University</v>
      </c>
      <c r="I624" t="str">
        <f>VLOOKUP($D624,list1,6,FALSE)</f>
        <v>Palo Alto, CA</v>
      </c>
    </row>
    <row r="625" spans="2:9">
      <c r="B625" t="s">
        <v>1366</v>
      </c>
      <c r="C625" t="s">
        <v>1372</v>
      </c>
      <c r="D625">
        <v>40</v>
      </c>
      <c r="E625" s="2">
        <f>VLOOKUP($D625,list1,3,FALSE)</f>
        <v>42073</v>
      </c>
      <c r="F625">
        <f>VLOOKUP($D625,list1,4,FALSE)</f>
        <v>2015</v>
      </c>
      <c r="G625" t="str">
        <f>VLOOKUP($D625,list1,2,FALSE)</f>
        <v>Digital Humanities Developer</v>
      </c>
      <c r="H625" t="str">
        <f>VLOOKUP($D625,list1,5,FALSE)</f>
        <v>Stanford University</v>
      </c>
      <c r="I625" t="str">
        <f>VLOOKUP($D625,list1,6,FALSE)</f>
        <v>Palo Alto, CA</v>
      </c>
    </row>
    <row r="626" spans="2:9">
      <c r="B626" t="s">
        <v>1366</v>
      </c>
      <c r="C626" t="s">
        <v>1373</v>
      </c>
      <c r="D626">
        <v>47</v>
      </c>
      <c r="E626" s="2">
        <f>VLOOKUP($D626,list1,3,FALSE)</f>
        <v>42166</v>
      </c>
      <c r="F626">
        <f>VLOOKUP($D626,list1,4,FALSE)</f>
        <v>2015</v>
      </c>
      <c r="G626" t="str">
        <f>VLOOKUP($D626,list1,2,FALSE)</f>
        <v>Digital Humanities Librarian</v>
      </c>
      <c r="H626" t="str">
        <f>VLOOKUP($D626,list1,5,FALSE)</f>
        <v>Emory University</v>
      </c>
      <c r="I626" t="str">
        <f>VLOOKUP($D626,list1,6,FALSE)</f>
        <v>Atlanta, GA</v>
      </c>
    </row>
    <row r="627" spans="2:9">
      <c r="B627" t="s">
        <v>1366</v>
      </c>
      <c r="C627" t="s">
        <v>1374</v>
      </c>
      <c r="D627">
        <v>53</v>
      </c>
      <c r="E627" s="2">
        <f>VLOOKUP($D627,list1,3,FALSE)</f>
        <v>42259</v>
      </c>
      <c r="F627">
        <f>VLOOKUP($D627,list1,4,FALSE)</f>
        <v>2015</v>
      </c>
      <c r="G627" t="str">
        <f>VLOOKUP($D627,list1,2,FALSE)</f>
        <v>Humanities Data Curator</v>
      </c>
      <c r="H627" t="str">
        <f>VLOOKUP($D627,list1,5,FALSE)</f>
        <v>University of California - Santa Barbara</v>
      </c>
      <c r="I627" t="str">
        <f>VLOOKUP($D627,list1,6,FALSE)</f>
        <v>Santa Barbara, CA</v>
      </c>
    </row>
    <row r="628" spans="2:9">
      <c r="B628" t="s">
        <v>1366</v>
      </c>
      <c r="C628" t="s">
        <v>1375</v>
      </c>
      <c r="D628">
        <v>71</v>
      </c>
      <c r="E628" s="2">
        <f>VLOOKUP($D628,list1,3,FALSE)</f>
        <v>42444</v>
      </c>
      <c r="F628">
        <f>VLOOKUP($D628,list1,4,FALSE)</f>
        <v>2016</v>
      </c>
      <c r="G628" t="str">
        <f>VLOOKUP($D628,list1,2,FALSE)</f>
        <v>Head of Digital Scholarship</v>
      </c>
      <c r="H628" t="str">
        <f>VLOOKUP($D628,list1,5,FALSE)</f>
        <v>Boston College</v>
      </c>
      <c r="I628" t="str">
        <f>VLOOKUP($D628,list1,6,FALSE)</f>
        <v>Boston, MA</v>
      </c>
    </row>
    <row r="629" spans="2:9">
      <c r="B629" t="s">
        <v>1366</v>
      </c>
      <c r="C629" t="s">
        <v>1376</v>
      </c>
      <c r="D629">
        <v>74</v>
      </c>
      <c r="E629" s="2">
        <f>VLOOKUP($D629,list1,3,FALSE)</f>
        <v>42471</v>
      </c>
      <c r="F629">
        <f>VLOOKUP($D629,list1,4,FALSE)</f>
        <v>2016</v>
      </c>
      <c r="G629" t="str">
        <f>VLOOKUP($D629,list1,2,FALSE)</f>
        <v>Digital Humanities Research Designer</v>
      </c>
      <c r="H629" t="str">
        <f>VLOOKUP($D629,list1,5,FALSE)</f>
        <v>Wake Forest University</v>
      </c>
      <c r="I629" t="str">
        <f>VLOOKUP($D629,list1,6,FALSE)</f>
        <v>Winston-Salem, NC</v>
      </c>
    </row>
    <row r="630" spans="2:9">
      <c r="B630" t="s">
        <v>1366</v>
      </c>
      <c r="C630" t="s">
        <v>1377</v>
      </c>
      <c r="D630">
        <v>76</v>
      </c>
      <c r="E630" s="2">
        <f>VLOOKUP($D630,list1,3,FALSE)</f>
        <v>42490</v>
      </c>
      <c r="F630">
        <f>VLOOKUP($D630,list1,4,FALSE)</f>
        <v>2016</v>
      </c>
      <c r="G630" t="str">
        <f>VLOOKUP($D630,list1,2,FALSE)</f>
        <v>Digital Scholarship Initiatives Coordinator</v>
      </c>
      <c r="H630" t="str">
        <f>VLOOKUP($D630,list1,5,FALSE)</f>
        <v>Cornell University</v>
      </c>
      <c r="I630" t="str">
        <f>VLOOKUP($D630,list1,6,FALSE)</f>
        <v>Ithaca, NY</v>
      </c>
    </row>
    <row r="631" spans="2:9">
      <c r="B631" t="s">
        <v>588</v>
      </c>
      <c r="C631" t="s">
        <v>589</v>
      </c>
      <c r="D631" s="1">
        <v>11</v>
      </c>
      <c r="E631" s="2">
        <f>VLOOKUP($D631,list1,3,FALSE)</f>
        <v>41009</v>
      </c>
      <c r="F631">
        <f>VLOOKUP($D631,list1,4,FALSE)</f>
        <v>2012</v>
      </c>
      <c r="G631" t="str">
        <f>VLOOKUP($D631,list1,2,FALSE)</f>
        <v>Librarian for Digital Humanities Research</v>
      </c>
      <c r="H631" t="str">
        <f>VLOOKUP($D631,list1,5,FALSE)</f>
        <v>Yale University</v>
      </c>
      <c r="I631" t="str">
        <f>VLOOKUP($D631,list1,6,FALSE)</f>
        <v>New Haven, CT</v>
      </c>
    </row>
    <row r="632" spans="2:9">
      <c r="B632" t="s">
        <v>588</v>
      </c>
      <c r="C632" t="s">
        <v>590</v>
      </c>
      <c r="D632" s="1">
        <v>27</v>
      </c>
      <c r="E632" s="2">
        <f>VLOOKUP($D632,list1,3,FALSE)</f>
        <v>41893</v>
      </c>
      <c r="F632">
        <f>VLOOKUP($D632,list1,4,FALSE)</f>
        <v>2014</v>
      </c>
      <c r="G632" t="str">
        <f>VLOOKUP($D632,list1,2,FALSE)</f>
        <v>Digital Humanities Specialist</v>
      </c>
      <c r="H632" t="str">
        <f>VLOOKUP($D632,list1,5,FALSE)</f>
        <v>Dietrich College of Humanities and Social Sciences, Carnegie Mellon University</v>
      </c>
      <c r="I632" t="str">
        <f>VLOOKUP($D632,list1,6,FALSE)</f>
        <v>Pittsburgh, PA</v>
      </c>
    </row>
    <row r="633" spans="2:9">
      <c r="B633" t="s">
        <v>588</v>
      </c>
      <c r="C633" t="s">
        <v>591</v>
      </c>
      <c r="D633" s="1">
        <v>27</v>
      </c>
      <c r="E633" s="2">
        <f>VLOOKUP($D633,list1,3,FALSE)</f>
        <v>41893</v>
      </c>
      <c r="F633">
        <f>VLOOKUP($D633,list1,4,FALSE)</f>
        <v>2014</v>
      </c>
      <c r="G633" t="str">
        <f>VLOOKUP($D633,list1,2,FALSE)</f>
        <v>Digital Humanities Specialist</v>
      </c>
      <c r="H633" t="str">
        <f>VLOOKUP($D633,list1,5,FALSE)</f>
        <v>Dietrich College of Humanities and Social Sciences, Carnegie Mellon University</v>
      </c>
      <c r="I633" t="str">
        <f>VLOOKUP($D633,list1,6,FALSE)</f>
        <v>Pittsburgh, PA</v>
      </c>
    </row>
    <row r="634" spans="2:9">
      <c r="B634" t="s">
        <v>588</v>
      </c>
      <c r="C634" t="s">
        <v>592</v>
      </c>
      <c r="D634" s="1">
        <v>40</v>
      </c>
      <c r="E634" s="2">
        <f>VLOOKUP($D634,list1,3,FALSE)</f>
        <v>42073</v>
      </c>
      <c r="F634">
        <f>VLOOKUP($D634,list1,4,FALSE)</f>
        <v>2015</v>
      </c>
      <c r="G634" t="str">
        <f>VLOOKUP($D634,list1,2,FALSE)</f>
        <v>Digital Humanities Developer</v>
      </c>
      <c r="H634" t="str">
        <f>VLOOKUP($D634,list1,5,FALSE)</f>
        <v>Stanford University</v>
      </c>
      <c r="I634" t="str">
        <f>VLOOKUP($D634,list1,6,FALSE)</f>
        <v>Palo Alto, CA</v>
      </c>
    </row>
    <row r="635" spans="2:9">
      <c r="B635" t="s">
        <v>588</v>
      </c>
      <c r="C635" t="s">
        <v>593</v>
      </c>
      <c r="D635" s="1">
        <v>40</v>
      </c>
      <c r="E635" s="2">
        <f>VLOOKUP($D635,list1,3,FALSE)</f>
        <v>42073</v>
      </c>
      <c r="F635">
        <f>VLOOKUP($D635,list1,4,FALSE)</f>
        <v>2015</v>
      </c>
      <c r="G635" t="str">
        <f>VLOOKUP($D635,list1,2,FALSE)</f>
        <v>Digital Humanities Developer</v>
      </c>
      <c r="H635" t="str">
        <f>VLOOKUP($D635,list1,5,FALSE)</f>
        <v>Stanford University</v>
      </c>
      <c r="I635" t="str">
        <f>VLOOKUP($D635,list1,6,FALSE)</f>
        <v>Palo Alto, CA</v>
      </c>
    </row>
    <row r="636" spans="2:9">
      <c r="B636" t="s">
        <v>884</v>
      </c>
      <c r="C636" t="s">
        <v>885</v>
      </c>
      <c r="D636">
        <v>11</v>
      </c>
      <c r="E636" s="2">
        <f>VLOOKUP($D636,list1,3,FALSE)</f>
        <v>41009</v>
      </c>
      <c r="F636">
        <f>VLOOKUP($D636,list1,4,FALSE)</f>
        <v>2012</v>
      </c>
      <c r="G636" t="str">
        <f>VLOOKUP($D636,list1,2,FALSE)</f>
        <v>Librarian for Digital Humanities Research</v>
      </c>
      <c r="H636" t="str">
        <f>VLOOKUP($D636,list1,5,FALSE)</f>
        <v>Yale University</v>
      </c>
      <c r="I636" t="str">
        <f>VLOOKUP($D636,list1,6,FALSE)</f>
        <v>New Haven, CT</v>
      </c>
    </row>
    <row r="637" spans="2:9">
      <c r="B637" t="s">
        <v>884</v>
      </c>
      <c r="C637" t="s">
        <v>886</v>
      </c>
      <c r="D637">
        <v>9</v>
      </c>
      <c r="E637" s="2">
        <f>VLOOKUP($D637,list1,3,FALSE)</f>
        <v>40848</v>
      </c>
      <c r="F637">
        <f>VLOOKUP($D637,list1,4,FALSE)</f>
        <v>2011</v>
      </c>
      <c r="G637" t="str">
        <f>VLOOKUP($D637,list1,2,FALSE)</f>
        <v>Digital Humanities Librarian</v>
      </c>
      <c r="H637" t="str">
        <f>VLOOKUP($D637,list1,5,FALSE)</f>
        <v>Rutgers University</v>
      </c>
      <c r="I637" t="str">
        <f>VLOOKUP($D637,list1,6,FALSE)</f>
        <v>New Brunswick, NJ</v>
      </c>
    </row>
    <row r="638" spans="2:9">
      <c r="B638" t="s">
        <v>594</v>
      </c>
      <c r="C638" t="s">
        <v>595</v>
      </c>
      <c r="D638" s="1">
        <v>77</v>
      </c>
      <c r="E638" s="2">
        <f>VLOOKUP($D638,list1,3,FALSE)</f>
        <v>42509</v>
      </c>
      <c r="F638">
        <f>VLOOKUP($D638,list1,4,FALSE)</f>
        <v>2016</v>
      </c>
      <c r="G638" t="str">
        <f>VLOOKUP($D638,list1,2,FALSE)</f>
        <v>Digital Scholarship Librarian/Assistant Professor</v>
      </c>
      <c r="H638" t="str">
        <f>VLOOKUP($D638,list1,5,FALSE)</f>
        <v>East Tennessee State University</v>
      </c>
      <c r="I638" t="str">
        <f>VLOOKUP($D638,list1,6,FALSE)</f>
        <v>Johnson City, TN</v>
      </c>
    </row>
    <row r="639" spans="2:9">
      <c r="B639" t="s">
        <v>596</v>
      </c>
      <c r="C639" t="s">
        <v>597</v>
      </c>
      <c r="D639">
        <v>21</v>
      </c>
      <c r="E639" s="2">
        <f>VLOOKUP($D639,list1,3,FALSE)</f>
        <v>41491</v>
      </c>
      <c r="F639">
        <f>VLOOKUP($D639,list1,4,FALSE)</f>
        <v>2013</v>
      </c>
      <c r="G639" t="str">
        <f>VLOOKUP($D639,list1,2,FALSE)</f>
        <v>Digital Scholarship Specialist</v>
      </c>
      <c r="H639" t="str">
        <f>VLOOKUP($D639,list1,5,FALSE)</f>
        <v>New York University</v>
      </c>
      <c r="I639" t="str">
        <f>VLOOKUP($D639,list1,6,FALSE)</f>
        <v>New York, NY</v>
      </c>
    </row>
    <row r="640" spans="2:9">
      <c r="B640" t="s">
        <v>596</v>
      </c>
      <c r="C640" t="s">
        <v>598</v>
      </c>
      <c r="D640">
        <v>21</v>
      </c>
      <c r="E640" s="2">
        <f>VLOOKUP($D640,list1,3,FALSE)</f>
        <v>41491</v>
      </c>
      <c r="F640">
        <f>VLOOKUP($D640,list1,4,FALSE)</f>
        <v>2013</v>
      </c>
      <c r="G640" t="str">
        <f>VLOOKUP($D640,list1,2,FALSE)</f>
        <v>Digital Scholarship Specialist</v>
      </c>
      <c r="H640" t="str">
        <f>VLOOKUP($D640,list1,5,FALSE)</f>
        <v>New York University</v>
      </c>
      <c r="I640" t="str">
        <f>VLOOKUP($D640,list1,6,FALSE)</f>
        <v>New York, NY</v>
      </c>
    </row>
    <row r="641" spans="2:9">
      <c r="B641" t="s">
        <v>596</v>
      </c>
      <c r="C641" t="s">
        <v>599</v>
      </c>
      <c r="D641">
        <v>24</v>
      </c>
      <c r="E641" s="2">
        <f>VLOOKUP($D641,list1,3,FALSE)</f>
        <v>41772</v>
      </c>
      <c r="F641">
        <f>VLOOKUP($D641,list1,4,FALSE)</f>
        <v>2014</v>
      </c>
      <c r="G641" t="str">
        <f>VLOOKUP($D641,list1,2,FALSE)</f>
        <v>Digital Scholarship Librarian</v>
      </c>
      <c r="H641" t="str">
        <f>VLOOKUP($D641,list1,5,FALSE)</f>
        <v>Boston College</v>
      </c>
      <c r="I641" t="str">
        <f>VLOOKUP($D641,list1,6,FALSE)</f>
        <v>Boston, MA</v>
      </c>
    </row>
    <row r="642" spans="2:9">
      <c r="B642" t="s">
        <v>596</v>
      </c>
      <c r="C642" t="s">
        <v>599</v>
      </c>
      <c r="D642">
        <v>70</v>
      </c>
      <c r="E642" s="2">
        <f>VLOOKUP($D642,list1,3,FALSE)</f>
        <v>42444</v>
      </c>
      <c r="F642">
        <f>VLOOKUP($D642,list1,4,FALSE)</f>
        <v>2016</v>
      </c>
      <c r="G642" t="str">
        <f>VLOOKUP($D642,list1,2,FALSE)</f>
        <v>Digital Scholarship Librarian / Bibliographer</v>
      </c>
      <c r="H642" t="str">
        <f>VLOOKUP($D642,list1,5,FALSE)</f>
        <v>Boston College</v>
      </c>
      <c r="I642" t="str">
        <f>VLOOKUP($D642,list1,6,FALSE)</f>
        <v>Boston, MA</v>
      </c>
    </row>
    <row r="643" spans="2:9">
      <c r="B643" t="s">
        <v>596</v>
      </c>
      <c r="C643" t="s">
        <v>600</v>
      </c>
      <c r="D643">
        <v>77</v>
      </c>
      <c r="E643" s="2">
        <f>VLOOKUP($D643,list1,3,FALSE)</f>
        <v>42509</v>
      </c>
      <c r="F643">
        <f>VLOOKUP($D643,list1,4,FALSE)</f>
        <v>2016</v>
      </c>
      <c r="G643" t="str">
        <f>VLOOKUP($D643,list1,2,FALSE)</f>
        <v>Digital Scholarship Librarian/Assistant Professor</v>
      </c>
      <c r="H643" t="str">
        <f>VLOOKUP($D643,list1,5,FALSE)</f>
        <v>East Tennessee State University</v>
      </c>
      <c r="I643" t="str">
        <f>VLOOKUP($D643,list1,6,FALSE)</f>
        <v>Johnson City, TN</v>
      </c>
    </row>
    <row r="644" spans="2:9">
      <c r="B644" t="s">
        <v>596</v>
      </c>
      <c r="C644" t="s">
        <v>601</v>
      </c>
      <c r="D644">
        <v>79</v>
      </c>
      <c r="E644" s="2">
        <f>VLOOKUP($D644,list1,3,FALSE)</f>
        <v>42576</v>
      </c>
      <c r="F644">
        <f>VLOOKUP($D644,list1,4,FALSE)</f>
        <v>2016</v>
      </c>
      <c r="G644" t="str">
        <f>VLOOKUP($D644,list1,2,FALSE)</f>
        <v>Digital Scholarship Librarian / Bibliographer</v>
      </c>
      <c r="H644" t="str">
        <f>VLOOKUP($D644,list1,5,FALSE)</f>
        <v>Boston College</v>
      </c>
      <c r="I644" t="str">
        <f>VLOOKUP($D644,list1,6,FALSE)</f>
        <v>Boston, MA</v>
      </c>
    </row>
    <row r="645" spans="2:9">
      <c r="B645" t="s">
        <v>542</v>
      </c>
      <c r="C645" t="s">
        <v>543</v>
      </c>
      <c r="D645">
        <v>21</v>
      </c>
      <c r="E645" s="2">
        <f>VLOOKUP($D645,list1,3,FALSE)</f>
        <v>41491</v>
      </c>
      <c r="F645">
        <f>VLOOKUP($D645,list1,4,FALSE)</f>
        <v>2013</v>
      </c>
      <c r="G645" t="str">
        <f>VLOOKUP($D645,list1,2,FALSE)</f>
        <v>Digital Scholarship Specialist</v>
      </c>
      <c r="H645" t="str">
        <f>VLOOKUP($D645,list1,5,FALSE)</f>
        <v>New York University</v>
      </c>
      <c r="I645" t="str">
        <f>VLOOKUP($D645,list1,6,FALSE)</f>
        <v>New York, NY</v>
      </c>
    </row>
    <row r="646" spans="2:9">
      <c r="B646" t="s">
        <v>542</v>
      </c>
      <c r="C646" t="s">
        <v>544</v>
      </c>
      <c r="D646">
        <v>21</v>
      </c>
      <c r="E646" s="2">
        <f>VLOOKUP($D646,list1,3,FALSE)</f>
        <v>41491</v>
      </c>
      <c r="F646">
        <f>VLOOKUP($D646,list1,4,FALSE)</f>
        <v>2013</v>
      </c>
      <c r="G646" t="str">
        <f>VLOOKUP($D646,list1,2,FALSE)</f>
        <v>Digital Scholarship Specialist</v>
      </c>
      <c r="H646" t="str">
        <f>VLOOKUP($D646,list1,5,FALSE)</f>
        <v>New York University</v>
      </c>
      <c r="I646" t="str">
        <f>VLOOKUP($D646,list1,6,FALSE)</f>
        <v>New York, NY</v>
      </c>
    </row>
    <row r="647" spans="2:9">
      <c r="B647" t="s">
        <v>542</v>
      </c>
      <c r="C647" t="s">
        <v>545</v>
      </c>
      <c r="D647">
        <v>26</v>
      </c>
      <c r="E647" s="2">
        <f>VLOOKUP($D647,list1,3,FALSE)</f>
        <v>41885</v>
      </c>
      <c r="F647">
        <f>VLOOKUP($D647,list1,4,FALSE)</f>
        <v>2014</v>
      </c>
      <c r="G647" t="str">
        <f>VLOOKUP($D647,list1,2,FALSE)</f>
        <v>Digital Scholarship Librarian</v>
      </c>
      <c r="H647" t="str">
        <f>VLOOKUP($D647,list1,5,FALSE)</f>
        <v>Claremont Colleges</v>
      </c>
      <c r="I647" t="str">
        <f>VLOOKUP($D647,list1,6,FALSE)</f>
        <v>Claremont, CA</v>
      </c>
    </row>
    <row r="648" spans="2:9">
      <c r="B648" t="s">
        <v>542</v>
      </c>
      <c r="C648" t="s">
        <v>546</v>
      </c>
      <c r="D648">
        <v>5</v>
      </c>
      <c r="E648" s="2">
        <f>VLOOKUP($D648,list1,3,FALSE)</f>
        <v>40750</v>
      </c>
      <c r="F648">
        <f>VLOOKUP($D648,list1,4,FALSE)</f>
        <v>2011</v>
      </c>
      <c r="G648" t="str">
        <f>VLOOKUP($D648,list1,2,FALSE)</f>
        <v>Electronic Resources and Digital Scholarship Librarian</v>
      </c>
      <c r="H648" t="str">
        <f>VLOOKUP($D648,list1,5,FALSE)</f>
        <v>SUNY Geneseo</v>
      </c>
      <c r="I648" t="str">
        <f>VLOOKUP($D648,list1,6,FALSE)</f>
        <v>Geneseo, NY</v>
      </c>
    </row>
    <row r="649" spans="2:9">
      <c r="B649" t="s">
        <v>542</v>
      </c>
      <c r="C649" t="s">
        <v>547</v>
      </c>
      <c r="D649">
        <v>54</v>
      </c>
      <c r="E649" s="2">
        <f>VLOOKUP($D649,list1,3,FALSE)</f>
        <v>42271</v>
      </c>
      <c r="F649">
        <f>VLOOKUP($D649,list1,4,FALSE)</f>
        <v>2015</v>
      </c>
      <c r="G649" t="str">
        <f>VLOOKUP($D649,list1,2,FALSE)</f>
        <v>Humanities and Digital Scholarship Librarian</v>
      </c>
      <c r="H649" t="str">
        <f>VLOOKUP($D649,list1,5,FALSE)</f>
        <v>Grinnell College</v>
      </c>
      <c r="I649" t="str">
        <f>VLOOKUP($D649,list1,6,FALSE)</f>
        <v>Grinnell, IA</v>
      </c>
    </row>
    <row r="650" spans="2:9">
      <c r="B650" t="s">
        <v>82</v>
      </c>
      <c r="C650" t="s">
        <v>602</v>
      </c>
      <c r="D650">
        <v>19</v>
      </c>
      <c r="E650" s="2">
        <f>VLOOKUP($D650,list1,3,FALSE)</f>
        <v>41484</v>
      </c>
      <c r="F650">
        <f>VLOOKUP($D650,list1,4,FALSE)</f>
        <v>2013</v>
      </c>
      <c r="G650" t="str">
        <f>VLOOKUP($D650,list1,2,FALSE)</f>
        <v>Coordinator - Digital Scholarship Unit</v>
      </c>
      <c r="H650" t="str">
        <f>VLOOKUP($D650,list1,5,FALSE)</f>
        <v>University of Toronto - Scarborough</v>
      </c>
      <c r="I650" t="str">
        <f>VLOOKUP($D650,list1,6,FALSE)</f>
        <v>Scarborough, ON, Canada</v>
      </c>
    </row>
    <row r="651" spans="2:9">
      <c r="B651" t="s">
        <v>82</v>
      </c>
      <c r="C651" t="s">
        <v>603</v>
      </c>
      <c r="D651">
        <v>21</v>
      </c>
      <c r="E651" s="2">
        <f>VLOOKUP($D651,list1,3,FALSE)</f>
        <v>41491</v>
      </c>
      <c r="F651">
        <f>VLOOKUP($D651,list1,4,FALSE)</f>
        <v>2013</v>
      </c>
      <c r="G651" t="str">
        <f>VLOOKUP($D651,list1,2,FALSE)</f>
        <v>Digital Scholarship Specialist</v>
      </c>
      <c r="H651" t="str">
        <f>VLOOKUP($D651,list1,5,FALSE)</f>
        <v>New York University</v>
      </c>
      <c r="I651" t="str">
        <f>VLOOKUP($D651,list1,6,FALSE)</f>
        <v>New York, NY</v>
      </c>
    </row>
    <row r="652" spans="2:9">
      <c r="B652" t="s">
        <v>82</v>
      </c>
      <c r="C652" t="s">
        <v>604</v>
      </c>
      <c r="D652">
        <v>21</v>
      </c>
      <c r="E652" s="2">
        <f>VLOOKUP($D652,list1,3,FALSE)</f>
        <v>41491</v>
      </c>
      <c r="F652">
        <f>VLOOKUP($D652,list1,4,FALSE)</f>
        <v>2013</v>
      </c>
      <c r="G652" t="str">
        <f>VLOOKUP($D652,list1,2,FALSE)</f>
        <v>Digital Scholarship Specialist</v>
      </c>
      <c r="H652" t="str">
        <f>VLOOKUP($D652,list1,5,FALSE)</f>
        <v>New York University</v>
      </c>
      <c r="I652" t="str">
        <f>VLOOKUP($D652,list1,6,FALSE)</f>
        <v>New York, NY</v>
      </c>
    </row>
    <row r="653" spans="2:9">
      <c r="B653" t="s">
        <v>82</v>
      </c>
      <c r="C653" t="s">
        <v>605</v>
      </c>
      <c r="D653">
        <v>21</v>
      </c>
      <c r="E653" s="2">
        <f>VLOOKUP($D653,list1,3,FALSE)</f>
        <v>41491</v>
      </c>
      <c r="F653">
        <f>VLOOKUP($D653,list1,4,FALSE)</f>
        <v>2013</v>
      </c>
      <c r="G653" t="str">
        <f>VLOOKUP($D653,list1,2,FALSE)</f>
        <v>Digital Scholarship Specialist</v>
      </c>
      <c r="H653" t="str">
        <f>VLOOKUP($D653,list1,5,FALSE)</f>
        <v>New York University</v>
      </c>
      <c r="I653" t="str">
        <f>VLOOKUP($D653,list1,6,FALSE)</f>
        <v>New York, NY</v>
      </c>
    </row>
    <row r="654" spans="2:9">
      <c r="B654" t="s">
        <v>82</v>
      </c>
      <c r="C654" t="s">
        <v>606</v>
      </c>
      <c r="D654">
        <v>26</v>
      </c>
      <c r="E654" s="2">
        <f>VLOOKUP($D654,list1,3,FALSE)</f>
        <v>41885</v>
      </c>
      <c r="F654">
        <f>VLOOKUP($D654,list1,4,FALSE)</f>
        <v>2014</v>
      </c>
      <c r="G654" t="str">
        <f>VLOOKUP($D654,list1,2,FALSE)</f>
        <v>Digital Scholarship Librarian</v>
      </c>
      <c r="H654" t="str">
        <f>VLOOKUP($D654,list1,5,FALSE)</f>
        <v>Claremont Colleges</v>
      </c>
      <c r="I654" t="str">
        <f>VLOOKUP($D654,list1,6,FALSE)</f>
        <v>Claremont, CA</v>
      </c>
    </row>
    <row r="655" spans="2:9">
      <c r="B655" t="s">
        <v>82</v>
      </c>
      <c r="C655" t="s">
        <v>607</v>
      </c>
      <c r="D655">
        <v>3</v>
      </c>
      <c r="E655" s="2">
        <f>VLOOKUP($D655,list1,3,FALSE)</f>
        <v>40588</v>
      </c>
      <c r="F655">
        <f>VLOOKUP($D655,list1,4,FALSE)</f>
        <v>2011</v>
      </c>
      <c r="G655" t="str">
        <f>VLOOKUP($D655,list1,2,FALSE)</f>
        <v>Digital Humanities Librarian</v>
      </c>
      <c r="H655" t="str">
        <f>VLOOKUP($D655,list1,5,FALSE)</f>
        <v>Brown University</v>
      </c>
      <c r="I655" t="str">
        <f>VLOOKUP($D655,list1,6,FALSE)</f>
        <v>Providence, Rhode Island</v>
      </c>
    </row>
    <row r="656" spans="2:9">
      <c r="B656" t="s">
        <v>82</v>
      </c>
      <c r="C656" t="s">
        <v>608</v>
      </c>
      <c r="D656">
        <v>39</v>
      </c>
      <c r="E656" s="2">
        <f>VLOOKUP($D656,list1,3,FALSE)</f>
        <v>42061</v>
      </c>
      <c r="F656">
        <f>VLOOKUP($D656,list1,4,FALSE)</f>
        <v>2015</v>
      </c>
      <c r="G656" t="str">
        <f>VLOOKUP($D656,list1,2,FALSE)</f>
        <v>Digital Scholarship Services Manager</v>
      </c>
      <c r="H656" t="str">
        <f>VLOOKUP($D656,list1,5,FALSE)</f>
        <v>Brown University</v>
      </c>
      <c r="I656" t="str">
        <f>VLOOKUP($D656,list1,6,FALSE)</f>
        <v>Providence, Rhode Island</v>
      </c>
    </row>
    <row r="657" spans="2:9">
      <c r="B657" t="s">
        <v>82</v>
      </c>
      <c r="C657" t="s">
        <v>609</v>
      </c>
      <c r="D657">
        <v>53</v>
      </c>
      <c r="E657" s="2">
        <f>VLOOKUP($D657,list1,3,FALSE)</f>
        <v>42259</v>
      </c>
      <c r="F657">
        <f>VLOOKUP($D657,list1,4,FALSE)</f>
        <v>2015</v>
      </c>
      <c r="G657" t="str">
        <f>VLOOKUP($D657,list1,2,FALSE)</f>
        <v>Humanities Data Curator</v>
      </c>
      <c r="H657" t="str">
        <f>VLOOKUP($D657,list1,5,FALSE)</f>
        <v>University of California - Santa Barbara</v>
      </c>
      <c r="I657" t="str">
        <f>VLOOKUP($D657,list1,6,FALSE)</f>
        <v>Santa Barbara, CA</v>
      </c>
    </row>
    <row r="658" spans="2:9">
      <c r="B658" t="s">
        <v>82</v>
      </c>
      <c r="C658" t="s">
        <v>610</v>
      </c>
      <c r="D658">
        <v>54</v>
      </c>
      <c r="E658" s="2">
        <f>VLOOKUP($D658,list1,3,FALSE)</f>
        <v>42271</v>
      </c>
      <c r="F658">
        <f>VLOOKUP($D658,list1,4,FALSE)</f>
        <v>2015</v>
      </c>
      <c r="G658" t="str">
        <f>VLOOKUP($D658,list1,2,FALSE)</f>
        <v>Humanities and Digital Scholarship Librarian</v>
      </c>
      <c r="H658" t="str">
        <f>VLOOKUP($D658,list1,5,FALSE)</f>
        <v>Grinnell College</v>
      </c>
      <c r="I658" t="str">
        <f>VLOOKUP($D658,list1,6,FALSE)</f>
        <v>Grinnell, IA</v>
      </c>
    </row>
    <row r="659" spans="2:9">
      <c r="B659" t="s">
        <v>82</v>
      </c>
      <c r="C659" t="s">
        <v>611</v>
      </c>
      <c r="D659">
        <v>56</v>
      </c>
      <c r="E659" s="2">
        <f>VLOOKUP($D659,list1,3,FALSE)</f>
        <v>42289</v>
      </c>
      <c r="F659">
        <f>VLOOKUP($D659,list1,4,FALSE)</f>
        <v>2015</v>
      </c>
      <c r="G659" t="str">
        <f>VLOOKUP($D659,list1,2,FALSE)</f>
        <v>Digital Humanities and Web Services Librarian</v>
      </c>
      <c r="H659" t="str">
        <f>VLOOKUP($D659,list1,5,FALSE)</f>
        <v>University of Delaware</v>
      </c>
      <c r="I659" t="str">
        <f>VLOOKUP($D659,list1,6,FALSE)</f>
        <v>Newark, DE</v>
      </c>
    </row>
    <row r="660" spans="2:9">
      <c r="B660" t="s">
        <v>82</v>
      </c>
      <c r="C660" t="s">
        <v>612</v>
      </c>
      <c r="D660">
        <v>58</v>
      </c>
      <c r="E660" s="2">
        <f>VLOOKUP($D660,list1,3,FALSE)</f>
        <v>42293</v>
      </c>
      <c r="F660">
        <f>VLOOKUP($D660,list1,4,FALSE)</f>
        <v>2015</v>
      </c>
      <c r="G660" t="str">
        <f>VLOOKUP($D660,list1,2,FALSE)</f>
        <v>Latin American Studies Digital Scholarship Coordinator</v>
      </c>
      <c r="H660" t="str">
        <f>VLOOKUP($D660,list1,5,FALSE)</f>
        <v>University of Texas - Austin</v>
      </c>
      <c r="I660" t="str">
        <f>VLOOKUP($D660,list1,6,FALSE)</f>
        <v>Austin, TX</v>
      </c>
    </row>
    <row r="661" spans="2:9">
      <c r="B661" t="s">
        <v>82</v>
      </c>
      <c r="C661" t="s">
        <v>613</v>
      </c>
      <c r="D661">
        <v>61</v>
      </c>
      <c r="E661" s="2">
        <f>VLOOKUP($D661,list1,3,FALSE)</f>
        <v>42397</v>
      </c>
      <c r="F661">
        <f>VLOOKUP($D661,list1,4,FALSE)</f>
        <v>2016</v>
      </c>
      <c r="G661" t="str">
        <f>VLOOKUP($D661,list1,2,FALSE)</f>
        <v>Digital Scholarship Librarian</v>
      </c>
      <c r="H661" t="str">
        <f>VLOOKUP($D661,list1,5,FALSE)</f>
        <v>Georgia State University</v>
      </c>
      <c r="I661" t="str">
        <f>VLOOKUP($D661,list1,6,FALSE)</f>
        <v>Atlanta, GA</v>
      </c>
    </row>
    <row r="662" spans="2:9">
      <c r="B662" t="s">
        <v>82</v>
      </c>
      <c r="C662" t="s">
        <v>614</v>
      </c>
      <c r="D662">
        <v>65</v>
      </c>
      <c r="E662" s="2">
        <f>VLOOKUP($D662,list1,3,FALSE)</f>
        <v>42418</v>
      </c>
      <c r="F662">
        <f>VLOOKUP($D662,list1,4,FALSE)</f>
        <v>2016</v>
      </c>
      <c r="G662" t="str">
        <f>VLOOKUP($D662,list1,2,FALSE)</f>
        <v>Digital Scholarship Librarian</v>
      </c>
      <c r="H662" t="str">
        <f>VLOOKUP($D662,list1,5,FALSE)</f>
        <v>Haverford College</v>
      </c>
      <c r="I662" t="str">
        <f>VLOOKUP($D662,list1,6,FALSE)</f>
        <v>Haverford, PA</v>
      </c>
    </row>
    <row r="663" spans="2:9">
      <c r="B663" t="s">
        <v>82</v>
      </c>
      <c r="C663" t="s">
        <v>615</v>
      </c>
      <c r="D663">
        <v>66</v>
      </c>
      <c r="E663" s="2">
        <f>VLOOKUP($D663,list1,3,FALSE)</f>
        <v>42423</v>
      </c>
      <c r="F663">
        <f>VLOOKUP($D663,list1,4,FALSE)</f>
        <v>2016</v>
      </c>
      <c r="G663" t="str">
        <f>VLOOKUP($D663,list1,2,FALSE)</f>
        <v>Digital Scholarship Librarian</v>
      </c>
      <c r="H663" t="str">
        <f>VLOOKUP($D663,list1,5,FALSE)</f>
        <v>University of Minnesota - Twin Cities</v>
      </c>
      <c r="I663" t="str">
        <f>VLOOKUP($D663,list1,6,FALSE)</f>
        <v>Minneapolis, MN</v>
      </c>
    </row>
    <row r="664" spans="2:9">
      <c r="B664" t="s">
        <v>82</v>
      </c>
      <c r="C664" t="s">
        <v>616</v>
      </c>
      <c r="D664">
        <v>72</v>
      </c>
      <c r="E664" s="2">
        <f>VLOOKUP($D664,list1,3,FALSE)</f>
        <v>42454</v>
      </c>
      <c r="F664">
        <f>VLOOKUP($D664,list1,4,FALSE)</f>
        <v>2016</v>
      </c>
      <c r="G664" t="str">
        <f>VLOOKUP($D664,list1,2,FALSE)</f>
        <v>Head of Digital Scholarship and Technology Services</v>
      </c>
      <c r="H664" t="str">
        <f>VLOOKUP($D664,list1,5,FALSE)</f>
        <v>Vassar College</v>
      </c>
      <c r="I664" t="str">
        <f>VLOOKUP($D664,list1,6,FALSE)</f>
        <v>Poughkeepsie, NY</v>
      </c>
    </row>
    <row r="665" spans="2:9">
      <c r="B665" t="s">
        <v>82</v>
      </c>
      <c r="C665" t="s">
        <v>617</v>
      </c>
      <c r="D665">
        <v>77</v>
      </c>
      <c r="E665" s="2">
        <f>VLOOKUP($D665,list1,3,FALSE)</f>
        <v>42509</v>
      </c>
      <c r="F665">
        <f>VLOOKUP($D665,list1,4,FALSE)</f>
        <v>2016</v>
      </c>
      <c r="G665" t="str">
        <f>VLOOKUP($D665,list1,2,FALSE)</f>
        <v>Digital Scholarship Librarian/Assistant Professor</v>
      </c>
      <c r="H665" t="str">
        <f>VLOOKUP($D665,list1,5,FALSE)</f>
        <v>East Tennessee State University</v>
      </c>
      <c r="I665" t="str">
        <f>VLOOKUP($D665,list1,6,FALSE)</f>
        <v>Johnson City, TN</v>
      </c>
    </row>
    <row r="666" spans="2:9">
      <c r="B666" t="s">
        <v>1416</v>
      </c>
      <c r="C666" t="s">
        <v>1382</v>
      </c>
      <c r="D666">
        <v>3</v>
      </c>
      <c r="E666" s="2">
        <f>VLOOKUP($D666,list1,3,FALSE)</f>
        <v>40588</v>
      </c>
      <c r="F666">
        <f>VLOOKUP($D666,list1,4,FALSE)</f>
        <v>2011</v>
      </c>
      <c r="G666" t="str">
        <f>VLOOKUP($D666,list1,2,FALSE)</f>
        <v>Digital Humanities Librarian</v>
      </c>
      <c r="H666" t="str">
        <f>VLOOKUP($D666,list1,5,FALSE)</f>
        <v>Brown University</v>
      </c>
      <c r="I666" t="str">
        <f>VLOOKUP($D666,list1,6,FALSE)</f>
        <v>Providence, Rhode Island</v>
      </c>
    </row>
    <row r="667" spans="2:9">
      <c r="B667" t="s">
        <v>1416</v>
      </c>
      <c r="C667" t="s">
        <v>1383</v>
      </c>
      <c r="D667">
        <v>3</v>
      </c>
      <c r="E667" s="2">
        <f>VLOOKUP($D667,list1,3,FALSE)</f>
        <v>40588</v>
      </c>
      <c r="F667">
        <f>VLOOKUP($D667,list1,4,FALSE)</f>
        <v>2011</v>
      </c>
      <c r="G667" t="str">
        <f>VLOOKUP($D667,list1,2,FALSE)</f>
        <v>Digital Humanities Librarian</v>
      </c>
      <c r="H667" t="str">
        <f>VLOOKUP($D667,list1,5,FALSE)</f>
        <v>Brown University</v>
      </c>
      <c r="I667" t="str">
        <f>VLOOKUP($D667,list1,6,FALSE)</f>
        <v>Providence, Rhode Island</v>
      </c>
    </row>
    <row r="668" spans="2:9">
      <c r="B668" t="s">
        <v>1416</v>
      </c>
      <c r="C668" t="s">
        <v>1387</v>
      </c>
      <c r="D668">
        <v>13</v>
      </c>
      <c r="E668" s="2">
        <f>VLOOKUP($D668,list1,3,FALSE)</f>
        <v>41145</v>
      </c>
      <c r="F668">
        <f>VLOOKUP($D668,list1,4,FALSE)</f>
        <v>2012</v>
      </c>
      <c r="G668" t="str">
        <f>VLOOKUP($D668,list1,2,FALSE)</f>
        <v>Digital Humanities Librarian</v>
      </c>
      <c r="H668" t="str">
        <f>VLOOKUP($D668,list1,5,FALSE)</f>
        <v>Cornell University</v>
      </c>
      <c r="I668" t="str">
        <f>VLOOKUP($D668,list1,6,FALSE)</f>
        <v>Ithaca, NY</v>
      </c>
    </row>
    <row r="669" spans="2:9">
      <c r="B669" t="s">
        <v>1416</v>
      </c>
      <c r="C669" t="s">
        <v>1384</v>
      </c>
      <c r="D669">
        <v>15</v>
      </c>
      <c r="E669" s="2">
        <f>VLOOKUP($D669,list1,3,FALSE)</f>
        <v>41337</v>
      </c>
      <c r="F669">
        <f>VLOOKUP($D669,list1,4,FALSE)</f>
        <v>2013</v>
      </c>
      <c r="G669" t="str">
        <f>VLOOKUP($D669,list1,2,FALSE)</f>
        <v>Head of Digital Scholarship</v>
      </c>
      <c r="H669" t="str">
        <f>VLOOKUP($D669,list1,5,FALSE)</f>
        <v>Clemson University</v>
      </c>
      <c r="I669" t="str">
        <f>VLOOKUP($D669,list1,6,FALSE)</f>
        <v>Clemson, SC</v>
      </c>
    </row>
    <row r="670" spans="2:9">
      <c r="B670" t="s">
        <v>1416</v>
      </c>
      <c r="C670" t="s">
        <v>1385</v>
      </c>
      <c r="D670">
        <v>16</v>
      </c>
      <c r="E670" s="2">
        <f>VLOOKUP($D670,list1,3,FALSE)</f>
        <v>41341</v>
      </c>
      <c r="F670">
        <f>VLOOKUP($D670,list1,4,FALSE)</f>
        <v>2013</v>
      </c>
      <c r="G670" t="str">
        <f>VLOOKUP($D670,list1,2,FALSE)</f>
        <v>Digital Humanities and Web Services Librarian</v>
      </c>
      <c r="H670" t="str">
        <f>VLOOKUP($D670,list1,5,FALSE)</f>
        <v>University of Delaware</v>
      </c>
      <c r="I670" t="str">
        <f>VLOOKUP($D670,list1,6,FALSE)</f>
        <v>Newark, DE</v>
      </c>
    </row>
    <row r="671" spans="2:9">
      <c r="B671" t="s">
        <v>1416</v>
      </c>
      <c r="C671" t="s">
        <v>1386</v>
      </c>
      <c r="D671">
        <v>26</v>
      </c>
      <c r="E671" s="2">
        <f>VLOOKUP($D671,list1,3,FALSE)</f>
        <v>41885</v>
      </c>
      <c r="F671">
        <f>VLOOKUP($D671,list1,4,FALSE)</f>
        <v>2014</v>
      </c>
      <c r="G671" t="str">
        <f>VLOOKUP($D671,list1,2,FALSE)</f>
        <v>Digital Scholarship Librarian</v>
      </c>
      <c r="H671" t="str">
        <f>VLOOKUP($D671,list1,5,FALSE)</f>
        <v>Claremont Colleges</v>
      </c>
      <c r="I671" t="str">
        <f>VLOOKUP($D671,list1,6,FALSE)</f>
        <v>Claremont, CA</v>
      </c>
    </row>
    <row r="672" spans="2:9">
      <c r="B672" t="s">
        <v>1416</v>
      </c>
      <c r="C672" t="s">
        <v>1388</v>
      </c>
      <c r="D672">
        <v>26</v>
      </c>
      <c r="E672" s="2">
        <f>VLOOKUP($D672,list1,3,FALSE)</f>
        <v>41885</v>
      </c>
      <c r="F672">
        <f>VLOOKUP($D672,list1,4,FALSE)</f>
        <v>2014</v>
      </c>
      <c r="G672" t="str">
        <f>VLOOKUP($D672,list1,2,FALSE)</f>
        <v>Digital Scholarship Librarian</v>
      </c>
      <c r="H672" t="str">
        <f>VLOOKUP($D672,list1,5,FALSE)</f>
        <v>Claremont Colleges</v>
      </c>
      <c r="I672" t="str">
        <f>VLOOKUP($D672,list1,6,FALSE)</f>
        <v>Claremont, CA</v>
      </c>
    </row>
    <row r="673" spans="2:9">
      <c r="B673" t="s">
        <v>1416</v>
      </c>
      <c r="C673" t="s">
        <v>1389</v>
      </c>
      <c r="D673">
        <v>29</v>
      </c>
      <c r="E673" s="2">
        <f>VLOOKUP($D673,list1,3,FALSE)</f>
        <v>41933</v>
      </c>
      <c r="F673">
        <f>VLOOKUP($D673,list1,4,FALSE)</f>
        <v>2014</v>
      </c>
      <c r="G673" t="str">
        <f>VLOOKUP($D673,list1,2,FALSE)</f>
        <v>E-Research and Digital Scholarship Services Librarian</v>
      </c>
      <c r="H673" t="str">
        <f>VLOOKUP($D673,list1,5,FALSE)</f>
        <v>University of California - Irvine</v>
      </c>
      <c r="I673" t="str">
        <f>VLOOKUP($D673,list1,6,FALSE)</f>
        <v>Irvine, CA</v>
      </c>
    </row>
    <row r="674" spans="2:9">
      <c r="B674" t="s">
        <v>1416</v>
      </c>
      <c r="C674" t="s">
        <v>1390</v>
      </c>
      <c r="D674">
        <v>29</v>
      </c>
      <c r="E674" s="2">
        <f>VLOOKUP($D674,list1,3,FALSE)</f>
        <v>41933</v>
      </c>
      <c r="F674">
        <f>VLOOKUP($D674,list1,4,FALSE)</f>
        <v>2014</v>
      </c>
      <c r="G674" t="str">
        <f>VLOOKUP($D674,list1,2,FALSE)</f>
        <v>E-Research and Digital Scholarship Services Librarian</v>
      </c>
      <c r="H674" t="str">
        <f>VLOOKUP($D674,list1,5,FALSE)</f>
        <v>University of California - Irvine</v>
      </c>
      <c r="I674" t="str">
        <f>VLOOKUP($D674,list1,6,FALSE)</f>
        <v>Irvine, CA</v>
      </c>
    </row>
    <row r="675" spans="2:9">
      <c r="B675" t="s">
        <v>1416</v>
      </c>
      <c r="C675" t="s">
        <v>1391</v>
      </c>
      <c r="D675">
        <v>31</v>
      </c>
      <c r="E675" s="2">
        <f>VLOOKUP($D675,list1,3,FALSE)</f>
        <v>41962</v>
      </c>
      <c r="F675">
        <f>VLOOKUP($D675,list1,4,FALSE)</f>
        <v>2014</v>
      </c>
      <c r="G675" t="str">
        <f>VLOOKUP($D675,list1,2,FALSE)</f>
        <v>Digital Scholarship Librarian</v>
      </c>
      <c r="H675" t="str">
        <f>VLOOKUP($D675,list1,5,FALSE)</f>
        <v>California College of the Arts</v>
      </c>
      <c r="I675" t="str">
        <f>VLOOKUP($D675,list1,6,FALSE)</f>
        <v>Oakland, CA</v>
      </c>
    </row>
    <row r="676" spans="2:9">
      <c r="B676" t="s">
        <v>1416</v>
      </c>
      <c r="C676" t="s">
        <v>1392</v>
      </c>
      <c r="D676">
        <v>31</v>
      </c>
      <c r="E676" s="2">
        <f>VLOOKUP($D676,list1,3,FALSE)</f>
        <v>41962</v>
      </c>
      <c r="F676">
        <f>VLOOKUP($D676,list1,4,FALSE)</f>
        <v>2014</v>
      </c>
      <c r="G676" t="str">
        <f>VLOOKUP($D676,list1,2,FALSE)</f>
        <v>Digital Scholarship Librarian</v>
      </c>
      <c r="H676" t="str">
        <f>VLOOKUP($D676,list1,5,FALSE)</f>
        <v>California College of the Arts</v>
      </c>
      <c r="I676" t="str">
        <f>VLOOKUP($D676,list1,6,FALSE)</f>
        <v>Oakland, CA</v>
      </c>
    </row>
    <row r="677" spans="2:9">
      <c r="B677" t="s">
        <v>1416</v>
      </c>
      <c r="C677" t="s">
        <v>1393</v>
      </c>
      <c r="D677">
        <v>33</v>
      </c>
      <c r="E677" s="2">
        <f>VLOOKUP($D677,list1,3,FALSE)</f>
        <v>42031</v>
      </c>
      <c r="F677">
        <f>VLOOKUP($D677,list1,4,FALSE)</f>
        <v>2015</v>
      </c>
      <c r="G677" t="str">
        <f>VLOOKUP($D677,list1,2,FALSE)</f>
        <v>Digital Scholarship Librarian</v>
      </c>
      <c r="H677" t="str">
        <f>VLOOKUP($D677,list1,5,FALSE)</f>
        <v>College of Wooster</v>
      </c>
      <c r="I677" t="str">
        <f>VLOOKUP($D677,list1,6,FALSE)</f>
        <v>Wooster, OH</v>
      </c>
    </row>
    <row r="678" spans="2:9">
      <c r="B678" t="s">
        <v>1416</v>
      </c>
      <c r="C678" t="s">
        <v>1394</v>
      </c>
      <c r="D678">
        <v>41</v>
      </c>
      <c r="E678" s="2">
        <f>VLOOKUP($D678,list1,3,FALSE)</f>
        <v>42095</v>
      </c>
      <c r="F678">
        <f>VLOOKUP($D678,list1,4,FALSE)</f>
        <v>2015</v>
      </c>
      <c r="G678" t="str">
        <f>VLOOKUP($D678,list1,2,FALSE)</f>
        <v>Digital Scholarship Librarian</v>
      </c>
      <c r="H678" t="str">
        <f>VLOOKUP($D678,list1,5,FALSE)</f>
        <v>Dartmouth College</v>
      </c>
      <c r="I678" t="str">
        <f>VLOOKUP($D678,list1,6,FALSE)</f>
        <v>Hanover, NH</v>
      </c>
    </row>
    <row r="679" spans="2:9">
      <c r="B679" t="s">
        <v>1416</v>
      </c>
      <c r="C679" t="s">
        <v>1395</v>
      </c>
      <c r="D679">
        <v>45</v>
      </c>
      <c r="E679" s="2">
        <f>VLOOKUP($D679,list1,3,FALSE)</f>
        <v>42160</v>
      </c>
      <c r="F679">
        <f>VLOOKUP($D679,list1,4,FALSE)</f>
        <v>2015</v>
      </c>
      <c r="G679" t="str">
        <f>VLOOKUP($D679,list1,2,FALSE)</f>
        <v>Digital Scholarship Librarian (2 positions)</v>
      </c>
      <c r="H679" t="str">
        <f>VLOOKUP($D679,list1,5,FALSE)</f>
        <v>Kansas State University</v>
      </c>
      <c r="I679" t="str">
        <f>VLOOKUP($D679,list1,6,FALSE)</f>
        <v>Manhattan, KS</v>
      </c>
    </row>
    <row r="680" spans="2:9">
      <c r="B680" t="s">
        <v>1416</v>
      </c>
      <c r="C680" t="s">
        <v>1396</v>
      </c>
      <c r="D680">
        <v>50</v>
      </c>
      <c r="E680" s="2">
        <f>VLOOKUP($D680,list1,3,FALSE)</f>
        <v>42215</v>
      </c>
      <c r="F680">
        <f>VLOOKUP($D680,list1,4,FALSE)</f>
        <v>2015</v>
      </c>
      <c r="G680" t="str">
        <f>VLOOKUP($D680,list1,2,FALSE)</f>
        <v>Digital Scholarship Librarian</v>
      </c>
      <c r="H680" t="str">
        <f>VLOOKUP($D680,list1,5,FALSE)</f>
        <v>East Tennessee State University</v>
      </c>
      <c r="I680" t="str">
        <f>VLOOKUP($D680,list1,6,FALSE)</f>
        <v>Johnson City, TN</v>
      </c>
    </row>
    <row r="681" spans="2:9">
      <c r="B681" t="s">
        <v>1416</v>
      </c>
      <c r="C681" t="s">
        <v>1397</v>
      </c>
      <c r="D681">
        <v>50</v>
      </c>
      <c r="E681" s="2">
        <f>VLOOKUP($D681,list1,3,FALSE)</f>
        <v>42215</v>
      </c>
      <c r="F681">
        <f>VLOOKUP($D681,list1,4,FALSE)</f>
        <v>2015</v>
      </c>
      <c r="G681" t="str">
        <f>VLOOKUP($D681,list1,2,FALSE)</f>
        <v>Digital Scholarship Librarian</v>
      </c>
      <c r="H681" t="str">
        <f>VLOOKUP($D681,list1,5,FALSE)</f>
        <v>East Tennessee State University</v>
      </c>
      <c r="I681" t="str">
        <f>VLOOKUP($D681,list1,6,FALSE)</f>
        <v>Johnson City, TN</v>
      </c>
    </row>
    <row r="682" spans="2:9">
      <c r="B682" t="s">
        <v>1416</v>
      </c>
      <c r="C682" t="s">
        <v>1398</v>
      </c>
      <c r="D682">
        <v>50</v>
      </c>
      <c r="E682" s="2">
        <f>VLOOKUP($D682,list1,3,FALSE)</f>
        <v>42215</v>
      </c>
      <c r="F682">
        <f>VLOOKUP($D682,list1,4,FALSE)</f>
        <v>2015</v>
      </c>
      <c r="G682" t="str">
        <f>VLOOKUP($D682,list1,2,FALSE)</f>
        <v>Digital Scholarship Librarian</v>
      </c>
      <c r="H682" t="str">
        <f>VLOOKUP($D682,list1,5,FALSE)</f>
        <v>East Tennessee State University</v>
      </c>
      <c r="I682" t="str">
        <f>VLOOKUP($D682,list1,6,FALSE)</f>
        <v>Johnson City, TN</v>
      </c>
    </row>
    <row r="683" spans="2:9">
      <c r="B683" t="s">
        <v>1416</v>
      </c>
      <c r="C683" t="s">
        <v>1399</v>
      </c>
      <c r="D683">
        <v>53</v>
      </c>
      <c r="E683" s="2">
        <f>VLOOKUP($D683,list1,3,FALSE)</f>
        <v>42259</v>
      </c>
      <c r="F683">
        <f>VLOOKUP($D683,list1,4,FALSE)</f>
        <v>2015</v>
      </c>
      <c r="G683" t="str">
        <f>VLOOKUP($D683,list1,2,FALSE)</f>
        <v>Humanities Data Curator</v>
      </c>
      <c r="H683" t="str">
        <f>VLOOKUP($D683,list1,5,FALSE)</f>
        <v>University of California - Santa Barbara</v>
      </c>
      <c r="I683" t="str">
        <f>VLOOKUP($D683,list1,6,FALSE)</f>
        <v>Santa Barbara, CA</v>
      </c>
    </row>
    <row r="684" spans="2:9">
      <c r="B684" t="s">
        <v>1416</v>
      </c>
      <c r="C684" t="s">
        <v>1400</v>
      </c>
      <c r="D684">
        <v>54</v>
      </c>
      <c r="E684" s="2">
        <f>VLOOKUP($D684,list1,3,FALSE)</f>
        <v>42271</v>
      </c>
      <c r="F684">
        <f>VLOOKUP($D684,list1,4,FALSE)</f>
        <v>2015</v>
      </c>
      <c r="G684" t="str">
        <f>VLOOKUP($D684,list1,2,FALSE)</f>
        <v>Humanities and Digital Scholarship Librarian</v>
      </c>
      <c r="H684" t="str">
        <f>VLOOKUP($D684,list1,5,FALSE)</f>
        <v>Grinnell College</v>
      </c>
      <c r="I684" t="str">
        <f>VLOOKUP($D684,list1,6,FALSE)</f>
        <v>Grinnell, IA</v>
      </c>
    </row>
    <row r="685" spans="2:9">
      <c r="B685" t="s">
        <v>1416</v>
      </c>
      <c r="C685" t="s">
        <v>1401</v>
      </c>
      <c r="D685">
        <v>54</v>
      </c>
      <c r="E685" s="2">
        <f>VLOOKUP($D685,list1,3,FALSE)</f>
        <v>42271</v>
      </c>
      <c r="F685">
        <f>VLOOKUP($D685,list1,4,FALSE)</f>
        <v>2015</v>
      </c>
      <c r="G685" t="str">
        <f>VLOOKUP($D685,list1,2,FALSE)</f>
        <v>Humanities and Digital Scholarship Librarian</v>
      </c>
      <c r="H685" t="str">
        <f>VLOOKUP($D685,list1,5,FALSE)</f>
        <v>Grinnell College</v>
      </c>
      <c r="I685" t="str">
        <f>VLOOKUP($D685,list1,6,FALSE)</f>
        <v>Grinnell, IA</v>
      </c>
    </row>
    <row r="686" spans="2:9">
      <c r="B686" t="s">
        <v>1416</v>
      </c>
      <c r="C686" t="s">
        <v>1402</v>
      </c>
      <c r="D686">
        <v>58</v>
      </c>
      <c r="E686" s="2">
        <f>VLOOKUP($D686,list1,3,FALSE)</f>
        <v>42293</v>
      </c>
      <c r="F686">
        <f>VLOOKUP($D686,list1,4,FALSE)</f>
        <v>2015</v>
      </c>
      <c r="G686" t="str">
        <f>VLOOKUP($D686,list1,2,FALSE)</f>
        <v>Latin American Studies Digital Scholarship Coordinator</v>
      </c>
      <c r="H686" t="str">
        <f>VLOOKUP($D686,list1,5,FALSE)</f>
        <v>University of Texas - Austin</v>
      </c>
      <c r="I686" t="str">
        <f>VLOOKUP($D686,list1,6,FALSE)</f>
        <v>Austin, TX</v>
      </c>
    </row>
    <row r="687" spans="2:9">
      <c r="B687" t="s">
        <v>1416</v>
      </c>
      <c r="C687" t="s">
        <v>1403</v>
      </c>
      <c r="D687">
        <v>60</v>
      </c>
      <c r="E687" s="2">
        <f>VLOOKUP($D687,list1,3,FALSE)</f>
        <v>42396</v>
      </c>
      <c r="F687">
        <f>VLOOKUP($D687,list1,4,FALSE)</f>
        <v>2016</v>
      </c>
      <c r="G687" t="str">
        <f>VLOOKUP($D687,list1,2,FALSE)</f>
        <v>Digital Humanities Librarian</v>
      </c>
      <c r="H687" t="str">
        <f>VLOOKUP($D687,list1,5,FALSE)</f>
        <v>Ohio State University</v>
      </c>
      <c r="I687" t="str">
        <f>VLOOKUP($D687,list1,6,FALSE)</f>
        <v>Columbus, OH</v>
      </c>
    </row>
    <row r="688" spans="2:9">
      <c r="B688" t="s">
        <v>1416</v>
      </c>
      <c r="C688" t="s">
        <v>1404</v>
      </c>
      <c r="D688">
        <v>65</v>
      </c>
      <c r="E688" s="2">
        <f>VLOOKUP($D688,list1,3,FALSE)</f>
        <v>42418</v>
      </c>
      <c r="F688">
        <f>VLOOKUP($D688,list1,4,FALSE)</f>
        <v>2016</v>
      </c>
      <c r="G688" t="str">
        <f>VLOOKUP($D688,list1,2,FALSE)</f>
        <v>Digital Scholarship Librarian</v>
      </c>
      <c r="H688" t="str">
        <f>VLOOKUP($D688,list1,5,FALSE)</f>
        <v>Haverford College</v>
      </c>
      <c r="I688" t="str">
        <f>VLOOKUP($D688,list1,6,FALSE)</f>
        <v>Haverford, PA</v>
      </c>
    </row>
    <row r="689" spans="2:9">
      <c r="B689" t="s">
        <v>1416</v>
      </c>
      <c r="C689" t="s">
        <v>1405</v>
      </c>
      <c r="D689">
        <v>67</v>
      </c>
      <c r="E689" s="2">
        <f>VLOOKUP($D689,list1,3,FALSE)</f>
        <v>42424</v>
      </c>
      <c r="F689">
        <f>VLOOKUP($D689,list1,4,FALSE)</f>
        <v>2016</v>
      </c>
      <c r="G689" t="str">
        <f>VLOOKUP($D689,list1,2,FALSE)</f>
        <v>Liaison Librarian (incl. digital humanities)</v>
      </c>
      <c r="H689" t="str">
        <f>VLOOKUP($D689,list1,5,FALSE)</f>
        <v>Carnegie Mellon University</v>
      </c>
      <c r="I689" t="str">
        <f>VLOOKUP($D689,list1,6,FALSE)</f>
        <v>Pittsburgh, PA</v>
      </c>
    </row>
    <row r="690" spans="2:9">
      <c r="B690" t="s">
        <v>1416</v>
      </c>
      <c r="C690" t="s">
        <v>1406</v>
      </c>
      <c r="D690">
        <v>68</v>
      </c>
      <c r="E690" s="2">
        <f>VLOOKUP($D690,list1,3,FALSE)</f>
        <v>42425</v>
      </c>
      <c r="F690">
        <f>VLOOKUP($D690,list1,4,FALSE)</f>
        <v>2016</v>
      </c>
      <c r="G690" t="str">
        <f>VLOOKUP($D690,list1,2,FALSE)</f>
        <v>Reference and Digital Humanities Librarian</v>
      </c>
      <c r="H690" t="str">
        <f>VLOOKUP($D690,list1,5,FALSE)</f>
        <v>Fordham University</v>
      </c>
      <c r="I690" t="str">
        <f>VLOOKUP($D690,list1,6,FALSE)</f>
        <v>Bronx, NY</v>
      </c>
    </row>
    <row r="691" spans="2:9">
      <c r="B691" t="s">
        <v>1416</v>
      </c>
      <c r="C691" t="s">
        <v>1407</v>
      </c>
      <c r="D691">
        <v>77</v>
      </c>
      <c r="E691" s="2">
        <f>VLOOKUP($D691,list1,3,FALSE)</f>
        <v>42509</v>
      </c>
      <c r="F691">
        <f>VLOOKUP($D691,list1,4,FALSE)</f>
        <v>2016</v>
      </c>
      <c r="G691" t="str">
        <f>VLOOKUP($D691,list1,2,FALSE)</f>
        <v>Digital Scholarship Librarian/Assistant Professor</v>
      </c>
      <c r="H691" t="str">
        <f>VLOOKUP($D691,list1,5,FALSE)</f>
        <v>East Tennessee State University</v>
      </c>
      <c r="I691" t="str">
        <f>VLOOKUP($D691,list1,6,FALSE)</f>
        <v>Johnson City, TN</v>
      </c>
    </row>
    <row r="692" spans="2:9">
      <c r="B692" t="s">
        <v>1416</v>
      </c>
      <c r="C692" t="s">
        <v>1398</v>
      </c>
      <c r="D692">
        <v>77</v>
      </c>
      <c r="E692" s="2">
        <f>VLOOKUP($D692,list1,3,FALSE)</f>
        <v>42509</v>
      </c>
      <c r="F692">
        <f>VLOOKUP($D692,list1,4,FALSE)</f>
        <v>2016</v>
      </c>
      <c r="G692" t="str">
        <f>VLOOKUP($D692,list1,2,FALSE)</f>
        <v>Digital Scholarship Librarian/Assistant Professor</v>
      </c>
      <c r="H692" t="str">
        <f>VLOOKUP($D692,list1,5,FALSE)</f>
        <v>East Tennessee State University</v>
      </c>
      <c r="I692" t="str">
        <f>VLOOKUP($D692,list1,6,FALSE)</f>
        <v>Johnson City, TN</v>
      </c>
    </row>
    <row r="693" spans="2:9">
      <c r="B693" t="s">
        <v>1416</v>
      </c>
      <c r="C693" t="s">
        <v>1408</v>
      </c>
      <c r="D693">
        <v>77</v>
      </c>
      <c r="E693" s="2">
        <f>VLOOKUP($D693,list1,3,FALSE)</f>
        <v>42509</v>
      </c>
      <c r="F693">
        <f>VLOOKUP($D693,list1,4,FALSE)</f>
        <v>2016</v>
      </c>
      <c r="G693" t="str">
        <f>VLOOKUP($D693,list1,2,FALSE)</f>
        <v>Digital Scholarship Librarian/Assistant Professor</v>
      </c>
      <c r="H693" t="str">
        <f>VLOOKUP($D693,list1,5,FALSE)</f>
        <v>East Tennessee State University</v>
      </c>
      <c r="I693" t="str">
        <f>VLOOKUP($D693,list1,6,FALSE)</f>
        <v>Johnson City, TN</v>
      </c>
    </row>
    <row r="694" spans="2:9">
      <c r="B694" t="s">
        <v>1416</v>
      </c>
      <c r="C694" t="s">
        <v>1409</v>
      </c>
      <c r="D694">
        <v>78</v>
      </c>
      <c r="E694" s="2">
        <f>VLOOKUP($D694,list1,3,FALSE)</f>
        <v>42523</v>
      </c>
      <c r="F694">
        <f>VLOOKUP($D694,list1,4,FALSE)</f>
        <v>2016</v>
      </c>
      <c r="G694" t="str">
        <f>VLOOKUP($D694,list1,2,FALSE)</f>
        <v>Scholarly Communications &amp; Digital Scholarship Librarian</v>
      </c>
      <c r="H694" t="str">
        <f>VLOOKUP($D694,list1,5,FALSE)</f>
        <v>California State University - Fullerton</v>
      </c>
      <c r="I694" t="str">
        <f>VLOOKUP($D694,list1,6,FALSE)</f>
        <v>Fullerton, CA</v>
      </c>
    </row>
    <row r="695" spans="2:9">
      <c r="B695" t="s">
        <v>1416</v>
      </c>
      <c r="C695" t="s">
        <v>1410</v>
      </c>
      <c r="D695">
        <v>80</v>
      </c>
      <c r="E695" s="2">
        <f>VLOOKUP($D695,list1,3,FALSE)</f>
        <v>42583</v>
      </c>
      <c r="F695">
        <f>VLOOKUP($D695,list1,4,FALSE)</f>
        <v>2016</v>
      </c>
      <c r="G695" t="str">
        <f>VLOOKUP($D695,list1,2,FALSE)</f>
        <v>Digital Humanities Librarian</v>
      </c>
      <c r="H695" t="str">
        <f>VLOOKUP($D695,list1,5,FALSE)</f>
        <v>University of New Mexico</v>
      </c>
      <c r="I695" t="str">
        <f>VLOOKUP($D695,list1,6,FALSE)</f>
        <v>Albuquerque, NM</v>
      </c>
    </row>
    <row r="696" spans="2:9">
      <c r="B696" t="s">
        <v>1416</v>
      </c>
      <c r="C696" t="s">
        <v>1411</v>
      </c>
      <c r="D696">
        <v>363</v>
      </c>
      <c r="E696" s="2">
        <f>VLOOKUP($D696,list1,3,FALSE)</f>
        <v>42256</v>
      </c>
      <c r="F696">
        <f>VLOOKUP($D696,list1,4,FALSE)</f>
        <v>2015</v>
      </c>
      <c r="G696" t="str">
        <f>VLOOKUP($D696,list1,2,FALSE)</f>
        <v>Digital Scholarship Librarian</v>
      </c>
      <c r="H696" t="str">
        <f>VLOOKUP($D696,list1,5,FALSE)</f>
        <v xml:space="preserve">Utah State University </v>
      </c>
      <c r="I696" t="str">
        <f>VLOOKUP($D696,list1,6,FALSE)</f>
        <v>Logan, Utah United States</v>
      </c>
    </row>
    <row r="697" spans="2:9">
      <c r="B697" t="s">
        <v>1416</v>
      </c>
      <c r="C697" t="s">
        <v>1412</v>
      </c>
      <c r="D697">
        <v>363</v>
      </c>
      <c r="E697" s="2">
        <f>VLOOKUP($D697,list1,3,FALSE)</f>
        <v>42256</v>
      </c>
      <c r="F697">
        <f>VLOOKUP($D697,list1,4,FALSE)</f>
        <v>2015</v>
      </c>
      <c r="G697" t="str">
        <f>VLOOKUP($D697,list1,2,FALSE)</f>
        <v>Digital Scholarship Librarian</v>
      </c>
      <c r="H697" t="str">
        <f>VLOOKUP($D697,list1,5,FALSE)</f>
        <v xml:space="preserve">Utah State University </v>
      </c>
      <c r="I697" t="str">
        <f>VLOOKUP($D697,list1,6,FALSE)</f>
        <v>Logan, Utah United States</v>
      </c>
    </row>
    <row r="698" spans="2:9">
      <c r="B698" t="s">
        <v>1416</v>
      </c>
      <c r="C698" t="s">
        <v>1413</v>
      </c>
      <c r="D698">
        <v>363</v>
      </c>
      <c r="E698" s="2">
        <f>VLOOKUP($D698,list1,3,FALSE)</f>
        <v>42256</v>
      </c>
      <c r="F698">
        <f>VLOOKUP($D698,list1,4,FALSE)</f>
        <v>2015</v>
      </c>
      <c r="G698" t="str">
        <f>VLOOKUP($D698,list1,2,FALSE)</f>
        <v>Digital Scholarship Librarian</v>
      </c>
      <c r="H698" t="str">
        <f>VLOOKUP($D698,list1,5,FALSE)</f>
        <v xml:space="preserve">Utah State University </v>
      </c>
      <c r="I698" t="str">
        <f>VLOOKUP($D698,list1,6,FALSE)</f>
        <v>Logan, Utah United States</v>
      </c>
    </row>
    <row r="699" spans="2:9">
      <c r="B699" t="s">
        <v>1416</v>
      </c>
      <c r="C699" t="s">
        <v>1414</v>
      </c>
      <c r="D699">
        <v>487</v>
      </c>
      <c r="E699" s="2">
        <f>VLOOKUP($D699,list1,3,FALSE)</f>
        <v>42391</v>
      </c>
      <c r="F699">
        <f>VLOOKUP($D699,list1,4,FALSE)</f>
        <v>2016</v>
      </c>
      <c r="G699" t="str">
        <f>VLOOKUP($D699,list1,2,FALSE)</f>
        <v>Digital Scholarship Librarian</v>
      </c>
      <c r="H699" t="str">
        <f>VLOOKUP($D699,list1,5,FALSE)</f>
        <v xml:space="preserve">Utah State University </v>
      </c>
      <c r="I699" t="str">
        <f>VLOOKUP($D699,list1,6,FALSE)</f>
        <v>Logan, Utah United States</v>
      </c>
    </row>
    <row r="700" spans="2:9">
      <c r="B700" t="s">
        <v>1416</v>
      </c>
      <c r="C700" t="s">
        <v>1415</v>
      </c>
      <c r="D700">
        <v>487</v>
      </c>
      <c r="E700" s="2">
        <f>VLOOKUP($D700,list1,3,FALSE)</f>
        <v>42391</v>
      </c>
      <c r="F700">
        <f>VLOOKUP($D700,list1,4,FALSE)</f>
        <v>2016</v>
      </c>
      <c r="G700" t="str">
        <f>VLOOKUP($D700,list1,2,FALSE)</f>
        <v>Digital Scholarship Librarian</v>
      </c>
      <c r="H700" t="str">
        <f>VLOOKUP($D700,list1,5,FALSE)</f>
        <v xml:space="preserve">Utah State University </v>
      </c>
      <c r="I700" t="str">
        <f>VLOOKUP($D700,list1,6,FALSE)</f>
        <v>Logan, Utah United States</v>
      </c>
    </row>
    <row r="701" spans="2:9">
      <c r="B701" t="s">
        <v>1416</v>
      </c>
      <c r="C701" t="s">
        <v>1413</v>
      </c>
      <c r="D701">
        <v>487</v>
      </c>
      <c r="E701" s="2">
        <f>VLOOKUP($D701,list1,3,FALSE)</f>
        <v>42391</v>
      </c>
      <c r="F701">
        <f>VLOOKUP($D701,list1,4,FALSE)</f>
        <v>2016</v>
      </c>
      <c r="G701" t="str">
        <f>VLOOKUP($D701,list1,2,FALSE)</f>
        <v>Digital Scholarship Librarian</v>
      </c>
      <c r="H701" t="str">
        <f>VLOOKUP($D701,list1,5,FALSE)</f>
        <v xml:space="preserve">Utah State University </v>
      </c>
      <c r="I701" t="str">
        <f>VLOOKUP($D701,list1,6,FALSE)</f>
        <v>Logan, Utah United States</v>
      </c>
    </row>
    <row r="702" spans="2:9">
      <c r="B702" t="s">
        <v>1162</v>
      </c>
      <c r="C702" t="s">
        <v>1163</v>
      </c>
      <c r="D702">
        <v>58</v>
      </c>
      <c r="E702" s="2">
        <f>VLOOKUP($D702,list1,3,FALSE)</f>
        <v>42293</v>
      </c>
      <c r="F702">
        <f>VLOOKUP($D702,list1,4,FALSE)</f>
        <v>2015</v>
      </c>
      <c r="G702" t="str">
        <f>VLOOKUP($D702,list1,2,FALSE)</f>
        <v>Latin American Studies Digital Scholarship Coordinator</v>
      </c>
      <c r="H702" t="str">
        <f>VLOOKUP($D702,list1,5,FALSE)</f>
        <v>University of Texas - Austin</v>
      </c>
      <c r="I702" t="str">
        <f>VLOOKUP($D702,list1,6,FALSE)</f>
        <v>Austin, TX</v>
      </c>
    </row>
    <row r="703" spans="2:9">
      <c r="B703" t="s">
        <v>1381</v>
      </c>
      <c r="C703" t="s">
        <v>1378</v>
      </c>
      <c r="D703">
        <v>31</v>
      </c>
      <c r="E703" s="2">
        <f>VLOOKUP($D703,list1,3,FALSE)</f>
        <v>41962</v>
      </c>
      <c r="F703">
        <f>VLOOKUP($D703,list1,4,FALSE)</f>
        <v>2014</v>
      </c>
      <c r="G703" t="str">
        <f>VLOOKUP($D703,list1,2,FALSE)</f>
        <v>Digital Scholarship Librarian</v>
      </c>
      <c r="H703" t="str">
        <f>VLOOKUP($D703,list1,5,FALSE)</f>
        <v>California College of the Arts</v>
      </c>
      <c r="I703" t="str">
        <f>VLOOKUP($D703,list1,6,FALSE)</f>
        <v>Oakland, CA</v>
      </c>
    </row>
    <row r="704" spans="2:9">
      <c r="B704" t="s">
        <v>1381</v>
      </c>
      <c r="C704" t="s">
        <v>1379</v>
      </c>
      <c r="D704">
        <v>40</v>
      </c>
      <c r="E704" s="2">
        <f>VLOOKUP($D704,list1,3,FALSE)</f>
        <v>42073</v>
      </c>
      <c r="F704">
        <f>VLOOKUP($D704,list1,4,FALSE)</f>
        <v>2015</v>
      </c>
      <c r="G704" t="str">
        <f>VLOOKUP($D704,list1,2,FALSE)</f>
        <v>Digital Humanities Developer</v>
      </c>
      <c r="H704" t="str">
        <f>VLOOKUP($D704,list1,5,FALSE)</f>
        <v>Stanford University</v>
      </c>
      <c r="I704" t="str">
        <f>VLOOKUP($D704,list1,6,FALSE)</f>
        <v>Palo Alto, CA</v>
      </c>
    </row>
    <row r="705" spans="2:9">
      <c r="B705" t="s">
        <v>1381</v>
      </c>
      <c r="C705" t="s">
        <v>1380</v>
      </c>
      <c r="D705">
        <v>55</v>
      </c>
      <c r="E705" s="2">
        <f>VLOOKUP($D705,list1,3,FALSE)</f>
        <v>42275</v>
      </c>
      <c r="F705">
        <f>VLOOKUP($D705,list1,4,FALSE)</f>
        <v>2015</v>
      </c>
      <c r="G705" t="str">
        <f>VLOOKUP($D705,list1,2,FALSE)</f>
        <v>Digital Scholarship Programmer/Analyst</v>
      </c>
      <c r="H705" t="str">
        <f>VLOOKUP($D705,list1,5,FALSE)</f>
        <v>Northeastern University</v>
      </c>
      <c r="I705" t="str">
        <f>VLOOKUP($D705,list1,6,FALSE)</f>
        <v>Boston, MA</v>
      </c>
    </row>
    <row r="706" spans="2:9">
      <c r="B706" t="s">
        <v>619</v>
      </c>
      <c r="C706" t="s">
        <v>620</v>
      </c>
      <c r="D706">
        <v>11</v>
      </c>
      <c r="E706" s="2">
        <f>VLOOKUP($D706,list1,3,FALSE)</f>
        <v>41009</v>
      </c>
      <c r="F706">
        <f>VLOOKUP($D706,list1,4,FALSE)</f>
        <v>2012</v>
      </c>
      <c r="G706" t="str">
        <f>VLOOKUP($D706,list1,2,FALSE)</f>
        <v>Librarian for Digital Humanities Research</v>
      </c>
      <c r="H706" t="str">
        <f>VLOOKUP($D706,list1,5,FALSE)</f>
        <v>Yale University</v>
      </c>
      <c r="I706" t="str">
        <f>VLOOKUP($D706,list1,6,FALSE)</f>
        <v>New Haven, CT</v>
      </c>
    </row>
    <row r="707" spans="2:9">
      <c r="B707" t="s">
        <v>619</v>
      </c>
      <c r="C707" t="s">
        <v>621</v>
      </c>
      <c r="D707">
        <v>2</v>
      </c>
      <c r="E707" s="2">
        <f>VLOOKUP($D707,list1,3,FALSE)</f>
        <v>40526</v>
      </c>
      <c r="F707">
        <f>VLOOKUP($D707,list1,4,FALSE)</f>
        <v>2010</v>
      </c>
      <c r="G707" t="str">
        <f>VLOOKUP($D707,list1,2,FALSE)</f>
        <v>Digital Humanities Specialist</v>
      </c>
      <c r="H707" t="str">
        <f>VLOOKUP($D707,list1,5,FALSE)</f>
        <v>University of Illinois Urbana Champaign</v>
      </c>
      <c r="I707" t="str">
        <f>VLOOKUP($D707,list1,6,FALSE)</f>
        <v>Champaign, IL</v>
      </c>
    </row>
    <row r="708" spans="2:9">
      <c r="B708" t="s">
        <v>619</v>
      </c>
      <c r="C708" t="s">
        <v>622</v>
      </c>
      <c r="D708">
        <v>38</v>
      </c>
      <c r="E708" s="2">
        <f>VLOOKUP($D708,list1,3,FALSE)</f>
        <v>42054</v>
      </c>
      <c r="F708">
        <f>VLOOKUP($D708,list1,4,FALSE)</f>
        <v>2015</v>
      </c>
      <c r="G708" t="str">
        <f>VLOOKUP($D708,list1,2,FALSE)</f>
        <v>Digital Humanities Computing Consultant</v>
      </c>
      <c r="H708" t="str">
        <f>VLOOKUP($D708,list1,5,FALSE)</f>
        <v>University of Chicago</v>
      </c>
      <c r="I708" t="str">
        <f>VLOOKUP($D708,list1,6,FALSE)</f>
        <v>Chicago, IL</v>
      </c>
    </row>
    <row r="709" spans="2:9">
      <c r="B709" t="s">
        <v>619</v>
      </c>
      <c r="C709" t="s">
        <v>621</v>
      </c>
      <c r="D709">
        <v>4</v>
      </c>
      <c r="E709" s="2">
        <f>VLOOKUP($D709,list1,3,FALSE)</f>
        <v>40717</v>
      </c>
      <c r="F709">
        <f>VLOOKUP($D709,list1,4,FALSE)</f>
        <v>2011</v>
      </c>
      <c r="G709" t="str">
        <f>VLOOKUP($D709,list1,2,FALSE)</f>
        <v>Digital Humanities Specialist</v>
      </c>
      <c r="H709" t="str">
        <f>VLOOKUP($D709,list1,5,FALSE)</f>
        <v>University of Illinois Urbana Champaign</v>
      </c>
      <c r="I709" t="str">
        <f>VLOOKUP($D709,list1,6,FALSE)</f>
        <v>Champaign, IL</v>
      </c>
    </row>
    <row r="710" spans="2:9">
      <c r="B710" t="s">
        <v>619</v>
      </c>
      <c r="C710" t="s">
        <v>623</v>
      </c>
      <c r="D710">
        <v>40</v>
      </c>
      <c r="E710" s="2">
        <f>VLOOKUP($D710,list1,3,FALSE)</f>
        <v>42073</v>
      </c>
      <c r="F710">
        <f>VLOOKUP($D710,list1,4,FALSE)</f>
        <v>2015</v>
      </c>
      <c r="G710" t="str">
        <f>VLOOKUP($D710,list1,2,FALSE)</f>
        <v>Digital Humanities Developer</v>
      </c>
      <c r="H710" t="str">
        <f>VLOOKUP($D710,list1,5,FALSE)</f>
        <v>Stanford University</v>
      </c>
      <c r="I710" t="str">
        <f>VLOOKUP($D710,list1,6,FALSE)</f>
        <v>Palo Alto, CA</v>
      </c>
    </row>
    <row r="711" spans="2:9">
      <c r="B711" t="s">
        <v>619</v>
      </c>
      <c r="C711" t="s">
        <v>624</v>
      </c>
      <c r="D711">
        <v>53</v>
      </c>
      <c r="E711" s="2">
        <f>VLOOKUP($D711,list1,3,FALSE)</f>
        <v>42259</v>
      </c>
      <c r="F711">
        <f>VLOOKUP($D711,list1,4,FALSE)</f>
        <v>2015</v>
      </c>
      <c r="G711" t="str">
        <f>VLOOKUP($D711,list1,2,FALSE)</f>
        <v>Humanities Data Curator</v>
      </c>
      <c r="H711" t="str">
        <f>VLOOKUP($D711,list1,5,FALSE)</f>
        <v>University of California - Santa Barbara</v>
      </c>
      <c r="I711" t="str">
        <f>VLOOKUP($D711,list1,6,FALSE)</f>
        <v>Santa Barbara, CA</v>
      </c>
    </row>
    <row r="712" spans="2:9">
      <c r="B712" t="s">
        <v>394</v>
      </c>
      <c r="C712" t="s">
        <v>395</v>
      </c>
      <c r="D712">
        <v>21</v>
      </c>
      <c r="E712" s="2">
        <f>VLOOKUP($D712,list1,3,FALSE)</f>
        <v>41491</v>
      </c>
      <c r="F712">
        <f>VLOOKUP($D712,list1,4,FALSE)</f>
        <v>2013</v>
      </c>
      <c r="G712" t="str">
        <f>VLOOKUP($D712,list1,2,FALSE)</f>
        <v>Digital Scholarship Specialist</v>
      </c>
      <c r="H712" t="str">
        <f>VLOOKUP($D712,list1,5,FALSE)</f>
        <v>New York University</v>
      </c>
      <c r="I712" t="str">
        <f>VLOOKUP($D712,list1,6,FALSE)</f>
        <v>New York, NY</v>
      </c>
    </row>
    <row r="713" spans="2:9">
      <c r="B713" t="s">
        <v>148</v>
      </c>
      <c r="C713" t="s">
        <v>625</v>
      </c>
      <c r="D713">
        <v>11</v>
      </c>
      <c r="E713" s="2">
        <f>VLOOKUP($D713,list1,3,FALSE)</f>
        <v>41009</v>
      </c>
      <c r="F713">
        <f>VLOOKUP($D713,list1,4,FALSE)</f>
        <v>2012</v>
      </c>
      <c r="G713" t="str">
        <f>VLOOKUP($D713,list1,2,FALSE)</f>
        <v>Librarian for Digital Humanities Research</v>
      </c>
      <c r="H713" t="str">
        <f>VLOOKUP($D713,list1,5,FALSE)</f>
        <v>Yale University</v>
      </c>
      <c r="I713" t="str">
        <f>VLOOKUP($D713,list1,6,FALSE)</f>
        <v>New Haven, CT</v>
      </c>
    </row>
    <row r="714" spans="2:9">
      <c r="B714" t="s">
        <v>148</v>
      </c>
      <c r="C714" t="s">
        <v>626</v>
      </c>
      <c r="D714">
        <v>16</v>
      </c>
      <c r="E714" s="2">
        <f>VLOOKUP($D714,list1,3,FALSE)</f>
        <v>41341</v>
      </c>
      <c r="F714">
        <f>VLOOKUP($D714,list1,4,FALSE)</f>
        <v>2013</v>
      </c>
      <c r="G714" t="str">
        <f>VLOOKUP($D714,list1,2,FALSE)</f>
        <v>Digital Humanities and Web Services Librarian</v>
      </c>
      <c r="H714" t="str">
        <f>VLOOKUP($D714,list1,5,FALSE)</f>
        <v>University of Delaware</v>
      </c>
      <c r="I714" t="str">
        <f>VLOOKUP($D714,list1,6,FALSE)</f>
        <v>Newark, DE</v>
      </c>
    </row>
    <row r="715" spans="2:9">
      <c r="B715" t="s">
        <v>148</v>
      </c>
      <c r="C715" t="s">
        <v>627</v>
      </c>
      <c r="D715">
        <v>19</v>
      </c>
      <c r="E715" s="2">
        <f>VLOOKUP($D715,list1,3,FALSE)</f>
        <v>41484</v>
      </c>
      <c r="F715">
        <f>VLOOKUP($D715,list1,4,FALSE)</f>
        <v>2013</v>
      </c>
      <c r="G715" t="str">
        <f>VLOOKUP($D715,list1,2,FALSE)</f>
        <v>Coordinator - Digital Scholarship Unit</v>
      </c>
      <c r="H715" t="str">
        <f>VLOOKUP($D715,list1,5,FALSE)</f>
        <v>University of Toronto - Scarborough</v>
      </c>
      <c r="I715" t="str">
        <f>VLOOKUP($D715,list1,6,FALSE)</f>
        <v>Scarborough, ON, Canada</v>
      </c>
    </row>
    <row r="716" spans="2:9">
      <c r="B716" t="s">
        <v>148</v>
      </c>
      <c r="C716" t="s">
        <v>628</v>
      </c>
      <c r="D716">
        <v>2</v>
      </c>
      <c r="E716" s="2">
        <f>VLOOKUP($D716,list1,3,FALSE)</f>
        <v>40526</v>
      </c>
      <c r="F716">
        <f>VLOOKUP($D716,list1,4,FALSE)</f>
        <v>2010</v>
      </c>
      <c r="G716" t="str">
        <f>VLOOKUP($D716,list1,2,FALSE)</f>
        <v>Digital Humanities Specialist</v>
      </c>
      <c r="H716" t="str">
        <f>VLOOKUP($D716,list1,5,FALSE)</f>
        <v>University of Illinois Urbana Champaign</v>
      </c>
      <c r="I716" t="str">
        <f>VLOOKUP($D716,list1,6,FALSE)</f>
        <v>Champaign, IL</v>
      </c>
    </row>
    <row r="717" spans="2:9">
      <c r="B717" t="s">
        <v>148</v>
      </c>
      <c r="C717" t="s">
        <v>629</v>
      </c>
      <c r="D717">
        <v>21</v>
      </c>
      <c r="E717" s="2">
        <f>VLOOKUP($D717,list1,3,FALSE)</f>
        <v>41491</v>
      </c>
      <c r="F717">
        <f>VLOOKUP($D717,list1,4,FALSE)</f>
        <v>2013</v>
      </c>
      <c r="G717" t="str">
        <f>VLOOKUP($D717,list1,2,FALSE)</f>
        <v>Digital Scholarship Specialist</v>
      </c>
      <c r="H717" t="str">
        <f>VLOOKUP($D717,list1,5,FALSE)</f>
        <v>New York University</v>
      </c>
      <c r="I717" t="str">
        <f>VLOOKUP($D717,list1,6,FALSE)</f>
        <v>New York, NY</v>
      </c>
    </row>
    <row r="718" spans="2:9">
      <c r="B718" t="s">
        <v>148</v>
      </c>
      <c r="C718" t="s">
        <v>628</v>
      </c>
      <c r="D718">
        <v>4</v>
      </c>
      <c r="E718" s="2">
        <f>VLOOKUP($D718,list1,3,FALSE)</f>
        <v>40717</v>
      </c>
      <c r="F718">
        <f>VLOOKUP($D718,list1,4,FALSE)</f>
        <v>2011</v>
      </c>
      <c r="G718" t="str">
        <f>VLOOKUP($D718,list1,2,FALSE)</f>
        <v>Digital Humanities Specialist</v>
      </c>
      <c r="H718" t="str">
        <f>VLOOKUP($D718,list1,5,FALSE)</f>
        <v>University of Illinois Urbana Champaign</v>
      </c>
      <c r="I718" t="str">
        <f>VLOOKUP($D718,list1,6,FALSE)</f>
        <v>Champaign, IL</v>
      </c>
    </row>
    <row r="719" spans="2:9">
      <c r="B719" t="s">
        <v>148</v>
      </c>
      <c r="C719" t="s">
        <v>630</v>
      </c>
      <c r="D719">
        <v>40</v>
      </c>
      <c r="E719" s="2">
        <f>VLOOKUP($D719,list1,3,FALSE)</f>
        <v>42073</v>
      </c>
      <c r="F719">
        <f>VLOOKUP($D719,list1,4,FALSE)</f>
        <v>2015</v>
      </c>
      <c r="G719" t="str">
        <f>VLOOKUP($D719,list1,2,FALSE)</f>
        <v>Digital Humanities Developer</v>
      </c>
      <c r="H719" t="str">
        <f>VLOOKUP($D719,list1,5,FALSE)</f>
        <v>Stanford University</v>
      </c>
      <c r="I719" t="str">
        <f>VLOOKUP($D719,list1,6,FALSE)</f>
        <v>Palo Alto, CA</v>
      </c>
    </row>
    <row r="720" spans="2:9">
      <c r="B720" t="s">
        <v>148</v>
      </c>
      <c r="C720" t="s">
        <v>631</v>
      </c>
      <c r="D720">
        <v>42</v>
      </c>
      <c r="E720" s="2">
        <f>VLOOKUP($D720,list1,3,FALSE)</f>
        <v>42118</v>
      </c>
      <c r="F720">
        <f>VLOOKUP($D720,list1,4,FALSE)</f>
        <v>2015</v>
      </c>
      <c r="G720" t="str">
        <f>VLOOKUP($D720,list1,2,FALSE)</f>
        <v>Digital Humanities Librarian - Pitts Theology Library</v>
      </c>
      <c r="H720" t="str">
        <f>VLOOKUP($D720,list1,5,FALSE)</f>
        <v>Emory University</v>
      </c>
      <c r="I720" t="str">
        <f>VLOOKUP($D720,list1,6,FALSE)</f>
        <v>Atlanta, GA</v>
      </c>
    </row>
    <row r="721" spans="2:9">
      <c r="B721" t="s">
        <v>148</v>
      </c>
      <c r="C721" t="s">
        <v>632</v>
      </c>
      <c r="D721">
        <v>53</v>
      </c>
      <c r="E721" s="2">
        <f>VLOOKUP($D721,list1,3,FALSE)</f>
        <v>42259</v>
      </c>
      <c r="F721">
        <f>VLOOKUP($D721,list1,4,FALSE)</f>
        <v>2015</v>
      </c>
      <c r="G721" t="str">
        <f>VLOOKUP($D721,list1,2,FALSE)</f>
        <v>Humanities Data Curator</v>
      </c>
      <c r="H721" t="str">
        <f>VLOOKUP($D721,list1,5,FALSE)</f>
        <v>University of California - Santa Barbara</v>
      </c>
      <c r="I721" t="str">
        <f>VLOOKUP($D721,list1,6,FALSE)</f>
        <v>Santa Barbara, CA</v>
      </c>
    </row>
    <row r="722" spans="2:9">
      <c r="B722" t="s">
        <v>148</v>
      </c>
      <c r="C722" t="s">
        <v>633</v>
      </c>
      <c r="D722">
        <v>55</v>
      </c>
      <c r="E722" s="2">
        <f>VLOOKUP($D722,list1,3,FALSE)</f>
        <v>42275</v>
      </c>
      <c r="F722">
        <f>VLOOKUP($D722,list1,4,FALSE)</f>
        <v>2015</v>
      </c>
      <c r="G722" t="str">
        <f>VLOOKUP($D722,list1,2,FALSE)</f>
        <v>Digital Scholarship Programmer/Analyst</v>
      </c>
      <c r="H722" t="str">
        <f>VLOOKUP($D722,list1,5,FALSE)</f>
        <v>Northeastern University</v>
      </c>
      <c r="I722" t="str">
        <f>VLOOKUP($D722,list1,6,FALSE)</f>
        <v>Boston, MA</v>
      </c>
    </row>
    <row r="723" spans="2:9">
      <c r="B723" t="s">
        <v>148</v>
      </c>
      <c r="C723" t="s">
        <v>634</v>
      </c>
      <c r="D723">
        <v>56</v>
      </c>
      <c r="E723" s="2">
        <f>VLOOKUP($D723,list1,3,FALSE)</f>
        <v>42289</v>
      </c>
      <c r="F723">
        <f>VLOOKUP($D723,list1,4,FALSE)</f>
        <v>2015</v>
      </c>
      <c r="G723" t="str">
        <f>VLOOKUP($D723,list1,2,FALSE)</f>
        <v>Digital Humanities and Web Services Librarian</v>
      </c>
      <c r="H723" t="str">
        <f>VLOOKUP($D723,list1,5,FALSE)</f>
        <v>University of Delaware</v>
      </c>
      <c r="I723" t="str">
        <f>VLOOKUP($D723,list1,6,FALSE)</f>
        <v>Newark, DE</v>
      </c>
    </row>
    <row r="724" spans="2:9">
      <c r="B724" t="s">
        <v>148</v>
      </c>
      <c r="C724" t="s">
        <v>635</v>
      </c>
      <c r="D724">
        <v>58</v>
      </c>
      <c r="E724" s="2">
        <f>VLOOKUP($D724,list1,3,FALSE)</f>
        <v>42293</v>
      </c>
      <c r="F724">
        <f>VLOOKUP($D724,list1,4,FALSE)</f>
        <v>2015</v>
      </c>
      <c r="G724" t="str">
        <f>VLOOKUP($D724,list1,2,FALSE)</f>
        <v>Latin American Studies Digital Scholarship Coordinator</v>
      </c>
      <c r="H724" t="str">
        <f>VLOOKUP($D724,list1,5,FALSE)</f>
        <v>University of Texas - Austin</v>
      </c>
      <c r="I724" t="str">
        <f>VLOOKUP($D724,list1,6,FALSE)</f>
        <v>Austin, TX</v>
      </c>
    </row>
    <row r="725" spans="2:9">
      <c r="B725" t="s">
        <v>148</v>
      </c>
      <c r="C725" t="s">
        <v>636</v>
      </c>
      <c r="D725">
        <v>65</v>
      </c>
      <c r="E725" s="2">
        <f>VLOOKUP($D725,list1,3,FALSE)</f>
        <v>42418</v>
      </c>
      <c r="F725">
        <f>VLOOKUP($D725,list1,4,FALSE)</f>
        <v>2016</v>
      </c>
      <c r="G725" t="str">
        <f>VLOOKUP($D725,list1,2,FALSE)</f>
        <v>Digital Scholarship Librarian</v>
      </c>
      <c r="H725" t="str">
        <f>VLOOKUP($D725,list1,5,FALSE)</f>
        <v>Haverford College</v>
      </c>
      <c r="I725" t="str">
        <f>VLOOKUP($D725,list1,6,FALSE)</f>
        <v>Haverford, PA</v>
      </c>
    </row>
    <row r="726" spans="2:9">
      <c r="B726" t="s">
        <v>148</v>
      </c>
      <c r="C726" t="s">
        <v>637</v>
      </c>
      <c r="D726">
        <v>65</v>
      </c>
      <c r="E726" s="2">
        <f>VLOOKUP($D726,list1,3,FALSE)</f>
        <v>42418</v>
      </c>
      <c r="F726">
        <f>VLOOKUP($D726,list1,4,FALSE)</f>
        <v>2016</v>
      </c>
      <c r="G726" t="str">
        <f>VLOOKUP($D726,list1,2,FALSE)</f>
        <v>Digital Scholarship Librarian</v>
      </c>
      <c r="H726" t="str">
        <f>VLOOKUP($D726,list1,5,FALSE)</f>
        <v>Haverford College</v>
      </c>
      <c r="I726" t="str">
        <f>VLOOKUP($D726,list1,6,FALSE)</f>
        <v>Haverford, PA</v>
      </c>
    </row>
    <row r="727" spans="2:9">
      <c r="B727" t="s">
        <v>148</v>
      </c>
      <c r="C727" t="s">
        <v>638</v>
      </c>
      <c r="D727">
        <v>66</v>
      </c>
      <c r="E727" s="2">
        <f>VLOOKUP($D727,list1,3,FALSE)</f>
        <v>42423</v>
      </c>
      <c r="F727">
        <f>VLOOKUP($D727,list1,4,FALSE)</f>
        <v>2016</v>
      </c>
      <c r="G727" t="str">
        <f>VLOOKUP($D727,list1,2,FALSE)</f>
        <v>Digital Scholarship Librarian</v>
      </c>
      <c r="H727" t="str">
        <f>VLOOKUP($D727,list1,5,FALSE)</f>
        <v>University of Minnesota - Twin Cities</v>
      </c>
      <c r="I727" t="str">
        <f>VLOOKUP($D727,list1,6,FALSE)</f>
        <v>Minneapolis, MN</v>
      </c>
    </row>
    <row r="728" spans="2:9">
      <c r="B728" t="s">
        <v>148</v>
      </c>
      <c r="C728" t="s">
        <v>639</v>
      </c>
      <c r="D728">
        <v>67</v>
      </c>
      <c r="E728" s="2">
        <f>VLOOKUP($D728,list1,3,FALSE)</f>
        <v>42424</v>
      </c>
      <c r="F728">
        <f>VLOOKUP($D728,list1,4,FALSE)</f>
        <v>2016</v>
      </c>
      <c r="G728" t="str">
        <f>VLOOKUP($D728,list1,2,FALSE)</f>
        <v>Liaison Librarian (incl. digital humanities)</v>
      </c>
      <c r="H728" t="str">
        <f>VLOOKUP($D728,list1,5,FALSE)</f>
        <v>Carnegie Mellon University</v>
      </c>
      <c r="I728" t="str">
        <f>VLOOKUP($D728,list1,6,FALSE)</f>
        <v>Pittsburgh, PA</v>
      </c>
    </row>
    <row r="729" spans="2:9">
      <c r="B729" t="s">
        <v>148</v>
      </c>
      <c r="C729" t="s">
        <v>640</v>
      </c>
      <c r="D729">
        <v>7</v>
      </c>
      <c r="E729" s="2">
        <f>VLOOKUP($D729,list1,3,FALSE)</f>
        <v>40805</v>
      </c>
      <c r="F729">
        <f>VLOOKUP($D729,list1,4,FALSE)</f>
        <v>2011</v>
      </c>
      <c r="G729" t="str">
        <f>VLOOKUP($D729,list1,2,FALSE)</f>
        <v>Digital Scholarship Librarian</v>
      </c>
      <c r="H729" t="str">
        <f>VLOOKUP($D729,list1,5,FALSE)</f>
        <v>Haverford College</v>
      </c>
      <c r="I729" t="str">
        <f>VLOOKUP($D729,list1,6,FALSE)</f>
        <v>Haverford, PA</v>
      </c>
    </row>
    <row r="730" spans="2:9">
      <c r="B730" t="s">
        <v>148</v>
      </c>
      <c r="C730" t="s">
        <v>641</v>
      </c>
      <c r="D730">
        <v>78</v>
      </c>
      <c r="E730" s="2">
        <f>VLOOKUP($D730,list1,3,FALSE)</f>
        <v>42523</v>
      </c>
      <c r="F730">
        <f>VLOOKUP($D730,list1,4,FALSE)</f>
        <v>2016</v>
      </c>
      <c r="G730" t="str">
        <f>VLOOKUP($D730,list1,2,FALSE)</f>
        <v>Scholarly Communications &amp; Digital Scholarship Librarian</v>
      </c>
      <c r="H730" t="str">
        <f>VLOOKUP($D730,list1,5,FALSE)</f>
        <v>California State University - Fullerton</v>
      </c>
      <c r="I730" t="str">
        <f>VLOOKUP($D730,list1,6,FALSE)</f>
        <v>Fullerton, CA</v>
      </c>
    </row>
    <row r="731" spans="2:9">
      <c r="B731" t="s">
        <v>148</v>
      </c>
      <c r="C731" t="s">
        <v>642</v>
      </c>
      <c r="D731">
        <v>81</v>
      </c>
      <c r="E731" s="2">
        <f>VLOOKUP($D731,list1,3,FALSE)</f>
        <v>42635</v>
      </c>
      <c r="F731">
        <f>VLOOKUP($D731,list1,4,FALSE)</f>
        <v>2016</v>
      </c>
      <c r="G731" t="str">
        <f>VLOOKUP($D731,list1,2,FALSE)</f>
        <v>Digital Scholarship Outreach Librarian</v>
      </c>
      <c r="H731" t="str">
        <f>VLOOKUP($D731,list1,5,FALSE)</f>
        <v>Michigan State University</v>
      </c>
      <c r="I731" t="str">
        <f>VLOOKUP($D731,list1,6,FALSE)</f>
        <v>East Lansing, MI</v>
      </c>
    </row>
    <row r="732" spans="2:9">
      <c r="B732" t="s">
        <v>643</v>
      </c>
      <c r="C732" t="s">
        <v>644</v>
      </c>
      <c r="D732">
        <v>1</v>
      </c>
      <c r="E732" s="2">
        <f>VLOOKUP($D732,list1,3,FALSE)</f>
        <v>40462</v>
      </c>
      <c r="F732">
        <f>VLOOKUP($D732,list1,4,FALSE)</f>
        <v>2010</v>
      </c>
      <c r="G732" t="str">
        <f>VLOOKUP($D732,list1,2,FALSE)</f>
        <v>Librarian for Digital Research &amp; Scholarship</v>
      </c>
      <c r="H732" t="str">
        <f>VLOOKUP($D732,list1,5,FALSE)</f>
        <v>University of California - Los Angeles</v>
      </c>
      <c r="I732" t="str">
        <f>VLOOKUP($D732,list1,6,FALSE)</f>
        <v>Los Angeles, California</v>
      </c>
    </row>
    <row r="733" spans="2:9">
      <c r="B733" t="s">
        <v>643</v>
      </c>
      <c r="C733" t="s">
        <v>645</v>
      </c>
      <c r="D733">
        <v>1</v>
      </c>
      <c r="E733" s="2">
        <f>VLOOKUP($D733,list1,3,FALSE)</f>
        <v>40462</v>
      </c>
      <c r="F733">
        <f>VLOOKUP($D733,list1,4,FALSE)</f>
        <v>2010</v>
      </c>
      <c r="G733" t="str">
        <f>VLOOKUP($D733,list1,2,FALSE)</f>
        <v>Librarian for Digital Research &amp; Scholarship</v>
      </c>
      <c r="H733" t="str">
        <f>VLOOKUP($D733,list1,5,FALSE)</f>
        <v>University of California - Los Angeles</v>
      </c>
      <c r="I733" t="str">
        <f>VLOOKUP($D733,list1,6,FALSE)</f>
        <v>Los Angeles, California</v>
      </c>
    </row>
    <row r="734" spans="2:9">
      <c r="B734" t="s">
        <v>643</v>
      </c>
      <c r="C734" t="s">
        <v>646</v>
      </c>
      <c r="D734">
        <v>13</v>
      </c>
      <c r="E734" s="2">
        <f>VLOOKUP($D734,list1,3,FALSE)</f>
        <v>41145</v>
      </c>
      <c r="F734">
        <f>VLOOKUP($D734,list1,4,FALSE)</f>
        <v>2012</v>
      </c>
      <c r="G734" t="str">
        <f>VLOOKUP($D734,list1,2,FALSE)</f>
        <v>Digital Humanities Librarian</v>
      </c>
      <c r="H734" t="str">
        <f>VLOOKUP($D734,list1,5,FALSE)</f>
        <v>Cornell University</v>
      </c>
      <c r="I734" t="str">
        <f>VLOOKUP($D734,list1,6,FALSE)</f>
        <v>Ithaca, NY</v>
      </c>
    </row>
    <row r="735" spans="2:9">
      <c r="B735" t="s">
        <v>643</v>
      </c>
      <c r="C735" t="s">
        <v>647</v>
      </c>
      <c r="D735">
        <v>13</v>
      </c>
      <c r="E735" s="2">
        <f>VLOOKUP($D735,list1,3,FALSE)</f>
        <v>41145</v>
      </c>
      <c r="F735">
        <f>VLOOKUP($D735,list1,4,FALSE)</f>
        <v>2012</v>
      </c>
      <c r="G735" t="str">
        <f>VLOOKUP($D735,list1,2,FALSE)</f>
        <v>Digital Humanities Librarian</v>
      </c>
      <c r="H735" t="str">
        <f>VLOOKUP($D735,list1,5,FALSE)</f>
        <v>Cornell University</v>
      </c>
      <c r="I735" t="str">
        <f>VLOOKUP($D735,list1,6,FALSE)</f>
        <v>Ithaca, NY</v>
      </c>
    </row>
    <row r="736" spans="2:9">
      <c r="B736" t="s">
        <v>643</v>
      </c>
      <c r="C736" t="s">
        <v>648</v>
      </c>
      <c r="D736">
        <v>15</v>
      </c>
      <c r="E736" s="2">
        <f>VLOOKUP($D736,list1,3,FALSE)</f>
        <v>41337</v>
      </c>
      <c r="F736">
        <f>VLOOKUP($D736,list1,4,FALSE)</f>
        <v>2013</v>
      </c>
      <c r="G736" t="str">
        <f>VLOOKUP($D736,list1,2,FALSE)</f>
        <v>Head of Digital Scholarship</v>
      </c>
      <c r="H736" t="str">
        <f>VLOOKUP($D736,list1,5,FALSE)</f>
        <v>Clemson University</v>
      </c>
      <c r="I736" t="str">
        <f>VLOOKUP($D736,list1,6,FALSE)</f>
        <v>Clemson, SC</v>
      </c>
    </row>
    <row r="737" spans="2:9">
      <c r="B737" t="s">
        <v>643</v>
      </c>
      <c r="C737" t="s">
        <v>649</v>
      </c>
      <c r="D737">
        <v>2</v>
      </c>
      <c r="E737" s="2">
        <f>VLOOKUP($D737,list1,3,FALSE)</f>
        <v>40526</v>
      </c>
      <c r="F737">
        <f>VLOOKUP($D737,list1,4,FALSE)</f>
        <v>2010</v>
      </c>
      <c r="G737" t="str">
        <f>VLOOKUP($D737,list1,2,FALSE)</f>
        <v>Digital Humanities Specialist</v>
      </c>
      <c r="H737" t="str">
        <f>VLOOKUP($D737,list1,5,FALSE)</f>
        <v>University of Illinois Urbana Champaign</v>
      </c>
      <c r="I737" t="str">
        <f>VLOOKUP($D737,list1,6,FALSE)</f>
        <v>Champaign, IL</v>
      </c>
    </row>
    <row r="738" spans="2:9">
      <c r="B738" t="s">
        <v>643</v>
      </c>
      <c r="C738" t="s">
        <v>650</v>
      </c>
      <c r="D738">
        <v>2</v>
      </c>
      <c r="E738" s="2">
        <f>VLOOKUP($D738,list1,3,FALSE)</f>
        <v>40526</v>
      </c>
      <c r="F738">
        <f>VLOOKUP($D738,list1,4,FALSE)</f>
        <v>2010</v>
      </c>
      <c r="G738" t="str">
        <f>VLOOKUP($D738,list1,2,FALSE)</f>
        <v>Digital Humanities Specialist</v>
      </c>
      <c r="H738" t="str">
        <f>VLOOKUP($D738,list1,5,FALSE)</f>
        <v>University of Illinois Urbana Champaign</v>
      </c>
      <c r="I738" t="str">
        <f>VLOOKUP($D738,list1,6,FALSE)</f>
        <v>Champaign, IL</v>
      </c>
    </row>
    <row r="739" spans="2:9">
      <c r="B739" t="s">
        <v>643</v>
      </c>
      <c r="C739" t="s">
        <v>651</v>
      </c>
      <c r="D739">
        <v>20</v>
      </c>
      <c r="E739" s="2">
        <f>VLOOKUP($D739,list1,3,FALSE)</f>
        <v>41491</v>
      </c>
      <c r="F739">
        <f>VLOOKUP($D739,list1,4,FALSE)</f>
        <v>2013</v>
      </c>
      <c r="G739" t="str">
        <f>VLOOKUP($D739,list1,2,FALSE)</f>
        <v>Digital Research Services for the Humanities position</v>
      </c>
      <c r="H739" t="str">
        <f>VLOOKUP($D739,list1,5,FALSE)</f>
        <v>Case Western Reserve University</v>
      </c>
      <c r="I739" t="str">
        <f>VLOOKUP($D739,list1,6,FALSE)</f>
        <v>Cleveland, OH</v>
      </c>
    </row>
    <row r="740" spans="2:9">
      <c r="B740" t="s">
        <v>643</v>
      </c>
      <c r="C740" t="s">
        <v>652</v>
      </c>
      <c r="D740">
        <v>22</v>
      </c>
      <c r="E740" s="2">
        <f>VLOOKUP($D740,list1,3,FALSE)</f>
        <v>41603</v>
      </c>
      <c r="F740">
        <f>VLOOKUP($D740,list1,4,FALSE)</f>
        <v>2013</v>
      </c>
      <c r="G740" t="str">
        <f>VLOOKUP($D740,list1,2,FALSE)</f>
        <v>Librarian for Digital Initiatives and Scholarship</v>
      </c>
      <c r="H740" t="str">
        <f>VLOOKUP($D740,list1,5,FALSE)</f>
        <v>Swarthmore College</v>
      </c>
      <c r="I740" t="str">
        <f>VLOOKUP($D740,list1,6,FALSE)</f>
        <v>Swarthmore, PA</v>
      </c>
    </row>
    <row r="741" spans="2:9">
      <c r="B741" t="s">
        <v>643</v>
      </c>
      <c r="C741" t="s">
        <v>653</v>
      </c>
      <c r="D741">
        <v>26</v>
      </c>
      <c r="E741" s="2">
        <f>VLOOKUP($D741,list1,3,FALSE)</f>
        <v>41885</v>
      </c>
      <c r="F741">
        <f>VLOOKUP($D741,list1,4,FALSE)</f>
        <v>2014</v>
      </c>
      <c r="G741" t="str">
        <f>VLOOKUP($D741,list1,2,FALSE)</f>
        <v>Digital Scholarship Librarian</v>
      </c>
      <c r="H741" t="str">
        <f>VLOOKUP($D741,list1,5,FALSE)</f>
        <v>Claremont Colleges</v>
      </c>
      <c r="I741" t="str">
        <f>VLOOKUP($D741,list1,6,FALSE)</f>
        <v>Claremont, CA</v>
      </c>
    </row>
    <row r="742" spans="2:9">
      <c r="B742" t="s">
        <v>643</v>
      </c>
      <c r="C742" t="s">
        <v>654</v>
      </c>
      <c r="D742">
        <v>28</v>
      </c>
      <c r="E742" s="2">
        <f>VLOOKUP($D742,list1,3,FALSE)</f>
        <v>41898</v>
      </c>
      <c r="F742">
        <f>VLOOKUP($D742,list1,4,FALSE)</f>
        <v>2014</v>
      </c>
      <c r="G742" t="str">
        <f>VLOOKUP($D742,list1,2,FALSE)</f>
        <v>Digital Scholarship and Scholarly Communication Librarian</v>
      </c>
      <c r="H742" t="str">
        <f>VLOOKUP($D742,list1,5,FALSE)</f>
        <v>Smith College</v>
      </c>
      <c r="I742" t="str">
        <f>VLOOKUP($D742,list1,6,FALSE)</f>
        <v>Northampton, MA</v>
      </c>
    </row>
    <row r="743" spans="2:9">
      <c r="B743" t="s">
        <v>643</v>
      </c>
      <c r="C743" t="s">
        <v>655</v>
      </c>
      <c r="D743">
        <v>29</v>
      </c>
      <c r="E743" s="2">
        <f>VLOOKUP($D743,list1,3,FALSE)</f>
        <v>41933</v>
      </c>
      <c r="F743">
        <f>VLOOKUP($D743,list1,4,FALSE)</f>
        <v>2014</v>
      </c>
      <c r="G743" t="str">
        <f>VLOOKUP($D743,list1,2,FALSE)</f>
        <v>E-Research and Digital Scholarship Services Librarian</v>
      </c>
      <c r="H743" t="str">
        <f>VLOOKUP($D743,list1,5,FALSE)</f>
        <v>University of California - Irvine</v>
      </c>
      <c r="I743" t="str">
        <f>VLOOKUP($D743,list1,6,FALSE)</f>
        <v>Irvine, CA</v>
      </c>
    </row>
    <row r="744" spans="2:9">
      <c r="B744" t="s">
        <v>643</v>
      </c>
      <c r="C744" t="s">
        <v>656</v>
      </c>
      <c r="D744">
        <v>29</v>
      </c>
      <c r="E744" s="2">
        <f>VLOOKUP($D744,list1,3,FALSE)</f>
        <v>41933</v>
      </c>
      <c r="F744">
        <f>VLOOKUP($D744,list1,4,FALSE)</f>
        <v>2014</v>
      </c>
      <c r="G744" t="str">
        <f>VLOOKUP($D744,list1,2,FALSE)</f>
        <v>E-Research and Digital Scholarship Services Librarian</v>
      </c>
      <c r="H744" t="str">
        <f>VLOOKUP($D744,list1,5,FALSE)</f>
        <v>University of California - Irvine</v>
      </c>
      <c r="I744" t="str">
        <f>VLOOKUP($D744,list1,6,FALSE)</f>
        <v>Irvine, CA</v>
      </c>
    </row>
    <row r="745" spans="2:9">
      <c r="B745" t="s">
        <v>643</v>
      </c>
      <c r="C745" t="s">
        <v>657</v>
      </c>
      <c r="D745">
        <v>30</v>
      </c>
      <c r="E745" s="2">
        <f>VLOOKUP($D745,list1,3,FALSE)</f>
        <v>41953</v>
      </c>
      <c r="F745">
        <f>VLOOKUP($D745,list1,4,FALSE)</f>
        <v>2014</v>
      </c>
      <c r="G745" t="str">
        <f>VLOOKUP($D745,list1,2,FALSE)</f>
        <v>HathiTrust Research Center Digital Humanities Specialist</v>
      </c>
      <c r="H745" t="str">
        <f>VLOOKUP($D745,list1,5,FALSE)</f>
        <v>University of Illinois Urbana Champaign</v>
      </c>
      <c r="I745" t="str">
        <f>VLOOKUP($D745,list1,6,FALSE)</f>
        <v>Champaign, IL</v>
      </c>
    </row>
    <row r="746" spans="2:9">
      <c r="B746" t="s">
        <v>643</v>
      </c>
      <c r="C746" t="s">
        <v>650</v>
      </c>
      <c r="D746">
        <v>30</v>
      </c>
      <c r="E746" s="2">
        <f>VLOOKUP($D746,list1,3,FALSE)</f>
        <v>41953</v>
      </c>
      <c r="F746">
        <f>VLOOKUP($D746,list1,4,FALSE)</f>
        <v>2014</v>
      </c>
      <c r="G746" t="str">
        <f>VLOOKUP($D746,list1,2,FALSE)</f>
        <v>HathiTrust Research Center Digital Humanities Specialist</v>
      </c>
      <c r="H746" t="str">
        <f>VLOOKUP($D746,list1,5,FALSE)</f>
        <v>University of Illinois Urbana Champaign</v>
      </c>
      <c r="I746" t="str">
        <f>VLOOKUP($D746,list1,6,FALSE)</f>
        <v>Champaign, IL</v>
      </c>
    </row>
    <row r="747" spans="2:9">
      <c r="B747" t="s">
        <v>643</v>
      </c>
      <c r="C747" t="s">
        <v>658</v>
      </c>
      <c r="D747">
        <v>31</v>
      </c>
      <c r="E747" s="2">
        <f>VLOOKUP($D747,list1,3,FALSE)</f>
        <v>41962</v>
      </c>
      <c r="F747">
        <f>VLOOKUP($D747,list1,4,FALSE)</f>
        <v>2014</v>
      </c>
      <c r="G747" t="str">
        <f>VLOOKUP($D747,list1,2,FALSE)</f>
        <v>Digital Scholarship Librarian</v>
      </c>
      <c r="H747" t="str">
        <f>VLOOKUP($D747,list1,5,FALSE)</f>
        <v>California College of the Arts</v>
      </c>
      <c r="I747" t="str">
        <f>VLOOKUP($D747,list1,6,FALSE)</f>
        <v>Oakland, CA</v>
      </c>
    </row>
    <row r="748" spans="2:9">
      <c r="B748" t="s">
        <v>643</v>
      </c>
      <c r="C748" t="s">
        <v>659</v>
      </c>
      <c r="D748">
        <v>33</v>
      </c>
      <c r="E748" s="2">
        <f>VLOOKUP($D748,list1,3,FALSE)</f>
        <v>42031</v>
      </c>
      <c r="F748">
        <f>VLOOKUP($D748,list1,4,FALSE)</f>
        <v>2015</v>
      </c>
      <c r="G748" t="str">
        <f>VLOOKUP($D748,list1,2,FALSE)</f>
        <v>Digital Scholarship Librarian</v>
      </c>
      <c r="H748" t="str">
        <f>VLOOKUP($D748,list1,5,FALSE)</f>
        <v>College of Wooster</v>
      </c>
      <c r="I748" t="str">
        <f>VLOOKUP($D748,list1,6,FALSE)</f>
        <v>Wooster, OH</v>
      </c>
    </row>
    <row r="749" spans="2:9">
      <c r="B749" t="s">
        <v>643</v>
      </c>
      <c r="C749" t="s">
        <v>660</v>
      </c>
      <c r="D749">
        <v>33</v>
      </c>
      <c r="E749" s="2">
        <f>VLOOKUP($D749,list1,3,FALSE)</f>
        <v>42031</v>
      </c>
      <c r="F749">
        <f>VLOOKUP($D749,list1,4,FALSE)</f>
        <v>2015</v>
      </c>
      <c r="G749" t="str">
        <f>VLOOKUP($D749,list1,2,FALSE)</f>
        <v>Digital Scholarship Librarian</v>
      </c>
      <c r="H749" t="str">
        <f>VLOOKUP($D749,list1,5,FALSE)</f>
        <v>College of Wooster</v>
      </c>
      <c r="I749" t="str">
        <f>VLOOKUP($D749,list1,6,FALSE)</f>
        <v>Wooster, OH</v>
      </c>
    </row>
    <row r="750" spans="2:9">
      <c r="B750" t="s">
        <v>643</v>
      </c>
      <c r="C750" t="s">
        <v>661</v>
      </c>
      <c r="D750">
        <v>363</v>
      </c>
      <c r="E750" s="2">
        <f>VLOOKUP($D750,list1,3,FALSE)</f>
        <v>42256</v>
      </c>
      <c r="F750">
        <f>VLOOKUP($D750,list1,4,FALSE)</f>
        <v>2015</v>
      </c>
      <c r="G750" t="str">
        <f>VLOOKUP($D750,list1,2,FALSE)</f>
        <v>Digital Scholarship Librarian</v>
      </c>
      <c r="H750" t="str">
        <f>VLOOKUP($D750,list1,5,FALSE)</f>
        <v xml:space="preserve">Utah State University </v>
      </c>
      <c r="I750" t="str">
        <f>VLOOKUP($D750,list1,6,FALSE)</f>
        <v>Logan, Utah United States</v>
      </c>
    </row>
    <row r="751" spans="2:9">
      <c r="B751" t="s">
        <v>643</v>
      </c>
      <c r="C751" t="s">
        <v>662</v>
      </c>
      <c r="D751">
        <v>363</v>
      </c>
      <c r="E751" s="2">
        <f>VLOOKUP($D751,list1,3,FALSE)</f>
        <v>42256</v>
      </c>
      <c r="F751">
        <f>VLOOKUP($D751,list1,4,FALSE)</f>
        <v>2015</v>
      </c>
      <c r="G751" t="str">
        <f>VLOOKUP($D751,list1,2,FALSE)</f>
        <v>Digital Scholarship Librarian</v>
      </c>
      <c r="H751" t="str">
        <f>VLOOKUP($D751,list1,5,FALSE)</f>
        <v xml:space="preserve">Utah State University </v>
      </c>
      <c r="I751" t="str">
        <f>VLOOKUP($D751,list1,6,FALSE)</f>
        <v>Logan, Utah United States</v>
      </c>
    </row>
    <row r="752" spans="2:9">
      <c r="B752" t="s">
        <v>643</v>
      </c>
      <c r="C752" t="s">
        <v>649</v>
      </c>
      <c r="D752">
        <v>4</v>
      </c>
      <c r="E752" s="2">
        <f>VLOOKUP($D752,list1,3,FALSE)</f>
        <v>40717</v>
      </c>
      <c r="F752">
        <f>VLOOKUP($D752,list1,4,FALSE)</f>
        <v>2011</v>
      </c>
      <c r="G752" t="str">
        <f>VLOOKUP($D752,list1,2,FALSE)</f>
        <v>Digital Humanities Specialist</v>
      </c>
      <c r="H752" t="str">
        <f>VLOOKUP($D752,list1,5,FALSE)</f>
        <v>University of Illinois Urbana Champaign</v>
      </c>
      <c r="I752" t="str">
        <f>VLOOKUP($D752,list1,6,FALSE)</f>
        <v>Champaign, IL</v>
      </c>
    </row>
    <row r="753" spans="2:9">
      <c r="B753" t="s">
        <v>643</v>
      </c>
      <c r="C753" t="s">
        <v>650</v>
      </c>
      <c r="D753">
        <v>4</v>
      </c>
      <c r="E753" s="2">
        <f>VLOOKUP($D753,list1,3,FALSE)</f>
        <v>40717</v>
      </c>
      <c r="F753">
        <f>VLOOKUP($D753,list1,4,FALSE)</f>
        <v>2011</v>
      </c>
      <c r="G753" t="str">
        <f>VLOOKUP($D753,list1,2,FALSE)</f>
        <v>Digital Humanities Specialist</v>
      </c>
      <c r="H753" t="str">
        <f>VLOOKUP($D753,list1,5,FALSE)</f>
        <v>University of Illinois Urbana Champaign</v>
      </c>
      <c r="I753" t="str">
        <f>VLOOKUP($D753,list1,6,FALSE)</f>
        <v>Champaign, IL</v>
      </c>
    </row>
    <row r="754" spans="2:9">
      <c r="B754" t="s">
        <v>643</v>
      </c>
      <c r="C754" t="s">
        <v>662</v>
      </c>
      <c r="D754">
        <v>487</v>
      </c>
      <c r="E754" s="2">
        <f>VLOOKUP($D754,list1,3,FALSE)</f>
        <v>42391</v>
      </c>
      <c r="F754">
        <f>VLOOKUP($D754,list1,4,FALSE)</f>
        <v>2016</v>
      </c>
      <c r="G754" t="str">
        <f>VLOOKUP($D754,list1,2,FALSE)</f>
        <v>Digital Scholarship Librarian</v>
      </c>
      <c r="H754" t="str">
        <f>VLOOKUP($D754,list1,5,FALSE)</f>
        <v xml:space="preserve">Utah State University </v>
      </c>
      <c r="I754" t="str">
        <f>VLOOKUP($D754,list1,6,FALSE)</f>
        <v>Logan, Utah United States</v>
      </c>
    </row>
    <row r="755" spans="2:9">
      <c r="B755" t="s">
        <v>643</v>
      </c>
      <c r="C755" t="s">
        <v>661</v>
      </c>
      <c r="D755">
        <v>487</v>
      </c>
      <c r="E755" s="2">
        <f>VLOOKUP($D755,list1,3,FALSE)</f>
        <v>42391</v>
      </c>
      <c r="F755">
        <f>VLOOKUP($D755,list1,4,FALSE)</f>
        <v>2016</v>
      </c>
      <c r="G755" t="str">
        <f>VLOOKUP($D755,list1,2,FALSE)</f>
        <v>Digital Scholarship Librarian</v>
      </c>
      <c r="H755" t="str">
        <f>VLOOKUP($D755,list1,5,FALSE)</f>
        <v xml:space="preserve">Utah State University </v>
      </c>
      <c r="I755" t="str">
        <f>VLOOKUP($D755,list1,6,FALSE)</f>
        <v>Logan, Utah United States</v>
      </c>
    </row>
    <row r="756" spans="2:9">
      <c r="B756" t="s">
        <v>643</v>
      </c>
      <c r="C756" t="s">
        <v>663</v>
      </c>
      <c r="D756">
        <v>5</v>
      </c>
      <c r="E756" s="2">
        <f>VLOOKUP($D756,list1,3,FALSE)</f>
        <v>40750</v>
      </c>
      <c r="F756">
        <f>VLOOKUP($D756,list1,4,FALSE)</f>
        <v>2011</v>
      </c>
      <c r="G756" t="str">
        <f>VLOOKUP($D756,list1,2,FALSE)</f>
        <v>Electronic Resources and Digital Scholarship Librarian</v>
      </c>
      <c r="H756" t="str">
        <f>VLOOKUP($D756,list1,5,FALSE)</f>
        <v>SUNY Geneseo</v>
      </c>
      <c r="I756" t="str">
        <f>VLOOKUP($D756,list1,6,FALSE)</f>
        <v>Geneseo, NY</v>
      </c>
    </row>
    <row r="757" spans="2:9">
      <c r="B757" t="s">
        <v>643</v>
      </c>
      <c r="C757" t="s">
        <v>664</v>
      </c>
      <c r="D757">
        <v>50</v>
      </c>
      <c r="E757" s="2">
        <f>VLOOKUP($D757,list1,3,FALSE)</f>
        <v>42215</v>
      </c>
      <c r="F757">
        <f>VLOOKUP($D757,list1,4,FALSE)</f>
        <v>2015</v>
      </c>
      <c r="G757" t="str">
        <f>VLOOKUP($D757,list1,2,FALSE)</f>
        <v>Digital Scholarship Librarian</v>
      </c>
      <c r="H757" t="str">
        <f>VLOOKUP($D757,list1,5,FALSE)</f>
        <v>East Tennessee State University</v>
      </c>
      <c r="I757" t="str">
        <f>VLOOKUP($D757,list1,6,FALSE)</f>
        <v>Johnson City, TN</v>
      </c>
    </row>
    <row r="758" spans="2:9">
      <c r="B758" t="s">
        <v>643</v>
      </c>
      <c r="C758" t="s">
        <v>665</v>
      </c>
      <c r="D758">
        <v>53</v>
      </c>
      <c r="E758" s="2">
        <f>VLOOKUP($D758,list1,3,FALSE)</f>
        <v>42259</v>
      </c>
      <c r="F758">
        <f>VLOOKUP($D758,list1,4,FALSE)</f>
        <v>2015</v>
      </c>
      <c r="G758" t="str">
        <f>VLOOKUP($D758,list1,2,FALSE)</f>
        <v>Humanities Data Curator</v>
      </c>
      <c r="H758" t="str">
        <f>VLOOKUP($D758,list1,5,FALSE)</f>
        <v>University of California - Santa Barbara</v>
      </c>
      <c r="I758" t="str">
        <f>VLOOKUP($D758,list1,6,FALSE)</f>
        <v>Santa Barbara, CA</v>
      </c>
    </row>
    <row r="759" spans="2:9">
      <c r="B759" t="s">
        <v>643</v>
      </c>
      <c r="C759" t="s">
        <v>666</v>
      </c>
      <c r="D759">
        <v>53</v>
      </c>
      <c r="E759" s="2">
        <f>VLOOKUP($D759,list1,3,FALSE)</f>
        <v>42259</v>
      </c>
      <c r="F759">
        <f>VLOOKUP($D759,list1,4,FALSE)</f>
        <v>2015</v>
      </c>
      <c r="G759" t="str">
        <f>VLOOKUP($D759,list1,2,FALSE)</f>
        <v>Humanities Data Curator</v>
      </c>
      <c r="H759" t="str">
        <f>VLOOKUP($D759,list1,5,FALSE)</f>
        <v>University of California - Santa Barbara</v>
      </c>
      <c r="I759" t="str">
        <f>VLOOKUP($D759,list1,6,FALSE)</f>
        <v>Santa Barbara, CA</v>
      </c>
    </row>
    <row r="760" spans="2:9">
      <c r="B760" t="s">
        <v>643</v>
      </c>
      <c r="C760" t="s">
        <v>667</v>
      </c>
      <c r="D760">
        <v>53</v>
      </c>
      <c r="E760" s="2">
        <f>VLOOKUP($D760,list1,3,FALSE)</f>
        <v>42259</v>
      </c>
      <c r="F760">
        <f>VLOOKUP($D760,list1,4,FALSE)</f>
        <v>2015</v>
      </c>
      <c r="G760" t="str">
        <f>VLOOKUP($D760,list1,2,FALSE)</f>
        <v>Humanities Data Curator</v>
      </c>
      <c r="H760" t="str">
        <f>VLOOKUP($D760,list1,5,FALSE)</f>
        <v>University of California - Santa Barbara</v>
      </c>
      <c r="I760" t="str">
        <f>VLOOKUP($D760,list1,6,FALSE)</f>
        <v>Santa Barbara, CA</v>
      </c>
    </row>
    <row r="761" spans="2:9">
      <c r="B761" t="s">
        <v>643</v>
      </c>
      <c r="C761" t="s">
        <v>668</v>
      </c>
      <c r="D761">
        <v>53</v>
      </c>
      <c r="E761" s="2">
        <f>VLOOKUP($D761,list1,3,FALSE)</f>
        <v>42259</v>
      </c>
      <c r="F761">
        <f>VLOOKUP($D761,list1,4,FALSE)</f>
        <v>2015</v>
      </c>
      <c r="G761" t="str">
        <f>VLOOKUP($D761,list1,2,FALSE)</f>
        <v>Humanities Data Curator</v>
      </c>
      <c r="H761" t="str">
        <f>VLOOKUP($D761,list1,5,FALSE)</f>
        <v>University of California - Santa Barbara</v>
      </c>
      <c r="I761" t="str">
        <f>VLOOKUP($D761,list1,6,FALSE)</f>
        <v>Santa Barbara, CA</v>
      </c>
    </row>
    <row r="762" spans="2:9">
      <c r="B762" t="s">
        <v>643</v>
      </c>
      <c r="C762" t="s">
        <v>669</v>
      </c>
      <c r="D762">
        <v>54</v>
      </c>
      <c r="E762" s="2">
        <f>VLOOKUP($D762,list1,3,FALSE)</f>
        <v>42271</v>
      </c>
      <c r="F762">
        <f>VLOOKUP($D762,list1,4,FALSE)</f>
        <v>2015</v>
      </c>
      <c r="G762" t="str">
        <f>VLOOKUP($D762,list1,2,FALSE)</f>
        <v>Humanities and Digital Scholarship Librarian</v>
      </c>
      <c r="H762" t="str">
        <f>VLOOKUP($D762,list1,5,FALSE)</f>
        <v>Grinnell College</v>
      </c>
      <c r="I762" t="str">
        <f>VLOOKUP($D762,list1,6,FALSE)</f>
        <v>Grinnell, IA</v>
      </c>
    </row>
    <row r="763" spans="2:9">
      <c r="B763" t="s">
        <v>643</v>
      </c>
      <c r="C763" t="s">
        <v>670</v>
      </c>
      <c r="D763">
        <v>54</v>
      </c>
      <c r="E763" s="2">
        <f>VLOOKUP($D763,list1,3,FALSE)</f>
        <v>42271</v>
      </c>
      <c r="F763">
        <f>VLOOKUP($D763,list1,4,FALSE)</f>
        <v>2015</v>
      </c>
      <c r="G763" t="str">
        <f>VLOOKUP($D763,list1,2,FALSE)</f>
        <v>Humanities and Digital Scholarship Librarian</v>
      </c>
      <c r="H763" t="str">
        <f>VLOOKUP($D763,list1,5,FALSE)</f>
        <v>Grinnell College</v>
      </c>
      <c r="I763" t="str">
        <f>VLOOKUP($D763,list1,6,FALSE)</f>
        <v>Grinnell, IA</v>
      </c>
    </row>
    <row r="764" spans="2:9">
      <c r="B764" t="s">
        <v>643</v>
      </c>
      <c r="C764" t="s">
        <v>671</v>
      </c>
      <c r="D764">
        <v>64</v>
      </c>
      <c r="E764" s="2">
        <f>VLOOKUP($D764,list1,3,FALSE)</f>
        <v>42418</v>
      </c>
      <c r="F764">
        <f>VLOOKUP($D764,list1,4,FALSE)</f>
        <v>2016</v>
      </c>
      <c r="G764" t="str">
        <f>VLOOKUP($D764,list1,2,FALSE)</f>
        <v>Digital Scholarship Specialist</v>
      </c>
      <c r="H764" t="str">
        <f>VLOOKUP($D764,list1,5,FALSE)</f>
        <v>Bryn Mawr College</v>
      </c>
      <c r="I764" t="str">
        <f>VLOOKUP($D764,list1,6,FALSE)</f>
        <v>Bryn Mawr, PA</v>
      </c>
    </row>
    <row r="765" spans="2:9">
      <c r="B765" t="s">
        <v>643</v>
      </c>
      <c r="C765" t="s">
        <v>672</v>
      </c>
      <c r="D765">
        <v>65</v>
      </c>
      <c r="E765" s="2">
        <f>VLOOKUP($D765,list1,3,FALSE)</f>
        <v>42418</v>
      </c>
      <c r="F765">
        <f>VLOOKUP($D765,list1,4,FALSE)</f>
        <v>2016</v>
      </c>
      <c r="G765" t="str">
        <f>VLOOKUP($D765,list1,2,FALSE)</f>
        <v>Digital Scholarship Librarian</v>
      </c>
      <c r="H765" t="str">
        <f>VLOOKUP($D765,list1,5,FALSE)</f>
        <v>Haverford College</v>
      </c>
      <c r="I765" t="str">
        <f>VLOOKUP($D765,list1,6,FALSE)</f>
        <v>Haverford, PA</v>
      </c>
    </row>
    <row r="766" spans="2:9">
      <c r="B766" t="s">
        <v>643</v>
      </c>
      <c r="C766" t="s">
        <v>673</v>
      </c>
      <c r="D766">
        <v>65</v>
      </c>
      <c r="E766" s="2">
        <f>VLOOKUP($D766,list1,3,FALSE)</f>
        <v>42418</v>
      </c>
      <c r="F766">
        <f>VLOOKUP($D766,list1,4,FALSE)</f>
        <v>2016</v>
      </c>
      <c r="G766" t="str">
        <f>VLOOKUP($D766,list1,2,FALSE)</f>
        <v>Digital Scholarship Librarian</v>
      </c>
      <c r="H766" t="str">
        <f>VLOOKUP($D766,list1,5,FALSE)</f>
        <v>Haverford College</v>
      </c>
      <c r="I766" t="str">
        <f>VLOOKUP($D766,list1,6,FALSE)</f>
        <v>Haverford, PA</v>
      </c>
    </row>
    <row r="767" spans="2:9">
      <c r="B767" t="s">
        <v>643</v>
      </c>
      <c r="C767" t="s">
        <v>674</v>
      </c>
      <c r="D767">
        <v>65</v>
      </c>
      <c r="E767" s="2">
        <f>VLOOKUP($D767,list1,3,FALSE)</f>
        <v>42418</v>
      </c>
      <c r="F767">
        <f>VLOOKUP($D767,list1,4,FALSE)</f>
        <v>2016</v>
      </c>
      <c r="G767" t="str">
        <f>VLOOKUP($D767,list1,2,FALSE)</f>
        <v>Digital Scholarship Librarian</v>
      </c>
      <c r="H767" t="str">
        <f>VLOOKUP($D767,list1,5,FALSE)</f>
        <v>Haverford College</v>
      </c>
      <c r="I767" t="str">
        <f>VLOOKUP($D767,list1,6,FALSE)</f>
        <v>Haverford, PA</v>
      </c>
    </row>
    <row r="768" spans="2:9">
      <c r="B768" t="s">
        <v>643</v>
      </c>
      <c r="C768" t="s">
        <v>675</v>
      </c>
      <c r="D768">
        <v>7</v>
      </c>
      <c r="E768" s="2">
        <f>VLOOKUP($D768,list1,3,FALSE)</f>
        <v>40805</v>
      </c>
      <c r="F768">
        <f>VLOOKUP($D768,list1,4,FALSE)</f>
        <v>2011</v>
      </c>
      <c r="G768" t="str">
        <f>VLOOKUP($D768,list1,2,FALSE)</f>
        <v>Digital Scholarship Librarian</v>
      </c>
      <c r="H768" t="str">
        <f>VLOOKUP($D768,list1,5,FALSE)</f>
        <v>Haverford College</v>
      </c>
      <c r="I768" t="str">
        <f>VLOOKUP($D768,list1,6,FALSE)</f>
        <v>Haverford, PA</v>
      </c>
    </row>
    <row r="769" spans="2:9">
      <c r="B769" t="s">
        <v>643</v>
      </c>
      <c r="C769" t="s">
        <v>676</v>
      </c>
      <c r="D769">
        <v>76</v>
      </c>
      <c r="E769" s="2">
        <f>VLOOKUP($D769,list1,3,FALSE)</f>
        <v>42490</v>
      </c>
      <c r="F769">
        <f>VLOOKUP($D769,list1,4,FALSE)</f>
        <v>2016</v>
      </c>
      <c r="G769" t="str">
        <f>VLOOKUP($D769,list1,2,FALSE)</f>
        <v>Digital Scholarship Initiatives Coordinator</v>
      </c>
      <c r="H769" t="str">
        <f>VLOOKUP($D769,list1,5,FALSE)</f>
        <v>Cornell University</v>
      </c>
      <c r="I769" t="str">
        <f>VLOOKUP($D769,list1,6,FALSE)</f>
        <v>Ithaca, NY</v>
      </c>
    </row>
    <row r="770" spans="2:9">
      <c r="B770" t="s">
        <v>643</v>
      </c>
      <c r="C770" t="s">
        <v>677</v>
      </c>
      <c r="D770">
        <v>76</v>
      </c>
      <c r="E770" s="2">
        <f>VLOOKUP($D770,list1,3,FALSE)</f>
        <v>42490</v>
      </c>
      <c r="F770">
        <f>VLOOKUP($D770,list1,4,FALSE)</f>
        <v>2016</v>
      </c>
      <c r="G770" t="str">
        <f>VLOOKUP($D770,list1,2,FALSE)</f>
        <v>Digital Scholarship Initiatives Coordinator</v>
      </c>
      <c r="H770" t="str">
        <f>VLOOKUP($D770,list1,5,FALSE)</f>
        <v>Cornell University</v>
      </c>
      <c r="I770" t="str">
        <f>VLOOKUP($D770,list1,6,FALSE)</f>
        <v>Ithaca, NY</v>
      </c>
    </row>
    <row r="771" spans="2:9">
      <c r="B771" t="s">
        <v>643</v>
      </c>
      <c r="C771" t="s">
        <v>664</v>
      </c>
      <c r="D771">
        <v>77</v>
      </c>
      <c r="E771" s="2">
        <f>VLOOKUP($D771,list1,3,FALSE)</f>
        <v>42509</v>
      </c>
      <c r="F771">
        <f>VLOOKUP($D771,list1,4,FALSE)</f>
        <v>2016</v>
      </c>
      <c r="G771" t="str">
        <f>VLOOKUP($D771,list1,2,FALSE)</f>
        <v>Digital Scholarship Librarian/Assistant Professor</v>
      </c>
      <c r="H771" t="str">
        <f>VLOOKUP($D771,list1,5,FALSE)</f>
        <v>East Tennessee State University</v>
      </c>
      <c r="I771" t="str">
        <f>VLOOKUP($D771,list1,6,FALSE)</f>
        <v>Johnson City, TN</v>
      </c>
    </row>
    <row r="772" spans="2:9">
      <c r="B772" t="s">
        <v>643</v>
      </c>
      <c r="C772" t="s">
        <v>678</v>
      </c>
      <c r="D772">
        <v>77</v>
      </c>
      <c r="E772" s="2">
        <f>VLOOKUP($D772,list1,3,FALSE)</f>
        <v>42509</v>
      </c>
      <c r="F772">
        <f>VLOOKUP($D772,list1,4,FALSE)</f>
        <v>2016</v>
      </c>
      <c r="G772" t="str">
        <f>VLOOKUP($D772,list1,2,FALSE)</f>
        <v>Digital Scholarship Librarian/Assistant Professor</v>
      </c>
      <c r="H772" t="str">
        <f>VLOOKUP($D772,list1,5,FALSE)</f>
        <v>East Tennessee State University</v>
      </c>
      <c r="I772" t="str">
        <f>VLOOKUP($D772,list1,6,FALSE)</f>
        <v>Johnson City, TN</v>
      </c>
    </row>
    <row r="773" spans="2:9">
      <c r="B773" t="s">
        <v>685</v>
      </c>
      <c r="C773" t="s">
        <v>686</v>
      </c>
      <c r="D773">
        <v>11</v>
      </c>
      <c r="E773" s="2">
        <f>VLOOKUP($D773,list1,3,FALSE)</f>
        <v>41009</v>
      </c>
      <c r="F773">
        <f>VLOOKUP($D773,list1,4,FALSE)</f>
        <v>2012</v>
      </c>
      <c r="G773" t="str">
        <f>VLOOKUP($D773,list1,2,FALSE)</f>
        <v>Librarian for Digital Humanities Research</v>
      </c>
      <c r="H773" t="str">
        <f>VLOOKUP($D773,list1,5,FALSE)</f>
        <v>Yale University</v>
      </c>
      <c r="I773" t="str">
        <f>VLOOKUP($D773,list1,6,FALSE)</f>
        <v>New Haven, CT</v>
      </c>
    </row>
    <row r="774" spans="2:9">
      <c r="B774" t="s">
        <v>685</v>
      </c>
      <c r="C774" t="s">
        <v>687</v>
      </c>
      <c r="D774">
        <v>18</v>
      </c>
      <c r="E774" s="2">
        <f>VLOOKUP($D774,list1,3,FALSE)</f>
        <v>41443</v>
      </c>
      <c r="F774">
        <f>VLOOKUP($D774,list1,4,FALSE)</f>
        <v>2013</v>
      </c>
      <c r="G774" t="str">
        <f>VLOOKUP($D774,list1,2,FALSE)</f>
        <v>Digital Scholarship Librarian</v>
      </c>
      <c r="H774" t="str">
        <f>VLOOKUP($D774,list1,5,FALSE)</f>
        <v>University of North Carolina - Chapel Hill</v>
      </c>
      <c r="I774" t="str">
        <f>VLOOKUP($D774,list1,6,FALSE)</f>
        <v>Chapel Hill, NC</v>
      </c>
    </row>
    <row r="775" spans="2:9">
      <c r="B775" t="s">
        <v>685</v>
      </c>
      <c r="C775" t="s">
        <v>688</v>
      </c>
      <c r="D775">
        <v>27</v>
      </c>
      <c r="E775" s="2">
        <f>VLOOKUP($D775,list1,3,FALSE)</f>
        <v>41893</v>
      </c>
      <c r="F775">
        <f>VLOOKUP($D775,list1,4,FALSE)</f>
        <v>2014</v>
      </c>
      <c r="G775" t="str">
        <f>VLOOKUP($D775,list1,2,FALSE)</f>
        <v>Digital Humanities Specialist</v>
      </c>
      <c r="H775" t="str">
        <f>VLOOKUP($D775,list1,5,FALSE)</f>
        <v>Dietrich College of Humanities and Social Sciences, Carnegie Mellon University</v>
      </c>
      <c r="I775" t="str">
        <f>VLOOKUP($D775,list1,6,FALSE)</f>
        <v>Pittsburgh, PA</v>
      </c>
    </row>
    <row r="776" spans="2:9">
      <c r="B776" t="s">
        <v>685</v>
      </c>
      <c r="C776" t="s">
        <v>689</v>
      </c>
      <c r="D776">
        <v>51</v>
      </c>
      <c r="E776" s="2">
        <f>VLOOKUP($D776,list1,3,FALSE)</f>
        <v>42228</v>
      </c>
      <c r="F776">
        <f>VLOOKUP($D776,list1,4,FALSE)</f>
        <v>2015</v>
      </c>
      <c r="G776" t="str">
        <f>VLOOKUP($D776,list1,2,FALSE)</f>
        <v>Digital Humanities Specialist</v>
      </c>
      <c r="H776" t="str">
        <f>VLOOKUP($D776,list1,5,FALSE)</f>
        <v>University of the Pacific</v>
      </c>
      <c r="I776" t="str">
        <f>VLOOKUP($D776,list1,6,FALSE)</f>
        <v>Stockton, CA</v>
      </c>
    </row>
    <row r="777" spans="2:9">
      <c r="B777" t="s">
        <v>685</v>
      </c>
      <c r="C777" t="s">
        <v>690</v>
      </c>
      <c r="D777">
        <v>67</v>
      </c>
      <c r="E777" s="2">
        <f>VLOOKUP($D777,list1,3,FALSE)</f>
        <v>42424</v>
      </c>
      <c r="F777">
        <f>VLOOKUP($D777,list1,4,FALSE)</f>
        <v>2016</v>
      </c>
      <c r="G777" t="str">
        <f>VLOOKUP($D777,list1,2,FALSE)</f>
        <v>Liaison Librarian (incl. digital humanities)</v>
      </c>
      <c r="H777" t="str">
        <f>VLOOKUP($D777,list1,5,FALSE)</f>
        <v>Carnegie Mellon University</v>
      </c>
      <c r="I777" t="str">
        <f>VLOOKUP($D777,list1,6,FALSE)</f>
        <v>Pittsburgh, PA</v>
      </c>
    </row>
    <row r="778" spans="2:9">
      <c r="B778" t="s">
        <v>685</v>
      </c>
      <c r="C778" t="s">
        <v>691</v>
      </c>
      <c r="D778">
        <v>72</v>
      </c>
      <c r="E778" s="2">
        <f>VLOOKUP($D778,list1,3,FALSE)</f>
        <v>42454</v>
      </c>
      <c r="F778">
        <f>VLOOKUP($D778,list1,4,FALSE)</f>
        <v>2016</v>
      </c>
      <c r="G778" t="str">
        <f>VLOOKUP($D778,list1,2,FALSE)</f>
        <v>Head of Digital Scholarship and Technology Services</v>
      </c>
      <c r="H778" t="str">
        <f>VLOOKUP($D778,list1,5,FALSE)</f>
        <v>Vassar College</v>
      </c>
      <c r="I778" t="str">
        <f>VLOOKUP($D778,list1,6,FALSE)</f>
        <v>Poughkeepsie, NY</v>
      </c>
    </row>
    <row r="779" spans="2:9">
      <c r="B779" t="s">
        <v>692</v>
      </c>
      <c r="C779" t="s">
        <v>693</v>
      </c>
      <c r="D779">
        <v>21</v>
      </c>
      <c r="E779" s="2">
        <f>VLOOKUP($D779,list1,3,FALSE)</f>
        <v>41491</v>
      </c>
      <c r="F779">
        <f>VLOOKUP($D779,list1,4,FALSE)</f>
        <v>2013</v>
      </c>
      <c r="G779" t="str">
        <f>VLOOKUP($D779,list1,2,FALSE)</f>
        <v>Digital Scholarship Specialist</v>
      </c>
      <c r="H779" t="str">
        <f>VLOOKUP($D779,list1,5,FALSE)</f>
        <v>New York University</v>
      </c>
      <c r="I779" t="str">
        <f>VLOOKUP($D779,list1,6,FALSE)</f>
        <v>New York, NY</v>
      </c>
    </row>
    <row r="780" spans="2:9">
      <c r="B780" t="s">
        <v>692</v>
      </c>
      <c r="C780" t="s">
        <v>694</v>
      </c>
      <c r="D780">
        <v>22</v>
      </c>
      <c r="E780" s="2">
        <f>VLOOKUP($D780,list1,3,FALSE)</f>
        <v>41603</v>
      </c>
      <c r="F780">
        <f>VLOOKUP($D780,list1,4,FALSE)</f>
        <v>2013</v>
      </c>
      <c r="G780" t="str">
        <f>VLOOKUP($D780,list1,2,FALSE)</f>
        <v>Librarian for Digital Initiatives and Scholarship</v>
      </c>
      <c r="H780" t="str">
        <f>VLOOKUP($D780,list1,5,FALSE)</f>
        <v>Swarthmore College</v>
      </c>
      <c r="I780" t="str">
        <f>VLOOKUP($D780,list1,6,FALSE)</f>
        <v>Swarthmore, PA</v>
      </c>
    </row>
    <row r="781" spans="2:9">
      <c r="B781" t="s">
        <v>692</v>
      </c>
      <c r="C781" t="s">
        <v>695</v>
      </c>
      <c r="D781">
        <v>24</v>
      </c>
      <c r="E781" s="2">
        <f>VLOOKUP($D781,list1,3,FALSE)</f>
        <v>41772</v>
      </c>
      <c r="F781">
        <f>VLOOKUP($D781,list1,4,FALSE)</f>
        <v>2014</v>
      </c>
      <c r="G781" t="str">
        <f>VLOOKUP($D781,list1,2,FALSE)</f>
        <v>Digital Scholarship Librarian</v>
      </c>
      <c r="H781" t="str">
        <f>VLOOKUP($D781,list1,5,FALSE)</f>
        <v>Boston College</v>
      </c>
      <c r="I781" t="str">
        <f>VLOOKUP($D781,list1,6,FALSE)</f>
        <v>Boston, MA</v>
      </c>
    </row>
    <row r="782" spans="2:9">
      <c r="B782" t="s">
        <v>692</v>
      </c>
      <c r="C782" t="s">
        <v>696</v>
      </c>
      <c r="D782">
        <v>3</v>
      </c>
      <c r="E782" s="2">
        <f>VLOOKUP($D782,list1,3,FALSE)</f>
        <v>40588</v>
      </c>
      <c r="F782">
        <f>VLOOKUP($D782,list1,4,FALSE)</f>
        <v>2011</v>
      </c>
      <c r="G782" t="str">
        <f>VLOOKUP($D782,list1,2,FALSE)</f>
        <v>Digital Humanities Librarian</v>
      </c>
      <c r="H782" t="str">
        <f>VLOOKUP($D782,list1,5,FALSE)</f>
        <v>Brown University</v>
      </c>
      <c r="I782" t="str">
        <f>VLOOKUP($D782,list1,6,FALSE)</f>
        <v>Providence, Rhode Island</v>
      </c>
    </row>
    <row r="783" spans="2:9">
      <c r="B783" t="s">
        <v>692</v>
      </c>
      <c r="C783" t="s">
        <v>697</v>
      </c>
      <c r="D783">
        <v>31</v>
      </c>
      <c r="E783" s="2">
        <f>VLOOKUP($D783,list1,3,FALSE)</f>
        <v>41962</v>
      </c>
      <c r="F783">
        <f>VLOOKUP($D783,list1,4,FALSE)</f>
        <v>2014</v>
      </c>
      <c r="G783" t="str">
        <f>VLOOKUP($D783,list1,2,FALSE)</f>
        <v>Digital Scholarship Librarian</v>
      </c>
      <c r="H783" t="str">
        <f>VLOOKUP($D783,list1,5,FALSE)</f>
        <v>California College of the Arts</v>
      </c>
      <c r="I783" t="str">
        <f>VLOOKUP($D783,list1,6,FALSE)</f>
        <v>Oakland, CA</v>
      </c>
    </row>
    <row r="784" spans="2:9">
      <c r="B784" t="s">
        <v>692</v>
      </c>
      <c r="C784" t="s">
        <v>698</v>
      </c>
      <c r="D784">
        <v>33</v>
      </c>
      <c r="E784" s="2">
        <f>VLOOKUP($D784,list1,3,FALSE)</f>
        <v>42031</v>
      </c>
      <c r="F784">
        <f>VLOOKUP($D784,list1,4,FALSE)</f>
        <v>2015</v>
      </c>
      <c r="G784" t="str">
        <f>VLOOKUP($D784,list1,2,FALSE)</f>
        <v>Digital Scholarship Librarian</v>
      </c>
      <c r="H784" t="str">
        <f>VLOOKUP($D784,list1,5,FALSE)</f>
        <v>College of Wooster</v>
      </c>
      <c r="I784" t="str">
        <f>VLOOKUP($D784,list1,6,FALSE)</f>
        <v>Wooster, OH</v>
      </c>
    </row>
    <row r="785" spans="2:9">
      <c r="B785" t="s">
        <v>692</v>
      </c>
      <c r="C785" t="s">
        <v>699</v>
      </c>
      <c r="D785">
        <v>38</v>
      </c>
      <c r="E785" s="2">
        <f>VLOOKUP($D785,list1,3,FALSE)</f>
        <v>42054</v>
      </c>
      <c r="F785">
        <f>VLOOKUP($D785,list1,4,FALSE)</f>
        <v>2015</v>
      </c>
      <c r="G785" t="str">
        <f>VLOOKUP($D785,list1,2,FALSE)</f>
        <v>Digital Humanities Computing Consultant</v>
      </c>
      <c r="H785" t="str">
        <f>VLOOKUP($D785,list1,5,FALSE)</f>
        <v>University of Chicago</v>
      </c>
      <c r="I785" t="str">
        <f>VLOOKUP($D785,list1,6,FALSE)</f>
        <v>Chicago, IL</v>
      </c>
    </row>
    <row r="786" spans="2:9">
      <c r="B786" t="s">
        <v>692</v>
      </c>
      <c r="C786" t="s">
        <v>700</v>
      </c>
      <c r="D786">
        <v>38</v>
      </c>
      <c r="E786" s="2">
        <f>VLOOKUP($D786,list1,3,FALSE)</f>
        <v>42054</v>
      </c>
      <c r="F786">
        <f>VLOOKUP($D786,list1,4,FALSE)</f>
        <v>2015</v>
      </c>
      <c r="G786" t="str">
        <f>VLOOKUP($D786,list1,2,FALSE)</f>
        <v>Digital Humanities Computing Consultant</v>
      </c>
      <c r="H786" t="str">
        <f>VLOOKUP($D786,list1,5,FALSE)</f>
        <v>University of Chicago</v>
      </c>
      <c r="I786" t="str">
        <f>VLOOKUP($D786,list1,6,FALSE)</f>
        <v>Chicago, IL</v>
      </c>
    </row>
    <row r="787" spans="2:9">
      <c r="B787" t="s">
        <v>692</v>
      </c>
      <c r="C787" t="s">
        <v>701</v>
      </c>
      <c r="D787">
        <v>38</v>
      </c>
      <c r="E787" s="2">
        <f>VLOOKUP($D787,list1,3,FALSE)</f>
        <v>42054</v>
      </c>
      <c r="F787">
        <f>VLOOKUP($D787,list1,4,FALSE)</f>
        <v>2015</v>
      </c>
      <c r="G787" t="str">
        <f>VLOOKUP($D787,list1,2,FALSE)</f>
        <v>Digital Humanities Computing Consultant</v>
      </c>
      <c r="H787" t="str">
        <f>VLOOKUP($D787,list1,5,FALSE)</f>
        <v>University of Chicago</v>
      </c>
      <c r="I787" t="str">
        <f>VLOOKUP($D787,list1,6,FALSE)</f>
        <v>Chicago, IL</v>
      </c>
    </row>
    <row r="788" spans="2:9">
      <c r="B788" t="s">
        <v>692</v>
      </c>
      <c r="C788" t="s">
        <v>702</v>
      </c>
      <c r="D788">
        <v>40</v>
      </c>
      <c r="E788" s="2">
        <f>VLOOKUP($D788,list1,3,FALSE)</f>
        <v>42073</v>
      </c>
      <c r="F788">
        <f>VLOOKUP($D788,list1,4,FALSE)</f>
        <v>2015</v>
      </c>
      <c r="G788" t="str">
        <f>VLOOKUP($D788,list1,2,FALSE)</f>
        <v>Digital Humanities Developer</v>
      </c>
      <c r="H788" t="str">
        <f>VLOOKUP($D788,list1,5,FALSE)</f>
        <v>Stanford University</v>
      </c>
      <c r="I788" t="str">
        <f>VLOOKUP($D788,list1,6,FALSE)</f>
        <v>Palo Alto, CA</v>
      </c>
    </row>
    <row r="789" spans="2:9">
      <c r="B789" t="s">
        <v>692</v>
      </c>
      <c r="C789" t="s">
        <v>703</v>
      </c>
      <c r="D789">
        <v>40</v>
      </c>
      <c r="E789" s="2">
        <f>VLOOKUP($D789,list1,3,FALSE)</f>
        <v>42073</v>
      </c>
      <c r="F789">
        <f>VLOOKUP($D789,list1,4,FALSE)</f>
        <v>2015</v>
      </c>
      <c r="G789" t="str">
        <f>VLOOKUP($D789,list1,2,FALSE)</f>
        <v>Digital Humanities Developer</v>
      </c>
      <c r="H789" t="str">
        <f>VLOOKUP($D789,list1,5,FALSE)</f>
        <v>Stanford University</v>
      </c>
      <c r="I789" t="str">
        <f>VLOOKUP($D789,list1,6,FALSE)</f>
        <v>Palo Alto, CA</v>
      </c>
    </row>
    <row r="790" spans="2:9">
      <c r="B790" t="s">
        <v>692</v>
      </c>
      <c r="C790" t="s">
        <v>704</v>
      </c>
      <c r="D790">
        <v>46</v>
      </c>
      <c r="E790" s="2">
        <f>VLOOKUP($D790,list1,3,FALSE)</f>
        <v>42165</v>
      </c>
      <c r="F790">
        <f>VLOOKUP($D790,list1,4,FALSE)</f>
        <v>2015</v>
      </c>
      <c r="G790" t="str">
        <f>VLOOKUP($D790,list1,2,FALSE)</f>
        <v>Digital Scholarship Liaison Librarian</v>
      </c>
      <c r="H790" t="str">
        <f>VLOOKUP($D790,list1,5,FALSE)</f>
        <v>Baylor University</v>
      </c>
      <c r="I790" t="str">
        <f>VLOOKUP($D790,list1,6,FALSE)</f>
        <v>Waco, TX</v>
      </c>
    </row>
    <row r="791" spans="2:9">
      <c r="B791" t="s">
        <v>692</v>
      </c>
      <c r="C791" t="s">
        <v>705</v>
      </c>
      <c r="D791">
        <v>49</v>
      </c>
      <c r="E791" s="2">
        <f>VLOOKUP($D791,list1,3,FALSE)</f>
        <v>42209</v>
      </c>
      <c r="F791">
        <f>VLOOKUP($D791,list1,4,FALSE)</f>
        <v>2015</v>
      </c>
      <c r="G791" t="str">
        <f>VLOOKUP($D791,list1,2,FALSE)</f>
        <v>Digital Humanities Coordinator</v>
      </c>
      <c r="H791" t="str">
        <f>VLOOKUP($D791,list1,5,FALSE)</f>
        <v>University of Georgia</v>
      </c>
      <c r="I791" t="str">
        <f>VLOOKUP($D791,list1,6,FALSE)</f>
        <v>Athens, GA</v>
      </c>
    </row>
    <row r="792" spans="2:9">
      <c r="B792" t="s">
        <v>692</v>
      </c>
      <c r="C792" t="s">
        <v>706</v>
      </c>
      <c r="D792">
        <v>51</v>
      </c>
      <c r="E792" s="2">
        <f>VLOOKUP($D792,list1,3,FALSE)</f>
        <v>42228</v>
      </c>
      <c r="F792">
        <f>VLOOKUP($D792,list1,4,FALSE)</f>
        <v>2015</v>
      </c>
      <c r="G792" t="str">
        <f>VLOOKUP($D792,list1,2,FALSE)</f>
        <v>Digital Humanities Specialist</v>
      </c>
      <c r="H792" t="str">
        <f>VLOOKUP($D792,list1,5,FALSE)</f>
        <v>University of the Pacific</v>
      </c>
      <c r="I792" t="str">
        <f>VLOOKUP($D792,list1,6,FALSE)</f>
        <v>Stockton, CA</v>
      </c>
    </row>
    <row r="793" spans="2:9">
      <c r="B793" t="s">
        <v>692</v>
      </c>
      <c r="C793" t="s">
        <v>707</v>
      </c>
      <c r="D793">
        <v>58</v>
      </c>
      <c r="E793" s="2">
        <f>VLOOKUP($D793,list1,3,FALSE)</f>
        <v>42293</v>
      </c>
      <c r="F793">
        <f>VLOOKUP($D793,list1,4,FALSE)</f>
        <v>2015</v>
      </c>
      <c r="G793" t="str">
        <f>VLOOKUP($D793,list1,2,FALSE)</f>
        <v>Latin American Studies Digital Scholarship Coordinator</v>
      </c>
      <c r="H793" t="str">
        <f>VLOOKUP($D793,list1,5,FALSE)</f>
        <v>University of Texas - Austin</v>
      </c>
      <c r="I793" t="str">
        <f>VLOOKUP($D793,list1,6,FALSE)</f>
        <v>Austin, TX</v>
      </c>
    </row>
    <row r="794" spans="2:9">
      <c r="B794" t="s">
        <v>692</v>
      </c>
      <c r="C794" t="s">
        <v>708</v>
      </c>
      <c r="D794">
        <v>65</v>
      </c>
      <c r="E794" s="2">
        <f>VLOOKUP($D794,list1,3,FALSE)</f>
        <v>42418</v>
      </c>
      <c r="F794">
        <f>VLOOKUP($D794,list1,4,FALSE)</f>
        <v>2016</v>
      </c>
      <c r="G794" t="str">
        <f>VLOOKUP($D794,list1,2,FALSE)</f>
        <v>Digital Scholarship Librarian</v>
      </c>
      <c r="H794" t="str">
        <f>VLOOKUP($D794,list1,5,FALSE)</f>
        <v>Haverford College</v>
      </c>
      <c r="I794" t="str">
        <f>VLOOKUP($D794,list1,6,FALSE)</f>
        <v>Haverford, PA</v>
      </c>
    </row>
    <row r="795" spans="2:9">
      <c r="B795" t="s">
        <v>692</v>
      </c>
      <c r="C795" t="s">
        <v>709</v>
      </c>
      <c r="D795">
        <v>65</v>
      </c>
      <c r="E795" s="2">
        <f>VLOOKUP($D795,list1,3,FALSE)</f>
        <v>42418</v>
      </c>
      <c r="F795">
        <f>VLOOKUP($D795,list1,4,FALSE)</f>
        <v>2016</v>
      </c>
      <c r="G795" t="str">
        <f>VLOOKUP($D795,list1,2,FALSE)</f>
        <v>Digital Scholarship Librarian</v>
      </c>
      <c r="H795" t="str">
        <f>VLOOKUP($D795,list1,5,FALSE)</f>
        <v>Haverford College</v>
      </c>
      <c r="I795" t="str">
        <f>VLOOKUP($D795,list1,6,FALSE)</f>
        <v>Haverford, PA</v>
      </c>
    </row>
    <row r="796" spans="2:9">
      <c r="B796" t="s">
        <v>692</v>
      </c>
      <c r="C796" t="s">
        <v>710</v>
      </c>
      <c r="D796">
        <v>65</v>
      </c>
      <c r="E796" s="2">
        <f>VLOOKUP($D796,list1,3,FALSE)</f>
        <v>42418</v>
      </c>
      <c r="F796">
        <f>VLOOKUP($D796,list1,4,FALSE)</f>
        <v>2016</v>
      </c>
      <c r="G796" t="str">
        <f>VLOOKUP($D796,list1,2,FALSE)</f>
        <v>Digital Scholarship Librarian</v>
      </c>
      <c r="H796" t="str">
        <f>VLOOKUP($D796,list1,5,FALSE)</f>
        <v>Haverford College</v>
      </c>
      <c r="I796" t="str">
        <f>VLOOKUP($D796,list1,6,FALSE)</f>
        <v>Haverford, PA</v>
      </c>
    </row>
    <row r="797" spans="2:9">
      <c r="B797" t="s">
        <v>692</v>
      </c>
      <c r="C797" t="s">
        <v>711</v>
      </c>
      <c r="D797">
        <v>66</v>
      </c>
      <c r="E797" s="2">
        <f>VLOOKUP($D797,list1,3,FALSE)</f>
        <v>42423</v>
      </c>
      <c r="F797">
        <f>VLOOKUP($D797,list1,4,FALSE)</f>
        <v>2016</v>
      </c>
      <c r="G797" t="str">
        <f>VLOOKUP($D797,list1,2,FALSE)</f>
        <v>Digital Scholarship Librarian</v>
      </c>
      <c r="H797" t="str">
        <f>VLOOKUP($D797,list1,5,FALSE)</f>
        <v>University of Minnesota - Twin Cities</v>
      </c>
      <c r="I797" t="str">
        <f>VLOOKUP($D797,list1,6,FALSE)</f>
        <v>Minneapolis, MN</v>
      </c>
    </row>
    <row r="798" spans="2:9">
      <c r="B798" t="s">
        <v>692</v>
      </c>
      <c r="C798" t="s">
        <v>712</v>
      </c>
      <c r="D798">
        <v>66</v>
      </c>
      <c r="E798" s="2">
        <f>VLOOKUP($D798,list1,3,FALSE)</f>
        <v>42423</v>
      </c>
      <c r="F798">
        <f>VLOOKUP($D798,list1,4,FALSE)</f>
        <v>2016</v>
      </c>
      <c r="G798" t="str">
        <f>VLOOKUP($D798,list1,2,FALSE)</f>
        <v>Digital Scholarship Librarian</v>
      </c>
      <c r="H798" t="str">
        <f>VLOOKUP($D798,list1,5,FALSE)</f>
        <v>University of Minnesota - Twin Cities</v>
      </c>
      <c r="I798" t="str">
        <f>VLOOKUP($D798,list1,6,FALSE)</f>
        <v>Minneapolis, MN</v>
      </c>
    </row>
    <row r="799" spans="2:9">
      <c r="B799" t="s">
        <v>692</v>
      </c>
      <c r="C799" t="s">
        <v>713</v>
      </c>
      <c r="D799">
        <v>7</v>
      </c>
      <c r="E799" s="2">
        <f>VLOOKUP($D799,list1,3,FALSE)</f>
        <v>40805</v>
      </c>
      <c r="F799">
        <f>VLOOKUP($D799,list1,4,FALSE)</f>
        <v>2011</v>
      </c>
      <c r="G799" t="str">
        <f>VLOOKUP($D799,list1,2,FALSE)</f>
        <v>Digital Scholarship Librarian</v>
      </c>
      <c r="H799" t="str">
        <f>VLOOKUP($D799,list1,5,FALSE)</f>
        <v>Haverford College</v>
      </c>
      <c r="I799" t="str">
        <f>VLOOKUP($D799,list1,6,FALSE)</f>
        <v>Haverford, PA</v>
      </c>
    </row>
    <row r="800" spans="2:9">
      <c r="B800" t="s">
        <v>692</v>
      </c>
      <c r="C800" t="s">
        <v>714</v>
      </c>
      <c r="D800">
        <v>7</v>
      </c>
      <c r="E800" s="2">
        <f>VLOOKUP($D800,list1,3,FALSE)</f>
        <v>40805</v>
      </c>
      <c r="F800">
        <f>VLOOKUP($D800,list1,4,FALSE)</f>
        <v>2011</v>
      </c>
      <c r="G800" t="str">
        <f>VLOOKUP($D800,list1,2,FALSE)</f>
        <v>Digital Scholarship Librarian</v>
      </c>
      <c r="H800" t="str">
        <f>VLOOKUP($D800,list1,5,FALSE)</f>
        <v>Haverford College</v>
      </c>
      <c r="I800" t="str">
        <f>VLOOKUP($D800,list1,6,FALSE)</f>
        <v>Haverford, PA</v>
      </c>
    </row>
    <row r="801" spans="2:9">
      <c r="B801" t="s">
        <v>692</v>
      </c>
      <c r="C801" t="s">
        <v>695</v>
      </c>
      <c r="D801">
        <v>70</v>
      </c>
      <c r="E801" s="2">
        <f>VLOOKUP($D801,list1,3,FALSE)</f>
        <v>42444</v>
      </c>
      <c r="F801">
        <f>VLOOKUP($D801,list1,4,FALSE)</f>
        <v>2016</v>
      </c>
      <c r="G801" t="str">
        <f>VLOOKUP($D801,list1,2,FALSE)</f>
        <v>Digital Scholarship Librarian / Bibliographer</v>
      </c>
      <c r="H801" t="str">
        <f>VLOOKUP($D801,list1,5,FALSE)</f>
        <v>Boston College</v>
      </c>
      <c r="I801" t="str">
        <f>VLOOKUP($D801,list1,6,FALSE)</f>
        <v>Boston, MA</v>
      </c>
    </row>
    <row r="802" spans="2:9">
      <c r="B802" t="s">
        <v>692</v>
      </c>
      <c r="C802" t="s">
        <v>715</v>
      </c>
      <c r="D802">
        <v>71</v>
      </c>
      <c r="E802" s="2">
        <f>VLOOKUP($D802,list1,3,FALSE)</f>
        <v>42444</v>
      </c>
      <c r="F802">
        <f>VLOOKUP($D802,list1,4,FALSE)</f>
        <v>2016</v>
      </c>
      <c r="G802" t="str">
        <f>VLOOKUP($D802,list1,2,FALSE)</f>
        <v>Head of Digital Scholarship</v>
      </c>
      <c r="H802" t="str">
        <f>VLOOKUP($D802,list1,5,FALSE)</f>
        <v>Boston College</v>
      </c>
      <c r="I802" t="str">
        <f>VLOOKUP($D802,list1,6,FALSE)</f>
        <v>Boston, MA</v>
      </c>
    </row>
    <row r="803" spans="2:9">
      <c r="B803" t="s">
        <v>692</v>
      </c>
      <c r="C803" t="s">
        <v>716</v>
      </c>
      <c r="D803">
        <v>72</v>
      </c>
      <c r="E803" s="2">
        <f>VLOOKUP($D803,list1,3,FALSE)</f>
        <v>42454</v>
      </c>
      <c r="F803">
        <f>VLOOKUP($D803,list1,4,FALSE)</f>
        <v>2016</v>
      </c>
      <c r="G803" t="str">
        <f>VLOOKUP($D803,list1,2,FALSE)</f>
        <v>Head of Digital Scholarship and Technology Services</v>
      </c>
      <c r="H803" t="str">
        <f>VLOOKUP($D803,list1,5,FALSE)</f>
        <v>Vassar College</v>
      </c>
      <c r="I803" t="str">
        <f>VLOOKUP($D803,list1,6,FALSE)</f>
        <v>Poughkeepsie, NY</v>
      </c>
    </row>
    <row r="804" spans="2:9">
      <c r="B804" t="s">
        <v>692</v>
      </c>
      <c r="C804" t="s">
        <v>695</v>
      </c>
      <c r="D804">
        <v>79</v>
      </c>
      <c r="E804" s="2">
        <f>VLOOKUP($D804,list1,3,FALSE)</f>
        <v>42576</v>
      </c>
      <c r="F804">
        <f>VLOOKUP($D804,list1,4,FALSE)</f>
        <v>2016</v>
      </c>
      <c r="G804" t="str">
        <f>VLOOKUP($D804,list1,2,FALSE)</f>
        <v>Digital Scholarship Librarian / Bibliographer</v>
      </c>
      <c r="H804" t="str">
        <f>VLOOKUP($D804,list1,5,FALSE)</f>
        <v>Boston College</v>
      </c>
      <c r="I804" t="str">
        <f>VLOOKUP($D804,list1,6,FALSE)</f>
        <v>Boston, MA</v>
      </c>
    </row>
    <row r="805" spans="2:9">
      <c r="B805" t="s">
        <v>766</v>
      </c>
      <c r="C805" t="s">
        <v>717</v>
      </c>
      <c r="D805">
        <v>10</v>
      </c>
      <c r="E805" s="2">
        <f>VLOOKUP($D805,list1,3,FALSE)</f>
        <v>40977</v>
      </c>
      <c r="F805">
        <f>VLOOKUP($D805,list1,4,FALSE)</f>
        <v>2012</v>
      </c>
      <c r="G805" t="str">
        <f>VLOOKUP($D805,list1,2,FALSE)</f>
        <v>Digital Scholarship Coordinator</v>
      </c>
      <c r="H805" t="str">
        <f>VLOOKUP($D805,list1,5,FALSE)</f>
        <v>Columbia University</v>
      </c>
      <c r="I805" t="str">
        <f>VLOOKUP($D805,list1,6,FALSE)</f>
        <v>New York, NY</v>
      </c>
    </row>
    <row r="806" spans="2:9">
      <c r="B806" t="s">
        <v>766</v>
      </c>
      <c r="C806" t="s">
        <v>718</v>
      </c>
      <c r="D806">
        <v>12</v>
      </c>
      <c r="E806" s="2">
        <f>VLOOKUP($D806,list1,3,FALSE)</f>
        <v>41136</v>
      </c>
      <c r="F806">
        <f>VLOOKUP($D806,list1,4,FALSE)</f>
        <v>2012</v>
      </c>
      <c r="G806" t="str">
        <f>VLOOKUP($D806,list1,2,FALSE)</f>
        <v>Digital Studio Technology Specialist</v>
      </c>
      <c r="H806" t="str">
        <f>VLOOKUP($D806,list1,5,FALSE)</f>
        <v>New York University</v>
      </c>
      <c r="I806" t="str">
        <f>VLOOKUP($D806,list1,6,FALSE)</f>
        <v>New York, NY</v>
      </c>
    </row>
    <row r="807" spans="2:9">
      <c r="B807" t="s">
        <v>766</v>
      </c>
      <c r="C807" t="s">
        <v>718</v>
      </c>
      <c r="D807">
        <v>12</v>
      </c>
      <c r="E807" s="2">
        <f>VLOOKUP($D807,list1,3,FALSE)</f>
        <v>41136</v>
      </c>
      <c r="F807">
        <f>VLOOKUP($D807,list1,4,FALSE)</f>
        <v>2012</v>
      </c>
      <c r="G807" t="str">
        <f>VLOOKUP($D807,list1,2,FALSE)</f>
        <v>Digital Studio Technology Specialist</v>
      </c>
      <c r="H807" t="str">
        <f>VLOOKUP($D807,list1,5,FALSE)</f>
        <v>New York University</v>
      </c>
      <c r="I807" t="str">
        <f>VLOOKUP($D807,list1,6,FALSE)</f>
        <v>New York, NY</v>
      </c>
    </row>
    <row r="808" spans="2:9">
      <c r="B808" t="s">
        <v>766</v>
      </c>
      <c r="C808" t="s">
        <v>719</v>
      </c>
      <c r="D808">
        <v>13</v>
      </c>
      <c r="E808" s="2">
        <f>VLOOKUP($D808,list1,3,FALSE)</f>
        <v>41145</v>
      </c>
      <c r="F808">
        <f>VLOOKUP($D808,list1,4,FALSE)</f>
        <v>2012</v>
      </c>
      <c r="G808" t="str">
        <f>VLOOKUP($D808,list1,2,FALSE)</f>
        <v>Digital Humanities Librarian</v>
      </c>
      <c r="H808" t="str">
        <f>VLOOKUP($D808,list1,5,FALSE)</f>
        <v>Cornell University</v>
      </c>
      <c r="I808" t="str">
        <f>VLOOKUP($D808,list1,6,FALSE)</f>
        <v>Ithaca, NY</v>
      </c>
    </row>
    <row r="809" spans="2:9">
      <c r="B809" t="s">
        <v>766</v>
      </c>
      <c r="C809" t="s">
        <v>720</v>
      </c>
      <c r="D809">
        <v>19</v>
      </c>
      <c r="E809" s="2">
        <f>VLOOKUP($D809,list1,3,FALSE)</f>
        <v>41484</v>
      </c>
      <c r="F809">
        <f>VLOOKUP($D809,list1,4,FALSE)</f>
        <v>2013</v>
      </c>
      <c r="G809" t="str">
        <f>VLOOKUP($D809,list1,2,FALSE)</f>
        <v>Coordinator - Digital Scholarship Unit</v>
      </c>
      <c r="H809" t="str">
        <f>VLOOKUP($D809,list1,5,FALSE)</f>
        <v>University of Toronto - Scarborough</v>
      </c>
      <c r="I809" t="str">
        <f>VLOOKUP($D809,list1,6,FALSE)</f>
        <v>Scarborough, ON, Canada</v>
      </c>
    </row>
    <row r="810" spans="2:9">
      <c r="B810" t="s">
        <v>766</v>
      </c>
      <c r="C810" t="s">
        <v>721</v>
      </c>
      <c r="D810">
        <v>20</v>
      </c>
      <c r="E810" s="2">
        <f>VLOOKUP($D810,list1,3,FALSE)</f>
        <v>41491</v>
      </c>
      <c r="F810">
        <f>VLOOKUP($D810,list1,4,FALSE)</f>
        <v>2013</v>
      </c>
      <c r="G810" t="str">
        <f>VLOOKUP($D810,list1,2,FALSE)</f>
        <v>Digital Research Services for the Humanities position</v>
      </c>
      <c r="H810" t="str">
        <f>VLOOKUP($D810,list1,5,FALSE)</f>
        <v>Case Western Reserve University</v>
      </c>
      <c r="I810" t="str">
        <f>VLOOKUP($D810,list1,6,FALSE)</f>
        <v>Cleveland, OH</v>
      </c>
    </row>
    <row r="811" spans="2:9">
      <c r="B811" t="s">
        <v>766</v>
      </c>
      <c r="C811" t="s">
        <v>722</v>
      </c>
      <c r="D811">
        <v>21</v>
      </c>
      <c r="E811" s="2">
        <f>VLOOKUP($D811,list1,3,FALSE)</f>
        <v>41491</v>
      </c>
      <c r="F811">
        <f>VLOOKUP($D811,list1,4,FALSE)</f>
        <v>2013</v>
      </c>
      <c r="G811" t="str">
        <f>VLOOKUP($D811,list1,2,FALSE)</f>
        <v>Digital Scholarship Specialist</v>
      </c>
      <c r="H811" t="str">
        <f>VLOOKUP($D811,list1,5,FALSE)</f>
        <v>New York University</v>
      </c>
      <c r="I811" t="str">
        <f>VLOOKUP($D811,list1,6,FALSE)</f>
        <v>New York, NY</v>
      </c>
    </row>
    <row r="812" spans="2:9">
      <c r="B812" t="s">
        <v>766</v>
      </c>
      <c r="C812" t="s">
        <v>723</v>
      </c>
      <c r="D812">
        <v>21</v>
      </c>
      <c r="E812" s="2">
        <f>VLOOKUP($D812,list1,3,FALSE)</f>
        <v>41491</v>
      </c>
      <c r="F812">
        <f>VLOOKUP($D812,list1,4,FALSE)</f>
        <v>2013</v>
      </c>
      <c r="G812" t="str">
        <f>VLOOKUP($D812,list1,2,FALSE)</f>
        <v>Digital Scholarship Specialist</v>
      </c>
      <c r="H812" t="str">
        <f>VLOOKUP($D812,list1,5,FALSE)</f>
        <v>New York University</v>
      </c>
      <c r="I812" t="str">
        <f>VLOOKUP($D812,list1,6,FALSE)</f>
        <v>New York, NY</v>
      </c>
    </row>
    <row r="813" spans="2:9">
      <c r="B813" t="s">
        <v>766</v>
      </c>
      <c r="C813" t="s">
        <v>724</v>
      </c>
      <c r="D813">
        <v>22</v>
      </c>
      <c r="E813" s="2">
        <f>VLOOKUP($D813,list1,3,FALSE)</f>
        <v>41603</v>
      </c>
      <c r="F813">
        <f>VLOOKUP($D813,list1,4,FALSE)</f>
        <v>2013</v>
      </c>
      <c r="G813" t="str">
        <f>VLOOKUP($D813,list1,2,FALSE)</f>
        <v>Librarian for Digital Initiatives and Scholarship</v>
      </c>
      <c r="H813" t="str">
        <f>VLOOKUP($D813,list1,5,FALSE)</f>
        <v>Swarthmore College</v>
      </c>
      <c r="I813" t="str">
        <f>VLOOKUP($D813,list1,6,FALSE)</f>
        <v>Swarthmore, PA</v>
      </c>
    </row>
    <row r="814" spans="2:9">
      <c r="B814" t="s">
        <v>766</v>
      </c>
      <c r="C814" t="s">
        <v>725</v>
      </c>
      <c r="D814">
        <v>24</v>
      </c>
      <c r="E814" s="2">
        <f>VLOOKUP($D814,list1,3,FALSE)</f>
        <v>41772</v>
      </c>
      <c r="F814">
        <f>VLOOKUP($D814,list1,4,FALSE)</f>
        <v>2014</v>
      </c>
      <c r="G814" t="str">
        <f>VLOOKUP($D814,list1,2,FALSE)</f>
        <v>Digital Scholarship Librarian</v>
      </c>
      <c r="H814" t="str">
        <f>VLOOKUP($D814,list1,5,FALSE)</f>
        <v>Boston College</v>
      </c>
      <c r="I814" t="str">
        <f>VLOOKUP($D814,list1,6,FALSE)</f>
        <v>Boston, MA</v>
      </c>
    </row>
    <row r="815" spans="2:9">
      <c r="B815" t="s">
        <v>766</v>
      </c>
      <c r="C815" t="s">
        <v>726</v>
      </c>
      <c r="D815">
        <v>24</v>
      </c>
      <c r="E815" s="2">
        <f>VLOOKUP($D815,list1,3,FALSE)</f>
        <v>41772</v>
      </c>
      <c r="F815">
        <f>VLOOKUP($D815,list1,4,FALSE)</f>
        <v>2014</v>
      </c>
      <c r="G815" t="str">
        <f>VLOOKUP($D815,list1,2,FALSE)</f>
        <v>Digital Scholarship Librarian</v>
      </c>
      <c r="H815" t="str">
        <f>VLOOKUP($D815,list1,5,FALSE)</f>
        <v>Boston College</v>
      </c>
      <c r="I815" t="str">
        <f>VLOOKUP($D815,list1,6,FALSE)</f>
        <v>Boston, MA</v>
      </c>
    </row>
    <row r="816" spans="2:9">
      <c r="B816" t="s">
        <v>766</v>
      </c>
      <c r="C816" t="s">
        <v>727</v>
      </c>
      <c r="D816">
        <v>25</v>
      </c>
      <c r="E816" s="2">
        <f>VLOOKUP($D816,list1,3,FALSE)</f>
        <v>41775</v>
      </c>
      <c r="F816">
        <f>VLOOKUP($D816,list1,4,FALSE)</f>
        <v>2014</v>
      </c>
      <c r="G816" t="str">
        <f>VLOOKUP($D816,list1,2,FALSE)</f>
        <v>Digital Scholarship Specialist</v>
      </c>
      <c r="H816" t="str">
        <f>VLOOKUP($D816,list1,5,FALSE)</f>
        <v>University of Oklahoma</v>
      </c>
      <c r="I816" t="str">
        <f>VLOOKUP($D816,list1,6,FALSE)</f>
        <v>Norman, OK</v>
      </c>
    </row>
    <row r="817" spans="2:9">
      <c r="B817" t="s">
        <v>766</v>
      </c>
      <c r="C817" t="s">
        <v>728</v>
      </c>
      <c r="D817">
        <v>28</v>
      </c>
      <c r="E817" s="2">
        <f>VLOOKUP($D817,list1,3,FALSE)</f>
        <v>41898</v>
      </c>
      <c r="F817">
        <f>VLOOKUP($D817,list1,4,FALSE)</f>
        <v>2014</v>
      </c>
      <c r="G817" t="str">
        <f>VLOOKUP($D817,list1,2,FALSE)</f>
        <v>Digital Scholarship and Scholarly Communication Librarian</v>
      </c>
      <c r="H817" t="str">
        <f>VLOOKUP($D817,list1,5,FALSE)</f>
        <v>Smith College</v>
      </c>
      <c r="I817" t="str">
        <f>VLOOKUP($D817,list1,6,FALSE)</f>
        <v>Northampton, MA</v>
      </c>
    </row>
    <row r="818" spans="2:9">
      <c r="B818" t="s">
        <v>766</v>
      </c>
      <c r="C818" t="s">
        <v>729</v>
      </c>
      <c r="D818">
        <v>29</v>
      </c>
      <c r="E818" s="2">
        <f>VLOOKUP($D818,list1,3,FALSE)</f>
        <v>41933</v>
      </c>
      <c r="F818">
        <f>VLOOKUP($D818,list1,4,FALSE)</f>
        <v>2014</v>
      </c>
      <c r="G818" t="str">
        <f>VLOOKUP($D818,list1,2,FALSE)</f>
        <v>E-Research and Digital Scholarship Services Librarian</v>
      </c>
      <c r="H818" t="str">
        <f>VLOOKUP($D818,list1,5,FALSE)</f>
        <v>University of California - Irvine</v>
      </c>
      <c r="I818" t="str">
        <f>VLOOKUP($D818,list1,6,FALSE)</f>
        <v>Irvine, CA</v>
      </c>
    </row>
    <row r="819" spans="2:9">
      <c r="B819" t="s">
        <v>766</v>
      </c>
      <c r="C819" t="s">
        <v>730</v>
      </c>
      <c r="D819">
        <v>31</v>
      </c>
      <c r="E819" s="2">
        <f>VLOOKUP($D819,list1,3,FALSE)</f>
        <v>41962</v>
      </c>
      <c r="F819">
        <f>VLOOKUP($D819,list1,4,FALSE)</f>
        <v>2014</v>
      </c>
      <c r="G819" t="str">
        <f>VLOOKUP($D819,list1,2,FALSE)</f>
        <v>Digital Scholarship Librarian</v>
      </c>
      <c r="H819" t="str">
        <f>VLOOKUP($D819,list1,5,FALSE)</f>
        <v>California College of the Arts</v>
      </c>
      <c r="I819" t="str">
        <f>VLOOKUP($D819,list1,6,FALSE)</f>
        <v>Oakland, CA</v>
      </c>
    </row>
    <row r="820" spans="2:9">
      <c r="B820" t="s">
        <v>766</v>
      </c>
      <c r="C820" t="s">
        <v>731</v>
      </c>
      <c r="D820">
        <v>33</v>
      </c>
      <c r="E820" s="2">
        <f>VLOOKUP($D820,list1,3,FALSE)</f>
        <v>42031</v>
      </c>
      <c r="F820">
        <f>VLOOKUP($D820,list1,4,FALSE)</f>
        <v>2015</v>
      </c>
      <c r="G820" t="str">
        <f>VLOOKUP($D820,list1,2,FALSE)</f>
        <v>Digital Scholarship Librarian</v>
      </c>
      <c r="H820" t="str">
        <f>VLOOKUP($D820,list1,5,FALSE)</f>
        <v>College of Wooster</v>
      </c>
      <c r="I820" t="str">
        <f>VLOOKUP($D820,list1,6,FALSE)</f>
        <v>Wooster, OH</v>
      </c>
    </row>
    <row r="821" spans="2:9">
      <c r="B821" t="s">
        <v>766</v>
      </c>
      <c r="C821" t="s">
        <v>732</v>
      </c>
      <c r="D821">
        <v>34</v>
      </c>
      <c r="E821" s="2">
        <f>VLOOKUP($D821,list1,3,FALSE)</f>
        <v>42031</v>
      </c>
      <c r="F821">
        <f>VLOOKUP($D821,list1,4,FALSE)</f>
        <v>2015</v>
      </c>
      <c r="G821" t="str">
        <f>VLOOKUP($D821,list1,2,FALSE)</f>
        <v>Digital Scholarship Librarian</v>
      </c>
      <c r="H821" t="str">
        <f>VLOOKUP($D821,list1,5,FALSE)</f>
        <v>Smith College</v>
      </c>
      <c r="I821" t="str">
        <f>VLOOKUP($D821,list1,6,FALSE)</f>
        <v>Northampton, MA</v>
      </c>
    </row>
    <row r="822" spans="2:9">
      <c r="B822" t="s">
        <v>766</v>
      </c>
      <c r="C822" t="s">
        <v>765</v>
      </c>
      <c r="D822">
        <v>363</v>
      </c>
      <c r="E822" s="2">
        <f>VLOOKUP($D822,list1,3,FALSE)</f>
        <v>42256</v>
      </c>
      <c r="F822">
        <f>VLOOKUP($D822,list1,4,FALSE)</f>
        <v>2015</v>
      </c>
      <c r="G822" t="str">
        <f>VLOOKUP($D822,list1,2,FALSE)</f>
        <v>Digital Scholarship Librarian</v>
      </c>
      <c r="H822" t="str">
        <f>VLOOKUP($D822,list1,5,FALSE)</f>
        <v xml:space="preserve">Utah State University </v>
      </c>
      <c r="I822" t="str">
        <f>VLOOKUP($D822,list1,6,FALSE)</f>
        <v>Logan, Utah United States</v>
      </c>
    </row>
    <row r="823" spans="2:9">
      <c r="B823" t="s">
        <v>766</v>
      </c>
      <c r="C823" t="s">
        <v>733</v>
      </c>
      <c r="D823">
        <v>39</v>
      </c>
      <c r="E823" s="2">
        <f>VLOOKUP($D823,list1,3,FALSE)</f>
        <v>42061</v>
      </c>
      <c r="F823">
        <f>VLOOKUP($D823,list1,4,FALSE)</f>
        <v>2015</v>
      </c>
      <c r="G823" t="str">
        <f>VLOOKUP($D823,list1,2,FALSE)</f>
        <v>Digital Scholarship Services Manager</v>
      </c>
      <c r="H823" t="str">
        <f>VLOOKUP($D823,list1,5,FALSE)</f>
        <v>Brown University</v>
      </c>
      <c r="I823" t="str">
        <f>VLOOKUP($D823,list1,6,FALSE)</f>
        <v>Providence, Rhode Island</v>
      </c>
    </row>
    <row r="824" spans="2:9">
      <c r="B824" t="s">
        <v>766</v>
      </c>
      <c r="C824" t="s">
        <v>734</v>
      </c>
      <c r="D824">
        <v>40</v>
      </c>
      <c r="E824" s="2">
        <f>VLOOKUP($D824,list1,3,FALSE)</f>
        <v>42073</v>
      </c>
      <c r="F824">
        <f>VLOOKUP($D824,list1,4,FALSE)</f>
        <v>2015</v>
      </c>
      <c r="G824" t="str">
        <f>VLOOKUP($D824,list1,2,FALSE)</f>
        <v>Digital Humanities Developer</v>
      </c>
      <c r="H824" t="str">
        <f>VLOOKUP($D824,list1,5,FALSE)</f>
        <v>Stanford University</v>
      </c>
      <c r="I824" t="str">
        <f>VLOOKUP($D824,list1,6,FALSE)</f>
        <v>Palo Alto, CA</v>
      </c>
    </row>
    <row r="825" spans="2:9">
      <c r="B825" t="s">
        <v>766</v>
      </c>
      <c r="C825" t="s">
        <v>735</v>
      </c>
      <c r="D825">
        <v>44</v>
      </c>
      <c r="E825" s="2">
        <f>VLOOKUP($D825,list1,3,FALSE)</f>
        <v>42152</v>
      </c>
      <c r="F825">
        <f>VLOOKUP($D825,list1,4,FALSE)</f>
        <v>2015</v>
      </c>
      <c r="G825" t="str">
        <f>VLOOKUP($D825,list1,2,FALSE)</f>
        <v>Digital Humanities Librarian</v>
      </c>
      <c r="H825" t="str">
        <f>VLOOKUP($D825,list1,5,FALSE)</f>
        <v>University of Miami</v>
      </c>
      <c r="I825" t="str">
        <f>VLOOKUP($D825,list1,6,FALSE)</f>
        <v>Miami, FL</v>
      </c>
    </row>
    <row r="826" spans="2:9">
      <c r="B826" t="s">
        <v>766</v>
      </c>
      <c r="C826" t="s">
        <v>765</v>
      </c>
      <c r="D826">
        <v>487</v>
      </c>
      <c r="E826" s="2">
        <f>VLOOKUP($D826,list1,3,FALSE)</f>
        <v>42391</v>
      </c>
      <c r="F826">
        <f>VLOOKUP($D826,list1,4,FALSE)</f>
        <v>2016</v>
      </c>
      <c r="G826" t="str">
        <f>VLOOKUP($D826,list1,2,FALSE)</f>
        <v>Digital Scholarship Librarian</v>
      </c>
      <c r="H826" t="str">
        <f>VLOOKUP($D826,list1,5,FALSE)</f>
        <v xml:space="preserve">Utah State University </v>
      </c>
      <c r="I826" t="str">
        <f>VLOOKUP($D826,list1,6,FALSE)</f>
        <v>Logan, Utah United States</v>
      </c>
    </row>
    <row r="827" spans="2:9">
      <c r="B827" t="s">
        <v>766</v>
      </c>
      <c r="C827" t="s">
        <v>736</v>
      </c>
      <c r="D827">
        <v>49</v>
      </c>
      <c r="E827" s="2">
        <f>VLOOKUP($D827,list1,3,FALSE)</f>
        <v>42209</v>
      </c>
      <c r="F827">
        <f>VLOOKUP($D827,list1,4,FALSE)</f>
        <v>2015</v>
      </c>
      <c r="G827" t="str">
        <f>VLOOKUP($D827,list1,2,FALSE)</f>
        <v>Digital Humanities Coordinator</v>
      </c>
      <c r="H827" t="str">
        <f>VLOOKUP($D827,list1,5,FALSE)</f>
        <v>University of Georgia</v>
      </c>
      <c r="I827" t="str">
        <f>VLOOKUP($D827,list1,6,FALSE)</f>
        <v>Athens, GA</v>
      </c>
    </row>
    <row r="828" spans="2:9">
      <c r="B828" t="s">
        <v>766</v>
      </c>
      <c r="C828" t="s">
        <v>737</v>
      </c>
      <c r="D828">
        <v>5</v>
      </c>
      <c r="E828" s="2">
        <f>VLOOKUP($D828,list1,3,FALSE)</f>
        <v>40750</v>
      </c>
      <c r="F828">
        <f>VLOOKUP($D828,list1,4,FALSE)</f>
        <v>2011</v>
      </c>
      <c r="G828" t="str">
        <f>VLOOKUP($D828,list1,2,FALSE)</f>
        <v>Electronic Resources and Digital Scholarship Librarian</v>
      </c>
      <c r="H828" t="str">
        <f>VLOOKUP($D828,list1,5,FALSE)</f>
        <v>SUNY Geneseo</v>
      </c>
      <c r="I828" t="str">
        <f>VLOOKUP($D828,list1,6,FALSE)</f>
        <v>Geneseo, NY</v>
      </c>
    </row>
    <row r="829" spans="2:9">
      <c r="B829" t="s">
        <v>766</v>
      </c>
      <c r="C829" t="s">
        <v>738</v>
      </c>
      <c r="D829">
        <v>5</v>
      </c>
      <c r="E829" s="2">
        <f>VLOOKUP($D829,list1,3,FALSE)</f>
        <v>40750</v>
      </c>
      <c r="F829">
        <f>VLOOKUP($D829,list1,4,FALSE)</f>
        <v>2011</v>
      </c>
      <c r="G829" t="str">
        <f>VLOOKUP($D829,list1,2,FALSE)</f>
        <v>Electronic Resources and Digital Scholarship Librarian</v>
      </c>
      <c r="H829" t="str">
        <f>VLOOKUP($D829,list1,5,FALSE)</f>
        <v>SUNY Geneseo</v>
      </c>
      <c r="I829" t="str">
        <f>VLOOKUP($D829,list1,6,FALSE)</f>
        <v>Geneseo, NY</v>
      </c>
    </row>
    <row r="830" spans="2:9">
      <c r="B830" t="s">
        <v>766</v>
      </c>
      <c r="C830" t="s">
        <v>739</v>
      </c>
      <c r="D830">
        <v>50</v>
      </c>
      <c r="E830" s="2">
        <f>VLOOKUP($D830,list1,3,FALSE)</f>
        <v>42215</v>
      </c>
      <c r="F830">
        <f>VLOOKUP($D830,list1,4,FALSE)</f>
        <v>2015</v>
      </c>
      <c r="G830" t="str">
        <f>VLOOKUP($D830,list1,2,FALSE)</f>
        <v>Digital Scholarship Librarian</v>
      </c>
      <c r="H830" t="str">
        <f>VLOOKUP($D830,list1,5,FALSE)</f>
        <v>East Tennessee State University</v>
      </c>
      <c r="I830" t="str">
        <f>VLOOKUP($D830,list1,6,FALSE)</f>
        <v>Johnson City, TN</v>
      </c>
    </row>
    <row r="831" spans="2:9">
      <c r="B831" t="s">
        <v>766</v>
      </c>
      <c r="C831" t="s">
        <v>740</v>
      </c>
      <c r="D831">
        <v>50</v>
      </c>
      <c r="E831" s="2">
        <f>VLOOKUP($D831,list1,3,FALSE)</f>
        <v>42215</v>
      </c>
      <c r="F831">
        <f>VLOOKUP($D831,list1,4,FALSE)</f>
        <v>2015</v>
      </c>
      <c r="G831" t="str">
        <f>VLOOKUP($D831,list1,2,FALSE)</f>
        <v>Digital Scholarship Librarian</v>
      </c>
      <c r="H831" t="str">
        <f>VLOOKUP($D831,list1,5,FALSE)</f>
        <v>East Tennessee State University</v>
      </c>
      <c r="I831" t="str">
        <f>VLOOKUP($D831,list1,6,FALSE)</f>
        <v>Johnson City, TN</v>
      </c>
    </row>
    <row r="832" spans="2:9">
      <c r="B832" t="s">
        <v>766</v>
      </c>
      <c r="C832" t="s">
        <v>741</v>
      </c>
      <c r="D832">
        <v>60</v>
      </c>
      <c r="E832" s="2">
        <f>VLOOKUP($D832,list1,3,FALSE)</f>
        <v>42396</v>
      </c>
      <c r="F832">
        <f>VLOOKUP($D832,list1,4,FALSE)</f>
        <v>2016</v>
      </c>
      <c r="G832" t="str">
        <f>VLOOKUP($D832,list1,2,FALSE)</f>
        <v>Digital Humanities Librarian</v>
      </c>
      <c r="H832" t="str">
        <f>VLOOKUP($D832,list1,5,FALSE)</f>
        <v>Ohio State University</v>
      </c>
      <c r="I832" t="str">
        <f>VLOOKUP($D832,list1,6,FALSE)</f>
        <v>Columbus, OH</v>
      </c>
    </row>
    <row r="833" spans="2:9">
      <c r="B833" t="s">
        <v>766</v>
      </c>
      <c r="C833" t="s">
        <v>742</v>
      </c>
      <c r="D833">
        <v>61</v>
      </c>
      <c r="E833" s="2">
        <f>VLOOKUP($D833,list1,3,FALSE)</f>
        <v>42397</v>
      </c>
      <c r="F833">
        <f>VLOOKUP($D833,list1,4,FALSE)</f>
        <v>2016</v>
      </c>
      <c r="G833" t="str">
        <f>VLOOKUP($D833,list1,2,FALSE)</f>
        <v>Digital Scholarship Librarian</v>
      </c>
      <c r="H833" t="str">
        <f>VLOOKUP($D833,list1,5,FALSE)</f>
        <v>Georgia State University</v>
      </c>
      <c r="I833" t="str">
        <f>VLOOKUP($D833,list1,6,FALSE)</f>
        <v>Atlanta, GA</v>
      </c>
    </row>
    <row r="834" spans="2:9">
      <c r="B834" t="s">
        <v>766</v>
      </c>
      <c r="C834" t="s">
        <v>743</v>
      </c>
      <c r="D834">
        <v>61</v>
      </c>
      <c r="E834" s="2">
        <f>VLOOKUP($D834,list1,3,FALSE)</f>
        <v>42397</v>
      </c>
      <c r="F834">
        <f>VLOOKUP($D834,list1,4,FALSE)</f>
        <v>2016</v>
      </c>
      <c r="G834" t="str">
        <f>VLOOKUP($D834,list1,2,FALSE)</f>
        <v>Digital Scholarship Librarian</v>
      </c>
      <c r="H834" t="str">
        <f>VLOOKUP($D834,list1,5,FALSE)</f>
        <v>Georgia State University</v>
      </c>
      <c r="I834" t="str">
        <f>VLOOKUP($D834,list1,6,FALSE)</f>
        <v>Atlanta, GA</v>
      </c>
    </row>
    <row r="835" spans="2:9">
      <c r="B835" t="s">
        <v>766</v>
      </c>
      <c r="C835" t="s">
        <v>744</v>
      </c>
      <c r="D835">
        <v>63</v>
      </c>
      <c r="E835" s="2">
        <f>VLOOKUP($D835,list1,3,FALSE)</f>
        <v>42416</v>
      </c>
      <c r="F835">
        <f>VLOOKUP($D835,list1,4,FALSE)</f>
        <v>2016</v>
      </c>
      <c r="G835" t="str">
        <f>VLOOKUP($D835,list1,2,FALSE)</f>
        <v>Assistant Director of Digital Scholarship Services</v>
      </c>
      <c r="H835" t="str">
        <f>VLOOKUP($D835,list1,5,FALSE)</f>
        <v>Lafayette College</v>
      </c>
      <c r="I835" t="str">
        <f>VLOOKUP($D835,list1,6,FALSE)</f>
        <v>Easton, PA</v>
      </c>
    </row>
    <row r="836" spans="2:9">
      <c r="B836" t="s">
        <v>766</v>
      </c>
      <c r="C836" t="s">
        <v>745</v>
      </c>
      <c r="D836">
        <v>63</v>
      </c>
      <c r="E836" s="2">
        <f>VLOOKUP($D836,list1,3,FALSE)</f>
        <v>42416</v>
      </c>
      <c r="F836">
        <f>VLOOKUP($D836,list1,4,FALSE)</f>
        <v>2016</v>
      </c>
      <c r="G836" t="str">
        <f>VLOOKUP($D836,list1,2,FALSE)</f>
        <v>Assistant Director of Digital Scholarship Services</v>
      </c>
      <c r="H836" t="str">
        <f>VLOOKUP($D836,list1,5,FALSE)</f>
        <v>Lafayette College</v>
      </c>
      <c r="I836" t="str">
        <f>VLOOKUP($D836,list1,6,FALSE)</f>
        <v>Easton, PA</v>
      </c>
    </row>
    <row r="837" spans="2:9">
      <c r="B837" t="s">
        <v>766</v>
      </c>
      <c r="C837" t="s">
        <v>746</v>
      </c>
      <c r="D837">
        <v>64</v>
      </c>
      <c r="E837" s="2">
        <f>VLOOKUP($D837,list1,3,FALSE)</f>
        <v>42418</v>
      </c>
      <c r="F837">
        <f>VLOOKUP($D837,list1,4,FALSE)</f>
        <v>2016</v>
      </c>
      <c r="G837" t="str">
        <f>VLOOKUP($D837,list1,2,FALSE)</f>
        <v>Digital Scholarship Specialist</v>
      </c>
      <c r="H837" t="str">
        <f>VLOOKUP($D837,list1,5,FALSE)</f>
        <v>Bryn Mawr College</v>
      </c>
      <c r="I837" t="str">
        <f>VLOOKUP($D837,list1,6,FALSE)</f>
        <v>Bryn Mawr, PA</v>
      </c>
    </row>
    <row r="838" spans="2:9">
      <c r="B838" t="s">
        <v>766</v>
      </c>
      <c r="C838" t="s">
        <v>747</v>
      </c>
      <c r="D838">
        <v>65</v>
      </c>
      <c r="E838" s="2">
        <f>VLOOKUP($D838,list1,3,FALSE)</f>
        <v>42418</v>
      </c>
      <c r="F838">
        <f>VLOOKUP($D838,list1,4,FALSE)</f>
        <v>2016</v>
      </c>
      <c r="G838" t="str">
        <f>VLOOKUP($D838,list1,2,FALSE)</f>
        <v>Digital Scholarship Librarian</v>
      </c>
      <c r="H838" t="str">
        <f>VLOOKUP($D838,list1,5,FALSE)</f>
        <v>Haverford College</v>
      </c>
      <c r="I838" t="str">
        <f>VLOOKUP($D838,list1,6,FALSE)</f>
        <v>Haverford, PA</v>
      </c>
    </row>
    <row r="839" spans="2:9">
      <c r="B839" t="s">
        <v>766</v>
      </c>
      <c r="C839" t="s">
        <v>748</v>
      </c>
      <c r="D839">
        <v>65</v>
      </c>
      <c r="E839" s="2">
        <f>VLOOKUP($D839,list1,3,FALSE)</f>
        <v>42418</v>
      </c>
      <c r="F839">
        <f>VLOOKUP($D839,list1,4,FALSE)</f>
        <v>2016</v>
      </c>
      <c r="G839" t="str">
        <f>VLOOKUP($D839,list1,2,FALSE)</f>
        <v>Digital Scholarship Librarian</v>
      </c>
      <c r="H839" t="str">
        <f>VLOOKUP($D839,list1,5,FALSE)</f>
        <v>Haverford College</v>
      </c>
      <c r="I839" t="str">
        <f>VLOOKUP($D839,list1,6,FALSE)</f>
        <v>Haverford, PA</v>
      </c>
    </row>
    <row r="840" spans="2:9">
      <c r="B840" t="s">
        <v>766</v>
      </c>
      <c r="C840" t="s">
        <v>749</v>
      </c>
      <c r="D840">
        <v>65</v>
      </c>
      <c r="E840" s="2">
        <f>VLOOKUP($D840,list1,3,FALSE)</f>
        <v>42418</v>
      </c>
      <c r="F840">
        <f>VLOOKUP($D840,list1,4,FALSE)</f>
        <v>2016</v>
      </c>
      <c r="G840" t="str">
        <f>VLOOKUP($D840,list1,2,FALSE)</f>
        <v>Digital Scholarship Librarian</v>
      </c>
      <c r="H840" t="str">
        <f>VLOOKUP($D840,list1,5,FALSE)</f>
        <v>Haverford College</v>
      </c>
      <c r="I840" t="str">
        <f>VLOOKUP($D840,list1,6,FALSE)</f>
        <v>Haverford, PA</v>
      </c>
    </row>
    <row r="841" spans="2:9">
      <c r="B841" t="s">
        <v>766</v>
      </c>
      <c r="C841" t="s">
        <v>750</v>
      </c>
      <c r="D841">
        <v>65</v>
      </c>
      <c r="E841" s="2">
        <f>VLOOKUP($D841,list1,3,FALSE)</f>
        <v>42418</v>
      </c>
      <c r="F841">
        <f>VLOOKUP($D841,list1,4,FALSE)</f>
        <v>2016</v>
      </c>
      <c r="G841" t="str">
        <f>VLOOKUP($D841,list1,2,FALSE)</f>
        <v>Digital Scholarship Librarian</v>
      </c>
      <c r="H841" t="str">
        <f>VLOOKUP($D841,list1,5,FALSE)</f>
        <v>Haverford College</v>
      </c>
      <c r="I841" t="str">
        <f>VLOOKUP($D841,list1,6,FALSE)</f>
        <v>Haverford, PA</v>
      </c>
    </row>
    <row r="842" spans="2:9">
      <c r="B842" t="s">
        <v>766</v>
      </c>
      <c r="C842" t="s">
        <v>751</v>
      </c>
      <c r="D842">
        <v>66</v>
      </c>
      <c r="E842" s="2">
        <f>VLOOKUP($D842,list1,3,FALSE)</f>
        <v>42423</v>
      </c>
      <c r="F842">
        <f>VLOOKUP($D842,list1,4,FALSE)</f>
        <v>2016</v>
      </c>
      <c r="G842" t="str">
        <f>VLOOKUP($D842,list1,2,FALSE)</f>
        <v>Digital Scholarship Librarian</v>
      </c>
      <c r="H842" t="str">
        <f>VLOOKUP($D842,list1,5,FALSE)</f>
        <v>University of Minnesota - Twin Cities</v>
      </c>
      <c r="I842" t="str">
        <f>VLOOKUP($D842,list1,6,FALSE)</f>
        <v>Minneapolis, MN</v>
      </c>
    </row>
    <row r="843" spans="2:9">
      <c r="B843" t="s">
        <v>766</v>
      </c>
      <c r="C843" t="s">
        <v>752</v>
      </c>
      <c r="D843">
        <v>66</v>
      </c>
      <c r="E843" s="2">
        <f>VLOOKUP($D843,list1,3,FALSE)</f>
        <v>42423</v>
      </c>
      <c r="F843">
        <f>VLOOKUP($D843,list1,4,FALSE)</f>
        <v>2016</v>
      </c>
      <c r="G843" t="str">
        <f>VLOOKUP($D843,list1,2,FALSE)</f>
        <v>Digital Scholarship Librarian</v>
      </c>
      <c r="H843" t="str">
        <f>VLOOKUP($D843,list1,5,FALSE)</f>
        <v>University of Minnesota - Twin Cities</v>
      </c>
      <c r="I843" t="str">
        <f>VLOOKUP($D843,list1,6,FALSE)</f>
        <v>Minneapolis, MN</v>
      </c>
    </row>
    <row r="844" spans="2:9">
      <c r="B844" t="s">
        <v>766</v>
      </c>
      <c r="C844" t="s">
        <v>753</v>
      </c>
      <c r="D844">
        <v>7</v>
      </c>
      <c r="E844" s="2">
        <f>VLOOKUP($D844,list1,3,FALSE)</f>
        <v>40805</v>
      </c>
      <c r="F844">
        <f>VLOOKUP($D844,list1,4,FALSE)</f>
        <v>2011</v>
      </c>
      <c r="G844" t="str">
        <f>VLOOKUP($D844,list1,2,FALSE)</f>
        <v>Digital Scholarship Librarian</v>
      </c>
      <c r="H844" t="str">
        <f>VLOOKUP($D844,list1,5,FALSE)</f>
        <v>Haverford College</v>
      </c>
      <c r="I844" t="str">
        <f>VLOOKUP($D844,list1,6,FALSE)</f>
        <v>Haverford, PA</v>
      </c>
    </row>
    <row r="845" spans="2:9">
      <c r="B845" t="s">
        <v>766</v>
      </c>
      <c r="C845" t="s">
        <v>754</v>
      </c>
      <c r="D845">
        <v>7</v>
      </c>
      <c r="E845" s="2">
        <f>VLOOKUP($D845,list1,3,FALSE)</f>
        <v>40805</v>
      </c>
      <c r="F845">
        <f>VLOOKUP($D845,list1,4,FALSE)</f>
        <v>2011</v>
      </c>
      <c r="G845" t="str">
        <f>VLOOKUP($D845,list1,2,FALSE)</f>
        <v>Digital Scholarship Librarian</v>
      </c>
      <c r="H845" t="str">
        <f>VLOOKUP($D845,list1,5,FALSE)</f>
        <v>Haverford College</v>
      </c>
      <c r="I845" t="str">
        <f>VLOOKUP($D845,list1,6,FALSE)</f>
        <v>Haverford, PA</v>
      </c>
    </row>
    <row r="846" spans="2:9">
      <c r="B846" t="s">
        <v>766</v>
      </c>
      <c r="C846" t="s">
        <v>755</v>
      </c>
      <c r="D846">
        <v>7</v>
      </c>
      <c r="E846" s="2">
        <f>VLOOKUP($D846,list1,3,FALSE)</f>
        <v>40805</v>
      </c>
      <c r="F846">
        <f>VLOOKUP($D846,list1,4,FALSE)</f>
        <v>2011</v>
      </c>
      <c r="G846" t="str">
        <f>VLOOKUP($D846,list1,2,FALSE)</f>
        <v>Digital Scholarship Librarian</v>
      </c>
      <c r="H846" t="str">
        <f>VLOOKUP($D846,list1,5,FALSE)</f>
        <v>Haverford College</v>
      </c>
      <c r="I846" t="str">
        <f>VLOOKUP($D846,list1,6,FALSE)</f>
        <v>Haverford, PA</v>
      </c>
    </row>
    <row r="847" spans="2:9">
      <c r="B847" t="s">
        <v>766</v>
      </c>
      <c r="C847" t="s">
        <v>756</v>
      </c>
      <c r="D847">
        <v>70</v>
      </c>
      <c r="E847" s="2">
        <f>VLOOKUP($D847,list1,3,FALSE)</f>
        <v>42444</v>
      </c>
      <c r="F847">
        <f>VLOOKUP($D847,list1,4,FALSE)</f>
        <v>2016</v>
      </c>
      <c r="G847" t="str">
        <f>VLOOKUP($D847,list1,2,FALSE)</f>
        <v>Digital Scholarship Librarian / Bibliographer</v>
      </c>
      <c r="H847" t="str">
        <f>VLOOKUP($D847,list1,5,FALSE)</f>
        <v>Boston College</v>
      </c>
      <c r="I847" t="str">
        <f>VLOOKUP($D847,list1,6,FALSE)</f>
        <v>Boston, MA</v>
      </c>
    </row>
    <row r="848" spans="2:9">
      <c r="B848" t="s">
        <v>766</v>
      </c>
      <c r="C848" t="s">
        <v>757</v>
      </c>
      <c r="D848">
        <v>70</v>
      </c>
      <c r="E848" s="2">
        <f>VLOOKUP($D848,list1,3,FALSE)</f>
        <v>42444</v>
      </c>
      <c r="F848">
        <f>VLOOKUP($D848,list1,4,FALSE)</f>
        <v>2016</v>
      </c>
      <c r="G848" t="str">
        <f>VLOOKUP($D848,list1,2,FALSE)</f>
        <v>Digital Scholarship Librarian / Bibliographer</v>
      </c>
      <c r="H848" t="str">
        <f>VLOOKUP($D848,list1,5,FALSE)</f>
        <v>Boston College</v>
      </c>
      <c r="I848" t="str">
        <f>VLOOKUP($D848,list1,6,FALSE)</f>
        <v>Boston, MA</v>
      </c>
    </row>
    <row r="849" spans="2:9">
      <c r="B849" t="s">
        <v>766</v>
      </c>
      <c r="C849" t="s">
        <v>758</v>
      </c>
      <c r="D849">
        <v>71</v>
      </c>
      <c r="E849" s="2">
        <f>VLOOKUP($D849,list1,3,FALSE)</f>
        <v>42444</v>
      </c>
      <c r="F849">
        <f>VLOOKUP($D849,list1,4,FALSE)</f>
        <v>2016</v>
      </c>
      <c r="G849" t="str">
        <f>VLOOKUP($D849,list1,2,FALSE)</f>
        <v>Head of Digital Scholarship</v>
      </c>
      <c r="H849" t="str">
        <f>VLOOKUP($D849,list1,5,FALSE)</f>
        <v>Boston College</v>
      </c>
      <c r="I849" t="str">
        <f>VLOOKUP($D849,list1,6,FALSE)</f>
        <v>Boston, MA</v>
      </c>
    </row>
    <row r="850" spans="2:9">
      <c r="B850" t="s">
        <v>766</v>
      </c>
      <c r="C850" t="s">
        <v>759</v>
      </c>
      <c r="D850">
        <v>71</v>
      </c>
      <c r="E850" s="2">
        <f>VLOOKUP($D850,list1,3,FALSE)</f>
        <v>42444</v>
      </c>
      <c r="F850">
        <f>VLOOKUP($D850,list1,4,FALSE)</f>
        <v>2016</v>
      </c>
      <c r="G850" t="str">
        <f>VLOOKUP($D850,list1,2,FALSE)</f>
        <v>Head of Digital Scholarship</v>
      </c>
      <c r="H850" t="str">
        <f>VLOOKUP($D850,list1,5,FALSE)</f>
        <v>Boston College</v>
      </c>
      <c r="I850" t="str">
        <f>VLOOKUP($D850,list1,6,FALSE)</f>
        <v>Boston, MA</v>
      </c>
    </row>
    <row r="851" spans="2:9">
      <c r="B851" t="s">
        <v>766</v>
      </c>
      <c r="C851" t="s">
        <v>760</v>
      </c>
      <c r="D851">
        <v>75</v>
      </c>
      <c r="E851" s="2">
        <f>VLOOKUP($D851,list1,3,FALSE)</f>
        <v>42485</v>
      </c>
      <c r="F851">
        <f>VLOOKUP($D851,list1,4,FALSE)</f>
        <v>2016</v>
      </c>
      <c r="G851" t="str">
        <f>VLOOKUP($D851,list1,2,FALSE)</f>
        <v>Humanities and Digital Scholarship Librarian</v>
      </c>
      <c r="H851" t="str">
        <f>VLOOKUP($D851,list1,5,FALSE)</f>
        <v>MIT Libraries</v>
      </c>
      <c r="I851" t="str">
        <f>VLOOKUP($D851,list1,6,FALSE)</f>
        <v>Cambridge, MA</v>
      </c>
    </row>
    <row r="852" spans="2:9">
      <c r="B852" t="s">
        <v>766</v>
      </c>
      <c r="C852" t="s">
        <v>740</v>
      </c>
      <c r="D852">
        <v>77</v>
      </c>
      <c r="E852" s="2">
        <f>VLOOKUP($D852,list1,3,FALSE)</f>
        <v>42509</v>
      </c>
      <c r="F852">
        <f>VLOOKUP($D852,list1,4,FALSE)</f>
        <v>2016</v>
      </c>
      <c r="G852" t="str">
        <f>VLOOKUP($D852,list1,2,FALSE)</f>
        <v>Digital Scholarship Librarian/Assistant Professor</v>
      </c>
      <c r="H852" t="str">
        <f>VLOOKUP($D852,list1,5,FALSE)</f>
        <v>East Tennessee State University</v>
      </c>
      <c r="I852" t="str">
        <f>VLOOKUP($D852,list1,6,FALSE)</f>
        <v>Johnson City, TN</v>
      </c>
    </row>
    <row r="853" spans="2:9">
      <c r="B853" t="s">
        <v>766</v>
      </c>
      <c r="C853" t="s">
        <v>761</v>
      </c>
      <c r="D853">
        <v>78</v>
      </c>
      <c r="E853" s="2">
        <f>VLOOKUP($D853,list1,3,FALSE)</f>
        <v>42523</v>
      </c>
      <c r="F853">
        <f>VLOOKUP($D853,list1,4,FALSE)</f>
        <v>2016</v>
      </c>
      <c r="G853" t="str">
        <f>VLOOKUP($D853,list1,2,FALSE)</f>
        <v>Scholarly Communications &amp; Digital Scholarship Librarian</v>
      </c>
      <c r="H853" t="str">
        <f>VLOOKUP($D853,list1,5,FALSE)</f>
        <v>California State University - Fullerton</v>
      </c>
      <c r="I853" t="str">
        <f>VLOOKUP($D853,list1,6,FALSE)</f>
        <v>Fullerton, CA</v>
      </c>
    </row>
    <row r="854" spans="2:9">
      <c r="B854" t="s">
        <v>766</v>
      </c>
      <c r="C854" t="s">
        <v>761</v>
      </c>
      <c r="D854">
        <v>78</v>
      </c>
      <c r="E854" s="2">
        <f>VLOOKUP($D854,list1,3,FALSE)</f>
        <v>42523</v>
      </c>
      <c r="F854">
        <f>VLOOKUP($D854,list1,4,FALSE)</f>
        <v>2016</v>
      </c>
      <c r="G854" t="str">
        <f>VLOOKUP($D854,list1,2,FALSE)</f>
        <v>Scholarly Communications &amp; Digital Scholarship Librarian</v>
      </c>
      <c r="H854" t="str">
        <f>VLOOKUP($D854,list1,5,FALSE)</f>
        <v>California State University - Fullerton</v>
      </c>
      <c r="I854" t="str">
        <f>VLOOKUP($D854,list1,6,FALSE)</f>
        <v>Fullerton, CA</v>
      </c>
    </row>
    <row r="855" spans="2:9">
      <c r="B855" t="s">
        <v>766</v>
      </c>
      <c r="C855" t="s">
        <v>756</v>
      </c>
      <c r="D855">
        <v>79</v>
      </c>
      <c r="E855" s="2">
        <f>VLOOKUP($D855,list1,3,FALSE)</f>
        <v>42576</v>
      </c>
      <c r="F855">
        <f>VLOOKUP($D855,list1,4,FALSE)</f>
        <v>2016</v>
      </c>
      <c r="G855" t="str">
        <f>VLOOKUP($D855,list1,2,FALSE)</f>
        <v>Digital Scholarship Librarian / Bibliographer</v>
      </c>
      <c r="H855" t="str">
        <f>VLOOKUP($D855,list1,5,FALSE)</f>
        <v>Boston College</v>
      </c>
      <c r="I855" t="str">
        <f>VLOOKUP($D855,list1,6,FALSE)</f>
        <v>Boston, MA</v>
      </c>
    </row>
    <row r="856" spans="2:9">
      <c r="B856" t="s">
        <v>766</v>
      </c>
      <c r="C856" t="s">
        <v>757</v>
      </c>
      <c r="D856">
        <v>79</v>
      </c>
      <c r="E856" s="2">
        <f>VLOOKUP($D856,list1,3,FALSE)</f>
        <v>42576</v>
      </c>
      <c r="F856">
        <f>VLOOKUP($D856,list1,4,FALSE)</f>
        <v>2016</v>
      </c>
      <c r="G856" t="str">
        <f>VLOOKUP($D856,list1,2,FALSE)</f>
        <v>Digital Scholarship Librarian / Bibliographer</v>
      </c>
      <c r="H856" t="str">
        <f>VLOOKUP($D856,list1,5,FALSE)</f>
        <v>Boston College</v>
      </c>
      <c r="I856" t="str">
        <f>VLOOKUP($D856,list1,6,FALSE)</f>
        <v>Boston, MA</v>
      </c>
    </row>
    <row r="857" spans="2:9">
      <c r="B857" t="s">
        <v>766</v>
      </c>
      <c r="C857" t="s">
        <v>762</v>
      </c>
      <c r="D857">
        <v>80</v>
      </c>
      <c r="E857" s="2">
        <f>VLOOKUP($D857,list1,3,FALSE)</f>
        <v>42583</v>
      </c>
      <c r="F857">
        <f>VLOOKUP($D857,list1,4,FALSE)</f>
        <v>2016</v>
      </c>
      <c r="G857" t="str">
        <f>VLOOKUP($D857,list1,2,FALSE)</f>
        <v>Digital Humanities Librarian</v>
      </c>
      <c r="H857" t="str">
        <f>VLOOKUP($D857,list1,5,FALSE)</f>
        <v>University of New Mexico</v>
      </c>
      <c r="I857" t="str">
        <f>VLOOKUP($D857,list1,6,FALSE)</f>
        <v>Albuquerque, NM</v>
      </c>
    </row>
    <row r="858" spans="2:9">
      <c r="B858" t="s">
        <v>766</v>
      </c>
      <c r="C858" t="s">
        <v>763</v>
      </c>
      <c r="D858">
        <v>81</v>
      </c>
      <c r="E858" s="2">
        <f>VLOOKUP($D858,list1,3,FALSE)</f>
        <v>42635</v>
      </c>
      <c r="F858">
        <f>VLOOKUP($D858,list1,4,FALSE)</f>
        <v>2016</v>
      </c>
      <c r="G858" t="str">
        <f>VLOOKUP($D858,list1,2,FALSE)</f>
        <v>Digital Scholarship Outreach Librarian</v>
      </c>
      <c r="H858" t="str">
        <f>VLOOKUP($D858,list1,5,FALSE)</f>
        <v>Michigan State University</v>
      </c>
      <c r="I858" t="str">
        <f>VLOOKUP($D858,list1,6,FALSE)</f>
        <v>East Lansing, MI</v>
      </c>
    </row>
    <row r="859" spans="2:9">
      <c r="B859" t="s">
        <v>766</v>
      </c>
      <c r="C859" t="s">
        <v>764</v>
      </c>
      <c r="D859">
        <v>81</v>
      </c>
      <c r="E859" s="2">
        <f>VLOOKUP($D859,list1,3,FALSE)</f>
        <v>42635</v>
      </c>
      <c r="F859">
        <f>VLOOKUP($D859,list1,4,FALSE)</f>
        <v>2016</v>
      </c>
      <c r="G859" t="str">
        <f>VLOOKUP($D859,list1,2,FALSE)</f>
        <v>Digital Scholarship Outreach Librarian</v>
      </c>
      <c r="H859" t="str">
        <f>VLOOKUP($D859,list1,5,FALSE)</f>
        <v>Michigan State University</v>
      </c>
      <c r="I859" t="str">
        <f>VLOOKUP($D859,list1,6,FALSE)</f>
        <v>East Lansing, MI</v>
      </c>
    </row>
    <row r="860" spans="2:9">
      <c r="B860" t="s">
        <v>766</v>
      </c>
      <c r="C860" t="s">
        <v>1417</v>
      </c>
      <c r="D860">
        <v>7</v>
      </c>
      <c r="E860" s="2">
        <f>VLOOKUP($D860,list1,3,FALSE)</f>
        <v>40805</v>
      </c>
      <c r="F860">
        <f>VLOOKUP($D860,list1,4,FALSE)</f>
        <v>2011</v>
      </c>
      <c r="G860" t="str">
        <f>VLOOKUP($D860,list1,2,FALSE)</f>
        <v>Digital Scholarship Librarian</v>
      </c>
      <c r="H860" t="str">
        <f>VLOOKUP($D860,list1,5,FALSE)</f>
        <v>Haverford College</v>
      </c>
      <c r="I860" t="str">
        <f>VLOOKUP($D860,list1,6,FALSE)</f>
        <v>Haverford, PA</v>
      </c>
    </row>
    <row r="861" spans="2:9">
      <c r="B861" t="s">
        <v>766</v>
      </c>
      <c r="C861" t="s">
        <v>1418</v>
      </c>
      <c r="D861">
        <v>48</v>
      </c>
      <c r="E861" s="2">
        <f>VLOOKUP($D861,list1,3,FALSE)</f>
        <v>42202</v>
      </c>
      <c r="F861">
        <f>VLOOKUP($D861,list1,4,FALSE)</f>
        <v>2015</v>
      </c>
      <c r="G861" t="str">
        <f>VLOOKUP($D861,list1,2,FALSE)</f>
        <v>Team Leader, Digital Research Services</v>
      </c>
      <c r="H861" t="str">
        <f>VLOOKUP($D861,list1,5,FALSE)</f>
        <v>Georgia State University</v>
      </c>
      <c r="I861" t="str">
        <f>VLOOKUP($D861,list1,6,FALSE)</f>
        <v>Atlanta, GA</v>
      </c>
    </row>
    <row r="862" spans="2:9">
      <c r="B862" t="s">
        <v>766</v>
      </c>
      <c r="C862" t="s">
        <v>1417</v>
      </c>
      <c r="D862">
        <v>65</v>
      </c>
      <c r="E862" s="2">
        <f>VLOOKUP($D862,list1,3,FALSE)</f>
        <v>42418</v>
      </c>
      <c r="F862">
        <f>VLOOKUP($D862,list1,4,FALSE)</f>
        <v>2016</v>
      </c>
      <c r="G862" t="str">
        <f>VLOOKUP($D862,list1,2,FALSE)</f>
        <v>Digital Scholarship Librarian</v>
      </c>
      <c r="H862" t="str">
        <f>VLOOKUP($D862,list1,5,FALSE)</f>
        <v>Haverford College</v>
      </c>
      <c r="I862" t="str">
        <f>VLOOKUP($D862,list1,6,FALSE)</f>
        <v>Haverford, PA</v>
      </c>
    </row>
    <row r="863" spans="2:9">
      <c r="B863" t="s">
        <v>766</v>
      </c>
      <c r="C863" t="s">
        <v>1419</v>
      </c>
      <c r="D863">
        <v>10</v>
      </c>
      <c r="E863" s="2">
        <f>VLOOKUP($D863,list1,3,FALSE)</f>
        <v>40977</v>
      </c>
      <c r="F863">
        <f>VLOOKUP($D863,list1,4,FALSE)</f>
        <v>2012</v>
      </c>
      <c r="G863" t="str">
        <f>VLOOKUP($D863,list1,2,FALSE)</f>
        <v>Digital Scholarship Coordinator</v>
      </c>
      <c r="H863" t="str">
        <f>VLOOKUP($D863,list1,5,FALSE)</f>
        <v>Columbia University</v>
      </c>
      <c r="I863" t="str">
        <f>VLOOKUP($D863,list1,6,FALSE)</f>
        <v>New York, NY</v>
      </c>
    </row>
    <row r="864" spans="2:9">
      <c r="B864" t="s">
        <v>766</v>
      </c>
      <c r="C864" t="s">
        <v>1420</v>
      </c>
      <c r="D864">
        <v>19</v>
      </c>
      <c r="E864" s="2">
        <f>VLOOKUP($D864,list1,3,FALSE)</f>
        <v>41484</v>
      </c>
      <c r="F864">
        <f>VLOOKUP($D864,list1,4,FALSE)</f>
        <v>2013</v>
      </c>
      <c r="G864" t="str">
        <f>VLOOKUP($D864,list1,2,FALSE)</f>
        <v>Coordinator - Digital Scholarship Unit</v>
      </c>
      <c r="H864" t="str">
        <f>VLOOKUP($D864,list1,5,FALSE)</f>
        <v>University of Toronto - Scarborough</v>
      </c>
      <c r="I864" t="str">
        <f>VLOOKUP($D864,list1,6,FALSE)</f>
        <v>Scarborough, ON, Canada</v>
      </c>
    </row>
    <row r="865" spans="2:9">
      <c r="B865" t="s">
        <v>766</v>
      </c>
      <c r="C865" t="s">
        <v>1421</v>
      </c>
      <c r="D865">
        <v>35</v>
      </c>
      <c r="E865" s="2">
        <f>VLOOKUP($D865,list1,3,FALSE)</f>
        <v>42037</v>
      </c>
      <c r="F865">
        <f>VLOOKUP($D865,list1,4,FALSE)</f>
        <v>2015</v>
      </c>
      <c r="G865" t="str">
        <f>VLOOKUP($D865,list1,2,FALSE)</f>
        <v>Digital Scholarship Librarian</v>
      </c>
      <c r="H865" t="str">
        <f>VLOOKUP($D865,list1,5,FALSE)</f>
        <v>University of California - Los Angeles</v>
      </c>
      <c r="I865" t="str">
        <f>VLOOKUP($D865,list1,6,FALSE)</f>
        <v>Los Angeles, California</v>
      </c>
    </row>
    <row r="866" spans="2:9">
      <c r="B866" t="s">
        <v>147</v>
      </c>
      <c r="C866" t="s">
        <v>767</v>
      </c>
      <c r="D866">
        <v>2</v>
      </c>
      <c r="E866" s="2">
        <f>VLOOKUP($D866,list1,3,FALSE)</f>
        <v>40526</v>
      </c>
      <c r="F866">
        <f>VLOOKUP($D866,list1,4,FALSE)</f>
        <v>2010</v>
      </c>
      <c r="G866" t="str">
        <f>VLOOKUP($D866,list1,2,FALSE)</f>
        <v>Digital Humanities Specialist</v>
      </c>
      <c r="H866" t="str">
        <f>VLOOKUP($D866,list1,5,FALSE)</f>
        <v>University of Illinois Urbana Champaign</v>
      </c>
      <c r="I866" t="str">
        <f>VLOOKUP($D866,list1,6,FALSE)</f>
        <v>Champaign, IL</v>
      </c>
    </row>
    <row r="867" spans="2:9">
      <c r="B867" t="s">
        <v>147</v>
      </c>
      <c r="C867" t="s">
        <v>768</v>
      </c>
      <c r="D867">
        <v>21</v>
      </c>
      <c r="E867" s="2">
        <f>VLOOKUP($D867,list1,3,FALSE)</f>
        <v>41491</v>
      </c>
      <c r="F867">
        <f>VLOOKUP($D867,list1,4,FALSE)</f>
        <v>2013</v>
      </c>
      <c r="G867" t="str">
        <f>VLOOKUP($D867,list1,2,FALSE)</f>
        <v>Digital Scholarship Specialist</v>
      </c>
      <c r="H867" t="str">
        <f>VLOOKUP($D867,list1,5,FALSE)</f>
        <v>New York University</v>
      </c>
      <c r="I867" t="str">
        <f>VLOOKUP($D867,list1,6,FALSE)</f>
        <v>New York, NY</v>
      </c>
    </row>
    <row r="868" spans="2:9">
      <c r="B868" t="s">
        <v>147</v>
      </c>
      <c r="C868" t="s">
        <v>769</v>
      </c>
      <c r="D868">
        <v>38</v>
      </c>
      <c r="E868" s="2">
        <f>VLOOKUP($D868,list1,3,FALSE)</f>
        <v>42054</v>
      </c>
      <c r="F868">
        <f>VLOOKUP($D868,list1,4,FALSE)</f>
        <v>2015</v>
      </c>
      <c r="G868" t="str">
        <f>VLOOKUP($D868,list1,2,FALSE)</f>
        <v>Digital Humanities Computing Consultant</v>
      </c>
      <c r="H868" t="str">
        <f>VLOOKUP($D868,list1,5,FALSE)</f>
        <v>University of Chicago</v>
      </c>
      <c r="I868" t="str">
        <f>VLOOKUP($D868,list1,6,FALSE)</f>
        <v>Chicago, IL</v>
      </c>
    </row>
    <row r="869" spans="2:9">
      <c r="B869" t="s">
        <v>147</v>
      </c>
      <c r="C869" t="s">
        <v>767</v>
      </c>
      <c r="D869">
        <v>4</v>
      </c>
      <c r="E869" s="2">
        <f>VLOOKUP($D869,list1,3,FALSE)</f>
        <v>40717</v>
      </c>
      <c r="F869">
        <f>VLOOKUP($D869,list1,4,FALSE)</f>
        <v>2011</v>
      </c>
      <c r="G869" t="str">
        <f>VLOOKUP($D869,list1,2,FALSE)</f>
        <v>Digital Humanities Specialist</v>
      </c>
      <c r="H869" t="str">
        <f>VLOOKUP($D869,list1,5,FALSE)</f>
        <v>University of Illinois Urbana Champaign</v>
      </c>
      <c r="I869" t="str">
        <f>VLOOKUP($D869,list1,6,FALSE)</f>
        <v>Champaign, IL</v>
      </c>
    </row>
    <row r="870" spans="2:9">
      <c r="B870" t="s">
        <v>147</v>
      </c>
      <c r="C870" t="s">
        <v>770</v>
      </c>
      <c r="D870">
        <v>40</v>
      </c>
      <c r="E870" s="2">
        <f>VLOOKUP($D870,list1,3,FALSE)</f>
        <v>42073</v>
      </c>
      <c r="F870">
        <f>VLOOKUP($D870,list1,4,FALSE)</f>
        <v>2015</v>
      </c>
      <c r="G870" t="str">
        <f>VLOOKUP($D870,list1,2,FALSE)</f>
        <v>Digital Humanities Developer</v>
      </c>
      <c r="H870" t="str">
        <f>VLOOKUP($D870,list1,5,FALSE)</f>
        <v>Stanford University</v>
      </c>
      <c r="I870" t="str">
        <f>VLOOKUP($D870,list1,6,FALSE)</f>
        <v>Palo Alto, CA</v>
      </c>
    </row>
    <row r="871" spans="2:9">
      <c r="B871" t="s">
        <v>147</v>
      </c>
      <c r="C871" t="s">
        <v>771</v>
      </c>
      <c r="D871">
        <v>42</v>
      </c>
      <c r="E871" s="2">
        <f>VLOOKUP($D871,list1,3,FALSE)</f>
        <v>42118</v>
      </c>
      <c r="F871">
        <f>VLOOKUP($D871,list1,4,FALSE)</f>
        <v>2015</v>
      </c>
      <c r="G871" t="str">
        <f>VLOOKUP($D871,list1,2,FALSE)</f>
        <v>Digital Humanities Librarian - Pitts Theology Library</v>
      </c>
      <c r="H871" t="str">
        <f>VLOOKUP($D871,list1,5,FALSE)</f>
        <v>Emory University</v>
      </c>
      <c r="I871" t="str">
        <f>VLOOKUP($D871,list1,6,FALSE)</f>
        <v>Atlanta, GA</v>
      </c>
    </row>
    <row r="872" spans="2:9">
      <c r="B872" t="s">
        <v>147</v>
      </c>
      <c r="C872" t="s">
        <v>772</v>
      </c>
      <c r="D872">
        <v>58</v>
      </c>
      <c r="E872" s="2">
        <f>VLOOKUP($D872,list1,3,FALSE)</f>
        <v>42293</v>
      </c>
      <c r="F872">
        <f>VLOOKUP($D872,list1,4,FALSE)</f>
        <v>2015</v>
      </c>
      <c r="G872" t="str">
        <f>VLOOKUP($D872,list1,2,FALSE)</f>
        <v>Latin American Studies Digital Scholarship Coordinator</v>
      </c>
      <c r="H872" t="str">
        <f>VLOOKUP($D872,list1,5,FALSE)</f>
        <v>University of Texas - Austin</v>
      </c>
      <c r="I872" t="str">
        <f>VLOOKUP($D872,list1,6,FALSE)</f>
        <v>Austin, TX</v>
      </c>
    </row>
    <row r="873" spans="2:9">
      <c r="B873" t="s">
        <v>147</v>
      </c>
      <c r="C873" t="s">
        <v>773</v>
      </c>
      <c r="D873">
        <v>65</v>
      </c>
      <c r="E873" s="2">
        <f>VLOOKUP($D873,list1,3,FALSE)</f>
        <v>42418</v>
      </c>
      <c r="F873">
        <f>VLOOKUP($D873,list1,4,FALSE)</f>
        <v>2016</v>
      </c>
      <c r="G873" t="str">
        <f>VLOOKUP($D873,list1,2,FALSE)</f>
        <v>Digital Scholarship Librarian</v>
      </c>
      <c r="H873" t="str">
        <f>VLOOKUP($D873,list1,5,FALSE)</f>
        <v>Haverford College</v>
      </c>
      <c r="I873" t="str">
        <f>VLOOKUP($D873,list1,6,FALSE)</f>
        <v>Haverford, PA</v>
      </c>
    </row>
    <row r="874" spans="2:9">
      <c r="B874" t="s">
        <v>147</v>
      </c>
      <c r="C874" t="s">
        <v>774</v>
      </c>
      <c r="D874">
        <v>66</v>
      </c>
      <c r="E874" s="2">
        <f>VLOOKUP($D874,list1,3,FALSE)</f>
        <v>42423</v>
      </c>
      <c r="F874">
        <f>VLOOKUP($D874,list1,4,FALSE)</f>
        <v>2016</v>
      </c>
      <c r="G874" t="str">
        <f>VLOOKUP($D874,list1,2,FALSE)</f>
        <v>Digital Scholarship Librarian</v>
      </c>
      <c r="H874" t="str">
        <f>VLOOKUP($D874,list1,5,FALSE)</f>
        <v>University of Minnesota - Twin Cities</v>
      </c>
      <c r="I874" t="str">
        <f>VLOOKUP($D874,list1,6,FALSE)</f>
        <v>Minneapolis, MN</v>
      </c>
    </row>
    <row r="875" spans="2:9">
      <c r="B875" t="s">
        <v>147</v>
      </c>
      <c r="C875" t="s">
        <v>775</v>
      </c>
      <c r="D875">
        <v>67</v>
      </c>
      <c r="E875" s="2">
        <f>VLOOKUP($D875,list1,3,FALSE)</f>
        <v>42424</v>
      </c>
      <c r="F875">
        <f>VLOOKUP($D875,list1,4,FALSE)</f>
        <v>2016</v>
      </c>
      <c r="G875" t="str">
        <f>VLOOKUP($D875,list1,2,FALSE)</f>
        <v>Liaison Librarian (incl. digital humanities)</v>
      </c>
      <c r="H875" t="str">
        <f>VLOOKUP($D875,list1,5,FALSE)</f>
        <v>Carnegie Mellon University</v>
      </c>
      <c r="I875" t="str">
        <f>VLOOKUP($D875,list1,6,FALSE)</f>
        <v>Pittsburgh, PA</v>
      </c>
    </row>
    <row r="876" spans="2:9">
      <c r="B876" t="s">
        <v>147</v>
      </c>
      <c r="C876" t="s">
        <v>776</v>
      </c>
      <c r="D876">
        <v>71</v>
      </c>
      <c r="E876" s="2">
        <f>VLOOKUP($D876,list1,3,FALSE)</f>
        <v>42444</v>
      </c>
      <c r="F876">
        <f>VLOOKUP($D876,list1,4,FALSE)</f>
        <v>2016</v>
      </c>
      <c r="G876" t="str">
        <f>VLOOKUP($D876,list1,2,FALSE)</f>
        <v>Head of Digital Scholarship</v>
      </c>
      <c r="H876" t="str">
        <f>VLOOKUP($D876,list1,5,FALSE)</f>
        <v>Boston College</v>
      </c>
      <c r="I876" t="str">
        <f>VLOOKUP($D876,list1,6,FALSE)</f>
        <v>Boston, MA</v>
      </c>
    </row>
    <row r="877" spans="2:9">
      <c r="B877" t="s">
        <v>147</v>
      </c>
      <c r="C877" t="s">
        <v>777</v>
      </c>
      <c r="D877">
        <v>72</v>
      </c>
      <c r="E877" s="2">
        <f>VLOOKUP($D877,list1,3,FALSE)</f>
        <v>42454</v>
      </c>
      <c r="F877">
        <f>VLOOKUP($D877,list1,4,FALSE)</f>
        <v>2016</v>
      </c>
      <c r="G877" t="str">
        <f>VLOOKUP($D877,list1,2,FALSE)</f>
        <v>Head of Digital Scholarship and Technology Services</v>
      </c>
      <c r="H877" t="str">
        <f>VLOOKUP($D877,list1,5,FALSE)</f>
        <v>Vassar College</v>
      </c>
      <c r="I877" t="str">
        <f>VLOOKUP($D877,list1,6,FALSE)</f>
        <v>Poughkeepsie, NY</v>
      </c>
    </row>
    <row r="878" spans="2:9">
      <c r="B878" t="s">
        <v>147</v>
      </c>
      <c r="C878" t="s">
        <v>778</v>
      </c>
      <c r="D878">
        <v>81</v>
      </c>
      <c r="E878" s="2">
        <f>VLOOKUP($D878,list1,3,FALSE)</f>
        <v>42635</v>
      </c>
      <c r="F878">
        <f>VLOOKUP($D878,list1,4,FALSE)</f>
        <v>2016</v>
      </c>
      <c r="G878" t="str">
        <f>VLOOKUP($D878,list1,2,FALSE)</f>
        <v>Digital Scholarship Outreach Librarian</v>
      </c>
      <c r="H878" t="str">
        <f>VLOOKUP($D878,list1,5,FALSE)</f>
        <v>Michigan State University</v>
      </c>
      <c r="I878" t="str">
        <f>VLOOKUP($D878,list1,6,FALSE)</f>
        <v>East Lansing, MI</v>
      </c>
    </row>
    <row r="879" spans="2:9">
      <c r="B879" t="s">
        <v>882</v>
      </c>
      <c r="C879" t="s">
        <v>883</v>
      </c>
      <c r="D879">
        <v>11</v>
      </c>
      <c r="E879" s="2">
        <f>VLOOKUP($D879,list1,3,FALSE)</f>
        <v>41009</v>
      </c>
      <c r="F879">
        <f>VLOOKUP($D879,list1,4,FALSE)</f>
        <v>2012</v>
      </c>
      <c r="G879" t="str">
        <f>VLOOKUP($D879,list1,2,FALSE)</f>
        <v>Librarian for Digital Humanities Research</v>
      </c>
      <c r="H879" t="str">
        <f>VLOOKUP($D879,list1,5,FALSE)</f>
        <v>Yale University</v>
      </c>
      <c r="I879" t="str">
        <f>VLOOKUP($D879,list1,6,FALSE)</f>
        <v>New Haven, CT</v>
      </c>
    </row>
    <row r="880" spans="2:9">
      <c r="B880" t="s">
        <v>780</v>
      </c>
      <c r="C880" t="s">
        <v>781</v>
      </c>
      <c r="D880" s="1">
        <v>16</v>
      </c>
      <c r="E880" s="2">
        <f>VLOOKUP($D880,list1,3,FALSE)</f>
        <v>41341</v>
      </c>
      <c r="F880">
        <f>VLOOKUP($D880,list1,4,FALSE)</f>
        <v>2013</v>
      </c>
      <c r="G880" t="str">
        <f>VLOOKUP($D880,list1,2,FALSE)</f>
        <v>Digital Humanities and Web Services Librarian</v>
      </c>
      <c r="H880" t="str">
        <f>VLOOKUP($D880,list1,5,FALSE)</f>
        <v>University of Delaware</v>
      </c>
      <c r="I880" t="str">
        <f>VLOOKUP($D880,list1,6,FALSE)</f>
        <v>Newark, DE</v>
      </c>
    </row>
    <row r="881" spans="2:9">
      <c r="B881" t="s">
        <v>780</v>
      </c>
      <c r="C881" t="s">
        <v>782</v>
      </c>
      <c r="D881" s="1">
        <v>66</v>
      </c>
      <c r="E881" s="2">
        <f>VLOOKUP($D881,list1,3,FALSE)</f>
        <v>42423</v>
      </c>
      <c r="F881">
        <f>VLOOKUP($D881,list1,4,FALSE)</f>
        <v>2016</v>
      </c>
      <c r="G881" t="str">
        <f>VLOOKUP($D881,list1,2,FALSE)</f>
        <v>Digital Scholarship Librarian</v>
      </c>
      <c r="H881" t="str">
        <f>VLOOKUP($D881,list1,5,FALSE)</f>
        <v>University of Minnesota - Twin Cities</v>
      </c>
      <c r="I881" t="str">
        <f>VLOOKUP($D881,list1,6,FALSE)</f>
        <v>Minneapolis, MN</v>
      </c>
    </row>
    <row r="882" spans="2:9">
      <c r="B882" t="s">
        <v>780</v>
      </c>
      <c r="C882" t="s">
        <v>783</v>
      </c>
      <c r="D882" s="1">
        <v>78</v>
      </c>
      <c r="E882" s="2">
        <f>VLOOKUP($D882,list1,3,FALSE)</f>
        <v>42523</v>
      </c>
      <c r="F882">
        <f>VLOOKUP($D882,list1,4,FALSE)</f>
        <v>2016</v>
      </c>
      <c r="G882" t="str">
        <f>VLOOKUP($D882,list1,2,FALSE)</f>
        <v>Scholarly Communications &amp; Digital Scholarship Librarian</v>
      </c>
      <c r="H882" t="str">
        <f>VLOOKUP($D882,list1,5,FALSE)</f>
        <v>California State University - Fullerton</v>
      </c>
      <c r="I882" t="str">
        <f>VLOOKUP($D882,list1,6,FALSE)</f>
        <v>Fullerton, CA</v>
      </c>
    </row>
    <row r="883" spans="2:9">
      <c r="B883" t="s">
        <v>784</v>
      </c>
      <c r="C883" t="s">
        <v>785</v>
      </c>
      <c r="D883">
        <v>13</v>
      </c>
      <c r="E883" s="2">
        <f>VLOOKUP($D883,list1,3,FALSE)</f>
        <v>41145</v>
      </c>
      <c r="F883">
        <f>VLOOKUP($D883,list1,4,FALSE)</f>
        <v>2012</v>
      </c>
      <c r="G883" t="str">
        <f>VLOOKUP($D883,list1,2,FALSE)</f>
        <v>Digital Humanities Librarian</v>
      </c>
      <c r="H883" t="str">
        <f>VLOOKUP($D883,list1,5,FALSE)</f>
        <v>Cornell University</v>
      </c>
      <c r="I883" t="str">
        <f>VLOOKUP($D883,list1,6,FALSE)</f>
        <v>Ithaca, NY</v>
      </c>
    </row>
    <row r="884" spans="2:9">
      <c r="B884" t="s">
        <v>784</v>
      </c>
      <c r="C884" t="s">
        <v>786</v>
      </c>
      <c r="D884">
        <v>13</v>
      </c>
      <c r="E884" s="2">
        <f>VLOOKUP($D884,list1,3,FALSE)</f>
        <v>41145</v>
      </c>
      <c r="F884">
        <f>VLOOKUP($D884,list1,4,FALSE)</f>
        <v>2012</v>
      </c>
      <c r="G884" t="str">
        <f>VLOOKUP($D884,list1,2,FALSE)</f>
        <v>Digital Humanities Librarian</v>
      </c>
      <c r="H884" t="str">
        <f>VLOOKUP($D884,list1,5,FALSE)</f>
        <v>Cornell University</v>
      </c>
      <c r="I884" t="str">
        <f>VLOOKUP($D884,list1,6,FALSE)</f>
        <v>Ithaca, NY</v>
      </c>
    </row>
    <row r="885" spans="2:9">
      <c r="B885" t="s">
        <v>784</v>
      </c>
      <c r="C885" t="s">
        <v>787</v>
      </c>
      <c r="D885">
        <v>15</v>
      </c>
      <c r="E885" s="2">
        <f>VLOOKUP($D885,list1,3,FALSE)</f>
        <v>41337</v>
      </c>
      <c r="F885">
        <f>VLOOKUP($D885,list1,4,FALSE)</f>
        <v>2013</v>
      </c>
      <c r="G885" t="str">
        <f>VLOOKUP($D885,list1,2,FALSE)</f>
        <v>Head of Digital Scholarship</v>
      </c>
      <c r="H885" t="str">
        <f>VLOOKUP($D885,list1,5,FALSE)</f>
        <v>Clemson University</v>
      </c>
      <c r="I885" t="str">
        <f>VLOOKUP($D885,list1,6,FALSE)</f>
        <v>Clemson, SC</v>
      </c>
    </row>
    <row r="886" spans="2:9">
      <c r="B886" t="s">
        <v>784</v>
      </c>
      <c r="C886" t="s">
        <v>788</v>
      </c>
      <c r="D886">
        <v>15</v>
      </c>
      <c r="E886" s="2">
        <f>VLOOKUP($D886,list1,3,FALSE)</f>
        <v>41337</v>
      </c>
      <c r="F886">
        <f>VLOOKUP($D886,list1,4,FALSE)</f>
        <v>2013</v>
      </c>
      <c r="G886" t="str">
        <f>VLOOKUP($D886,list1,2,FALSE)</f>
        <v>Head of Digital Scholarship</v>
      </c>
      <c r="H886" t="str">
        <f>VLOOKUP($D886,list1,5,FALSE)</f>
        <v>Clemson University</v>
      </c>
      <c r="I886" t="str">
        <f>VLOOKUP($D886,list1,6,FALSE)</f>
        <v>Clemson, SC</v>
      </c>
    </row>
    <row r="887" spans="2:9">
      <c r="B887" t="s">
        <v>784</v>
      </c>
      <c r="C887" t="s">
        <v>789</v>
      </c>
      <c r="D887">
        <v>17</v>
      </c>
      <c r="E887" s="2">
        <f>VLOOKUP($D887,list1,3,FALSE)</f>
        <v>41425</v>
      </c>
      <c r="F887">
        <f>VLOOKUP($D887,list1,4,FALSE)</f>
        <v>2013</v>
      </c>
      <c r="G887" t="str">
        <f>VLOOKUP($D887,list1,2,FALSE)</f>
        <v>Digital Humanities Librarian</v>
      </c>
      <c r="H887" t="str">
        <f>VLOOKUP($D887,list1,5,FALSE)</f>
        <v>Rutgers University</v>
      </c>
      <c r="I887" t="str">
        <f>VLOOKUP($D887,list1,6,FALSE)</f>
        <v>New Brunswick, NJ</v>
      </c>
    </row>
    <row r="888" spans="2:9">
      <c r="B888" t="s">
        <v>784</v>
      </c>
      <c r="C888" t="s">
        <v>790</v>
      </c>
      <c r="D888">
        <v>18</v>
      </c>
      <c r="E888" s="2">
        <f>VLOOKUP($D888,list1,3,FALSE)</f>
        <v>41443</v>
      </c>
      <c r="F888">
        <f>VLOOKUP($D888,list1,4,FALSE)</f>
        <v>2013</v>
      </c>
      <c r="G888" t="str">
        <f>VLOOKUP($D888,list1,2,FALSE)</f>
        <v>Digital Scholarship Librarian</v>
      </c>
      <c r="H888" t="str">
        <f>VLOOKUP($D888,list1,5,FALSE)</f>
        <v>University of North Carolina - Chapel Hill</v>
      </c>
      <c r="I888" t="str">
        <f>VLOOKUP($D888,list1,6,FALSE)</f>
        <v>Chapel Hill, NC</v>
      </c>
    </row>
    <row r="889" spans="2:9">
      <c r="B889" t="s">
        <v>784</v>
      </c>
      <c r="C889" t="s">
        <v>791</v>
      </c>
      <c r="D889">
        <v>19</v>
      </c>
      <c r="E889" s="2">
        <f>VLOOKUP($D889,list1,3,FALSE)</f>
        <v>41484</v>
      </c>
      <c r="F889">
        <f>VLOOKUP($D889,list1,4,FALSE)</f>
        <v>2013</v>
      </c>
      <c r="G889" t="str">
        <f>VLOOKUP($D889,list1,2,FALSE)</f>
        <v>Coordinator - Digital Scholarship Unit</v>
      </c>
      <c r="H889" t="str">
        <f>VLOOKUP($D889,list1,5,FALSE)</f>
        <v>University of Toronto - Scarborough</v>
      </c>
      <c r="I889" t="str">
        <f>VLOOKUP($D889,list1,6,FALSE)</f>
        <v>Scarborough, ON, Canada</v>
      </c>
    </row>
    <row r="890" spans="2:9">
      <c r="B890" t="s">
        <v>784</v>
      </c>
      <c r="C890" t="s">
        <v>792</v>
      </c>
      <c r="D890">
        <v>2</v>
      </c>
      <c r="E890" s="2">
        <f>VLOOKUP($D890,list1,3,FALSE)</f>
        <v>40526</v>
      </c>
      <c r="F890">
        <f>VLOOKUP($D890,list1,4,FALSE)</f>
        <v>2010</v>
      </c>
      <c r="G890" t="str">
        <f>VLOOKUP($D890,list1,2,FALSE)</f>
        <v>Digital Humanities Specialist</v>
      </c>
      <c r="H890" t="str">
        <f>VLOOKUP($D890,list1,5,FALSE)</f>
        <v>University of Illinois Urbana Champaign</v>
      </c>
      <c r="I890" t="str">
        <f>VLOOKUP($D890,list1,6,FALSE)</f>
        <v>Champaign, IL</v>
      </c>
    </row>
    <row r="891" spans="2:9">
      <c r="B891" t="s">
        <v>784</v>
      </c>
      <c r="C891" t="s">
        <v>793</v>
      </c>
      <c r="D891">
        <v>2</v>
      </c>
      <c r="E891" s="2">
        <f>VLOOKUP($D891,list1,3,FALSE)</f>
        <v>40526</v>
      </c>
      <c r="F891">
        <f>VLOOKUP($D891,list1,4,FALSE)</f>
        <v>2010</v>
      </c>
      <c r="G891" t="str">
        <f>VLOOKUP($D891,list1,2,FALSE)</f>
        <v>Digital Humanities Specialist</v>
      </c>
      <c r="H891" t="str">
        <f>VLOOKUP($D891,list1,5,FALSE)</f>
        <v>University of Illinois Urbana Champaign</v>
      </c>
      <c r="I891" t="str">
        <f>VLOOKUP($D891,list1,6,FALSE)</f>
        <v>Champaign, IL</v>
      </c>
    </row>
    <row r="892" spans="2:9">
      <c r="B892" t="s">
        <v>784</v>
      </c>
      <c r="C892" t="s">
        <v>794</v>
      </c>
      <c r="D892">
        <v>2</v>
      </c>
      <c r="E892" s="2">
        <f>VLOOKUP($D892,list1,3,FALSE)</f>
        <v>40526</v>
      </c>
      <c r="F892">
        <f>VLOOKUP($D892,list1,4,FALSE)</f>
        <v>2010</v>
      </c>
      <c r="G892" t="str">
        <f>VLOOKUP($D892,list1,2,FALSE)</f>
        <v>Digital Humanities Specialist</v>
      </c>
      <c r="H892" t="str">
        <f>VLOOKUP($D892,list1,5,FALSE)</f>
        <v>University of Illinois Urbana Champaign</v>
      </c>
      <c r="I892" t="str">
        <f>VLOOKUP($D892,list1,6,FALSE)</f>
        <v>Champaign, IL</v>
      </c>
    </row>
    <row r="893" spans="2:9">
      <c r="B893" t="s">
        <v>784</v>
      </c>
      <c r="C893" t="s">
        <v>795</v>
      </c>
      <c r="D893">
        <v>20</v>
      </c>
      <c r="E893" s="2">
        <f>VLOOKUP($D893,list1,3,FALSE)</f>
        <v>41491</v>
      </c>
      <c r="F893">
        <f>VLOOKUP($D893,list1,4,FALSE)</f>
        <v>2013</v>
      </c>
      <c r="G893" t="str">
        <f>VLOOKUP($D893,list1,2,FALSE)</f>
        <v>Digital Research Services for the Humanities position</v>
      </c>
      <c r="H893" t="str">
        <f>VLOOKUP($D893,list1,5,FALSE)</f>
        <v>Case Western Reserve University</v>
      </c>
      <c r="I893" t="str">
        <f>VLOOKUP($D893,list1,6,FALSE)</f>
        <v>Cleveland, OH</v>
      </c>
    </row>
    <row r="894" spans="2:9">
      <c r="B894" t="s">
        <v>784</v>
      </c>
      <c r="C894" t="s">
        <v>796</v>
      </c>
      <c r="D894">
        <v>21</v>
      </c>
      <c r="E894" s="2">
        <f>VLOOKUP($D894,list1,3,FALSE)</f>
        <v>41491</v>
      </c>
      <c r="F894">
        <f>VLOOKUP($D894,list1,4,FALSE)</f>
        <v>2013</v>
      </c>
      <c r="G894" t="str">
        <f>VLOOKUP($D894,list1,2,FALSE)</f>
        <v>Digital Scholarship Specialist</v>
      </c>
      <c r="H894" t="str">
        <f>VLOOKUP($D894,list1,5,FALSE)</f>
        <v>New York University</v>
      </c>
      <c r="I894" t="str">
        <f>VLOOKUP($D894,list1,6,FALSE)</f>
        <v>New York, NY</v>
      </c>
    </row>
    <row r="895" spans="2:9">
      <c r="B895" t="s">
        <v>784</v>
      </c>
      <c r="C895" t="s">
        <v>797</v>
      </c>
      <c r="D895">
        <v>21</v>
      </c>
      <c r="E895" s="2">
        <f>VLOOKUP($D895,list1,3,FALSE)</f>
        <v>41491</v>
      </c>
      <c r="F895">
        <f>VLOOKUP($D895,list1,4,FALSE)</f>
        <v>2013</v>
      </c>
      <c r="G895" t="str">
        <f>VLOOKUP($D895,list1,2,FALSE)</f>
        <v>Digital Scholarship Specialist</v>
      </c>
      <c r="H895" t="str">
        <f>VLOOKUP($D895,list1,5,FALSE)</f>
        <v>New York University</v>
      </c>
      <c r="I895" t="str">
        <f>VLOOKUP($D895,list1,6,FALSE)</f>
        <v>New York, NY</v>
      </c>
    </row>
    <row r="896" spans="2:9">
      <c r="B896" t="s">
        <v>784</v>
      </c>
      <c r="C896" t="s">
        <v>798</v>
      </c>
      <c r="D896">
        <v>21</v>
      </c>
      <c r="E896" s="2">
        <f>VLOOKUP($D896,list1,3,FALSE)</f>
        <v>41491</v>
      </c>
      <c r="F896">
        <f>VLOOKUP($D896,list1,4,FALSE)</f>
        <v>2013</v>
      </c>
      <c r="G896" t="str">
        <f>VLOOKUP($D896,list1,2,FALSE)</f>
        <v>Digital Scholarship Specialist</v>
      </c>
      <c r="H896" t="str">
        <f>VLOOKUP($D896,list1,5,FALSE)</f>
        <v>New York University</v>
      </c>
      <c r="I896" t="str">
        <f>VLOOKUP($D896,list1,6,FALSE)</f>
        <v>New York, NY</v>
      </c>
    </row>
    <row r="897" spans="2:9">
      <c r="B897" t="s">
        <v>784</v>
      </c>
      <c r="C897" t="s">
        <v>799</v>
      </c>
      <c r="D897">
        <v>21</v>
      </c>
      <c r="E897" s="2">
        <f>VLOOKUP($D897,list1,3,FALSE)</f>
        <v>41491</v>
      </c>
      <c r="F897">
        <f>VLOOKUP($D897,list1,4,FALSE)</f>
        <v>2013</v>
      </c>
      <c r="G897" t="str">
        <f>VLOOKUP($D897,list1,2,FALSE)</f>
        <v>Digital Scholarship Specialist</v>
      </c>
      <c r="H897" t="str">
        <f>VLOOKUP($D897,list1,5,FALSE)</f>
        <v>New York University</v>
      </c>
      <c r="I897" t="str">
        <f>VLOOKUP($D897,list1,6,FALSE)</f>
        <v>New York, NY</v>
      </c>
    </row>
    <row r="898" spans="2:9">
      <c r="B898" t="s">
        <v>784</v>
      </c>
      <c r="C898" t="s">
        <v>800</v>
      </c>
      <c r="D898">
        <v>21</v>
      </c>
      <c r="E898" s="2">
        <f>VLOOKUP($D898,list1,3,FALSE)</f>
        <v>41491</v>
      </c>
      <c r="F898">
        <f>VLOOKUP($D898,list1,4,FALSE)</f>
        <v>2013</v>
      </c>
      <c r="G898" t="str">
        <f>VLOOKUP($D898,list1,2,FALSE)</f>
        <v>Digital Scholarship Specialist</v>
      </c>
      <c r="H898" t="str">
        <f>VLOOKUP($D898,list1,5,FALSE)</f>
        <v>New York University</v>
      </c>
      <c r="I898" t="str">
        <f>VLOOKUP($D898,list1,6,FALSE)</f>
        <v>New York, NY</v>
      </c>
    </row>
    <row r="899" spans="2:9">
      <c r="B899" t="s">
        <v>784</v>
      </c>
      <c r="C899" t="s">
        <v>801</v>
      </c>
      <c r="D899">
        <v>23</v>
      </c>
      <c r="E899" s="2">
        <f>VLOOKUP($D899,list1,3,FALSE)</f>
        <v>41712</v>
      </c>
      <c r="F899">
        <f>VLOOKUP($D899,list1,4,FALSE)</f>
        <v>2014</v>
      </c>
      <c r="G899" t="str">
        <f>VLOOKUP($D899,list1,2,FALSE)</f>
        <v>Digital Humanities Librarian</v>
      </c>
      <c r="H899" t="str">
        <f>VLOOKUP($D899,list1,5,FALSE)</f>
        <v>Ohio State University</v>
      </c>
      <c r="I899" t="str">
        <f>VLOOKUP($D899,list1,6,FALSE)</f>
        <v>Columbus, OH</v>
      </c>
    </row>
    <row r="900" spans="2:9">
      <c r="B900" t="s">
        <v>784</v>
      </c>
      <c r="C900" t="s">
        <v>802</v>
      </c>
      <c r="D900">
        <v>24</v>
      </c>
      <c r="E900" s="2">
        <f>VLOOKUP($D900,list1,3,FALSE)</f>
        <v>41772</v>
      </c>
      <c r="F900">
        <f>VLOOKUP($D900,list1,4,FALSE)</f>
        <v>2014</v>
      </c>
      <c r="G900" t="str">
        <f>VLOOKUP($D900,list1,2,FALSE)</f>
        <v>Digital Scholarship Librarian</v>
      </c>
      <c r="H900" t="str">
        <f>VLOOKUP($D900,list1,5,FALSE)</f>
        <v>Boston College</v>
      </c>
      <c r="I900" t="str">
        <f>VLOOKUP($D900,list1,6,FALSE)</f>
        <v>Boston, MA</v>
      </c>
    </row>
    <row r="901" spans="2:9">
      <c r="B901" t="s">
        <v>784</v>
      </c>
      <c r="C901" t="s">
        <v>803</v>
      </c>
      <c r="D901">
        <v>26</v>
      </c>
      <c r="E901" s="2">
        <f>VLOOKUP($D901,list1,3,FALSE)</f>
        <v>41885</v>
      </c>
      <c r="F901">
        <f>VLOOKUP($D901,list1,4,FALSE)</f>
        <v>2014</v>
      </c>
      <c r="G901" t="str">
        <f>VLOOKUP($D901,list1,2,FALSE)</f>
        <v>Digital Scholarship Librarian</v>
      </c>
      <c r="H901" t="str">
        <f>VLOOKUP($D901,list1,5,FALSE)</f>
        <v>Claremont Colleges</v>
      </c>
      <c r="I901" t="str">
        <f>VLOOKUP($D901,list1,6,FALSE)</f>
        <v>Claremont, CA</v>
      </c>
    </row>
    <row r="902" spans="2:9">
      <c r="B902" t="s">
        <v>784</v>
      </c>
      <c r="C902" t="s">
        <v>804</v>
      </c>
      <c r="D902">
        <v>26</v>
      </c>
      <c r="E902" s="2">
        <f>VLOOKUP($D902,list1,3,FALSE)</f>
        <v>41885</v>
      </c>
      <c r="F902">
        <f>VLOOKUP($D902,list1,4,FALSE)</f>
        <v>2014</v>
      </c>
      <c r="G902" t="str">
        <f>VLOOKUP($D902,list1,2,FALSE)</f>
        <v>Digital Scholarship Librarian</v>
      </c>
      <c r="H902" t="str">
        <f>VLOOKUP($D902,list1,5,FALSE)</f>
        <v>Claremont Colleges</v>
      </c>
      <c r="I902" t="str">
        <f>VLOOKUP($D902,list1,6,FALSE)</f>
        <v>Claremont, CA</v>
      </c>
    </row>
    <row r="903" spans="2:9">
      <c r="B903" t="s">
        <v>784</v>
      </c>
      <c r="C903" t="s">
        <v>805</v>
      </c>
      <c r="D903">
        <v>28</v>
      </c>
      <c r="E903" s="2">
        <f>VLOOKUP($D903,list1,3,FALSE)</f>
        <v>41898</v>
      </c>
      <c r="F903">
        <f>VLOOKUP($D903,list1,4,FALSE)</f>
        <v>2014</v>
      </c>
      <c r="G903" t="str">
        <f>VLOOKUP($D903,list1,2,FALSE)</f>
        <v>Digital Scholarship and Scholarly Communication Librarian</v>
      </c>
      <c r="H903" t="str">
        <f>VLOOKUP($D903,list1,5,FALSE)</f>
        <v>Smith College</v>
      </c>
      <c r="I903" t="str">
        <f>VLOOKUP($D903,list1,6,FALSE)</f>
        <v>Northampton, MA</v>
      </c>
    </row>
    <row r="904" spans="2:9">
      <c r="B904" t="s">
        <v>784</v>
      </c>
      <c r="C904" t="s">
        <v>806</v>
      </c>
      <c r="D904">
        <v>29</v>
      </c>
      <c r="E904" s="2">
        <f>VLOOKUP($D904,list1,3,FALSE)</f>
        <v>41933</v>
      </c>
      <c r="F904">
        <f>VLOOKUP($D904,list1,4,FALSE)</f>
        <v>2014</v>
      </c>
      <c r="G904" t="str">
        <f>VLOOKUP($D904,list1,2,FALSE)</f>
        <v>E-Research and Digital Scholarship Services Librarian</v>
      </c>
      <c r="H904" t="str">
        <f>VLOOKUP($D904,list1,5,FALSE)</f>
        <v>University of California - Irvine</v>
      </c>
      <c r="I904" t="str">
        <f>VLOOKUP($D904,list1,6,FALSE)</f>
        <v>Irvine, CA</v>
      </c>
    </row>
    <row r="905" spans="2:9">
      <c r="B905" t="s">
        <v>784</v>
      </c>
      <c r="C905" t="s">
        <v>807</v>
      </c>
      <c r="D905">
        <v>3</v>
      </c>
      <c r="E905" s="2">
        <f>VLOOKUP($D905,list1,3,FALSE)</f>
        <v>40588</v>
      </c>
      <c r="F905">
        <f>VLOOKUP($D905,list1,4,FALSE)</f>
        <v>2011</v>
      </c>
      <c r="G905" t="str">
        <f>VLOOKUP($D905,list1,2,FALSE)</f>
        <v>Digital Humanities Librarian</v>
      </c>
      <c r="H905" t="str">
        <f>VLOOKUP($D905,list1,5,FALSE)</f>
        <v>Brown University</v>
      </c>
      <c r="I905" t="str">
        <f>VLOOKUP($D905,list1,6,FALSE)</f>
        <v>Providence, Rhode Island</v>
      </c>
    </row>
    <row r="906" spans="2:9">
      <c r="B906" t="s">
        <v>784</v>
      </c>
      <c r="C906" t="s">
        <v>808</v>
      </c>
      <c r="D906">
        <v>3</v>
      </c>
      <c r="E906" s="2">
        <f>VLOOKUP($D906,list1,3,FALSE)</f>
        <v>40588</v>
      </c>
      <c r="F906">
        <f>VLOOKUP($D906,list1,4,FALSE)</f>
        <v>2011</v>
      </c>
      <c r="G906" t="str">
        <f>VLOOKUP($D906,list1,2,FALSE)</f>
        <v>Digital Humanities Librarian</v>
      </c>
      <c r="H906" t="str">
        <f>VLOOKUP($D906,list1,5,FALSE)</f>
        <v>Brown University</v>
      </c>
      <c r="I906" t="str">
        <f>VLOOKUP($D906,list1,6,FALSE)</f>
        <v>Providence, Rhode Island</v>
      </c>
    </row>
    <row r="907" spans="2:9">
      <c r="B907" t="s">
        <v>784</v>
      </c>
      <c r="C907" t="s">
        <v>809</v>
      </c>
      <c r="D907">
        <v>3</v>
      </c>
      <c r="E907" s="2">
        <f>VLOOKUP($D907,list1,3,FALSE)</f>
        <v>40588</v>
      </c>
      <c r="F907">
        <f>VLOOKUP($D907,list1,4,FALSE)</f>
        <v>2011</v>
      </c>
      <c r="G907" t="str">
        <f>VLOOKUP($D907,list1,2,FALSE)</f>
        <v>Digital Humanities Librarian</v>
      </c>
      <c r="H907" t="str">
        <f>VLOOKUP($D907,list1,5,FALSE)</f>
        <v>Brown University</v>
      </c>
      <c r="I907" t="str">
        <f>VLOOKUP($D907,list1,6,FALSE)</f>
        <v>Providence, Rhode Island</v>
      </c>
    </row>
    <row r="908" spans="2:9">
      <c r="B908" t="s">
        <v>784</v>
      </c>
      <c r="C908" t="s">
        <v>810</v>
      </c>
      <c r="D908">
        <v>3</v>
      </c>
      <c r="E908" s="2">
        <f>VLOOKUP($D908,list1,3,FALSE)</f>
        <v>40588</v>
      </c>
      <c r="F908">
        <f>VLOOKUP($D908,list1,4,FALSE)</f>
        <v>2011</v>
      </c>
      <c r="G908" t="str">
        <f>VLOOKUP($D908,list1,2,FALSE)</f>
        <v>Digital Humanities Librarian</v>
      </c>
      <c r="H908" t="str">
        <f>VLOOKUP($D908,list1,5,FALSE)</f>
        <v>Brown University</v>
      </c>
      <c r="I908" t="str">
        <f>VLOOKUP($D908,list1,6,FALSE)</f>
        <v>Providence, Rhode Island</v>
      </c>
    </row>
    <row r="909" spans="2:9">
      <c r="B909" t="s">
        <v>784</v>
      </c>
      <c r="C909" t="s">
        <v>811</v>
      </c>
      <c r="D909">
        <v>33</v>
      </c>
      <c r="E909" s="2">
        <f>VLOOKUP($D909,list1,3,FALSE)</f>
        <v>42031</v>
      </c>
      <c r="F909">
        <f>VLOOKUP($D909,list1,4,FALSE)</f>
        <v>2015</v>
      </c>
      <c r="G909" t="str">
        <f>VLOOKUP($D909,list1,2,FALSE)</f>
        <v>Digital Scholarship Librarian</v>
      </c>
      <c r="H909" t="str">
        <f>VLOOKUP($D909,list1,5,FALSE)</f>
        <v>College of Wooster</v>
      </c>
      <c r="I909" t="str">
        <f>VLOOKUP($D909,list1,6,FALSE)</f>
        <v>Wooster, OH</v>
      </c>
    </row>
    <row r="910" spans="2:9">
      <c r="B910" t="s">
        <v>784</v>
      </c>
      <c r="C910" t="s">
        <v>812</v>
      </c>
      <c r="D910">
        <v>36</v>
      </c>
      <c r="E910" s="2">
        <f>VLOOKUP($D910,list1,3,FALSE)</f>
        <v>42054</v>
      </c>
      <c r="F910">
        <f>VLOOKUP($D910,list1,4,FALSE)</f>
        <v>2015</v>
      </c>
      <c r="G910" t="str">
        <f>VLOOKUP($D910,list1,2,FALSE)</f>
        <v>Digital Learning &amp; Scholarship Librarian</v>
      </c>
      <c r="H910" t="str">
        <f>VLOOKUP($D910,list1,5,FALSE)</f>
        <v>Case Western Reserve University</v>
      </c>
      <c r="I910" t="str">
        <f>VLOOKUP($D910,list1,6,FALSE)</f>
        <v>Cleveland, OH</v>
      </c>
    </row>
    <row r="911" spans="2:9">
      <c r="B911" t="s">
        <v>784</v>
      </c>
      <c r="C911" t="s">
        <v>813</v>
      </c>
      <c r="D911">
        <v>36</v>
      </c>
      <c r="E911" s="2">
        <f>VLOOKUP($D911,list1,3,FALSE)</f>
        <v>42054</v>
      </c>
      <c r="F911">
        <f>VLOOKUP($D911,list1,4,FALSE)</f>
        <v>2015</v>
      </c>
      <c r="G911" t="str">
        <f>VLOOKUP($D911,list1,2,FALSE)</f>
        <v>Digital Learning &amp; Scholarship Librarian</v>
      </c>
      <c r="H911" t="str">
        <f>VLOOKUP($D911,list1,5,FALSE)</f>
        <v>Case Western Reserve University</v>
      </c>
      <c r="I911" t="str">
        <f>VLOOKUP($D911,list1,6,FALSE)</f>
        <v>Cleveland, OH</v>
      </c>
    </row>
    <row r="912" spans="2:9">
      <c r="B912" t="s">
        <v>784</v>
      </c>
      <c r="C912" t="s">
        <v>814</v>
      </c>
      <c r="D912">
        <v>36</v>
      </c>
      <c r="E912" s="2">
        <f>VLOOKUP($D912,list1,3,FALSE)</f>
        <v>42054</v>
      </c>
      <c r="F912">
        <f>VLOOKUP($D912,list1,4,FALSE)</f>
        <v>2015</v>
      </c>
      <c r="G912" t="str">
        <f>VLOOKUP($D912,list1,2,FALSE)</f>
        <v>Digital Learning &amp; Scholarship Librarian</v>
      </c>
      <c r="H912" t="str">
        <f>VLOOKUP($D912,list1,5,FALSE)</f>
        <v>Case Western Reserve University</v>
      </c>
      <c r="I912" t="str">
        <f>VLOOKUP($D912,list1,6,FALSE)</f>
        <v>Cleveland, OH</v>
      </c>
    </row>
    <row r="913" spans="2:9">
      <c r="B913" t="s">
        <v>784</v>
      </c>
      <c r="C913" t="s">
        <v>815</v>
      </c>
      <c r="D913">
        <v>363</v>
      </c>
      <c r="E913" s="2">
        <f>VLOOKUP($D913,list1,3,FALSE)</f>
        <v>42256</v>
      </c>
      <c r="F913">
        <f>VLOOKUP($D913,list1,4,FALSE)</f>
        <v>2015</v>
      </c>
      <c r="G913" t="str">
        <f>VLOOKUP($D913,list1,2,FALSE)</f>
        <v>Digital Scholarship Librarian</v>
      </c>
      <c r="H913" t="str">
        <f>VLOOKUP($D913,list1,5,FALSE)</f>
        <v xml:space="preserve">Utah State University </v>
      </c>
      <c r="I913" t="str">
        <f>VLOOKUP($D913,list1,6,FALSE)</f>
        <v>Logan, Utah United States</v>
      </c>
    </row>
    <row r="914" spans="2:9">
      <c r="B914" t="s">
        <v>784</v>
      </c>
      <c r="C914" t="s">
        <v>816</v>
      </c>
      <c r="D914">
        <v>363</v>
      </c>
      <c r="E914" s="2">
        <f>VLOOKUP($D914,list1,3,FALSE)</f>
        <v>42256</v>
      </c>
      <c r="F914">
        <f>VLOOKUP($D914,list1,4,FALSE)</f>
        <v>2015</v>
      </c>
      <c r="G914" t="str">
        <f>VLOOKUP($D914,list1,2,FALSE)</f>
        <v>Digital Scholarship Librarian</v>
      </c>
      <c r="H914" t="str">
        <f>VLOOKUP($D914,list1,5,FALSE)</f>
        <v xml:space="preserve">Utah State University </v>
      </c>
      <c r="I914" t="str">
        <f>VLOOKUP($D914,list1,6,FALSE)</f>
        <v>Logan, Utah United States</v>
      </c>
    </row>
    <row r="915" spans="2:9">
      <c r="B915" t="s">
        <v>784</v>
      </c>
      <c r="C915" t="s">
        <v>817</v>
      </c>
      <c r="D915">
        <v>363</v>
      </c>
      <c r="E915" s="2">
        <f>VLOOKUP($D915,list1,3,FALSE)</f>
        <v>42256</v>
      </c>
      <c r="F915">
        <f>VLOOKUP($D915,list1,4,FALSE)</f>
        <v>2015</v>
      </c>
      <c r="G915" t="str">
        <f>VLOOKUP($D915,list1,2,FALSE)</f>
        <v>Digital Scholarship Librarian</v>
      </c>
      <c r="H915" t="str">
        <f>VLOOKUP($D915,list1,5,FALSE)</f>
        <v xml:space="preserve">Utah State University </v>
      </c>
      <c r="I915" t="str">
        <f>VLOOKUP($D915,list1,6,FALSE)</f>
        <v>Logan, Utah United States</v>
      </c>
    </row>
    <row r="916" spans="2:9">
      <c r="B916" t="s">
        <v>784</v>
      </c>
      <c r="C916" t="s">
        <v>818</v>
      </c>
      <c r="D916">
        <v>37</v>
      </c>
      <c r="E916" s="2">
        <f>VLOOKUP($D916,list1,3,FALSE)</f>
        <v>42054</v>
      </c>
      <c r="F916">
        <f>VLOOKUP($D916,list1,4,FALSE)</f>
        <v>2015</v>
      </c>
      <c r="G916" t="str">
        <f>VLOOKUP($D916,list1,2,FALSE)</f>
        <v>Team Leader for Digital Learning and Scholarship</v>
      </c>
      <c r="H916" t="str">
        <f>VLOOKUP($D916,list1,5,FALSE)</f>
        <v>Case Western Reserve University</v>
      </c>
      <c r="I916" t="str">
        <f>VLOOKUP($D916,list1,6,FALSE)</f>
        <v>Cleveland, OH</v>
      </c>
    </row>
    <row r="917" spans="2:9">
      <c r="B917" t="s">
        <v>784</v>
      </c>
      <c r="C917" t="s">
        <v>819</v>
      </c>
      <c r="D917">
        <v>4</v>
      </c>
      <c r="E917" s="2">
        <f>VLOOKUP($D917,list1,3,FALSE)</f>
        <v>40717</v>
      </c>
      <c r="F917">
        <f>VLOOKUP($D917,list1,4,FALSE)</f>
        <v>2011</v>
      </c>
      <c r="G917" t="str">
        <f>VLOOKUP($D917,list1,2,FALSE)</f>
        <v>Digital Humanities Specialist</v>
      </c>
      <c r="H917" t="str">
        <f>VLOOKUP($D917,list1,5,FALSE)</f>
        <v>University of Illinois Urbana Champaign</v>
      </c>
      <c r="I917" t="str">
        <f>VLOOKUP($D917,list1,6,FALSE)</f>
        <v>Champaign, IL</v>
      </c>
    </row>
    <row r="918" spans="2:9">
      <c r="B918" t="s">
        <v>784</v>
      </c>
      <c r="C918" t="s">
        <v>820</v>
      </c>
      <c r="D918">
        <v>4</v>
      </c>
      <c r="E918" s="2">
        <f>VLOOKUP($D918,list1,3,FALSE)</f>
        <v>40717</v>
      </c>
      <c r="F918">
        <f>VLOOKUP($D918,list1,4,FALSE)</f>
        <v>2011</v>
      </c>
      <c r="G918" t="str">
        <f>VLOOKUP($D918,list1,2,FALSE)</f>
        <v>Digital Humanities Specialist</v>
      </c>
      <c r="H918" t="str">
        <f>VLOOKUP($D918,list1,5,FALSE)</f>
        <v>University of Illinois Urbana Champaign</v>
      </c>
      <c r="I918" t="str">
        <f>VLOOKUP($D918,list1,6,FALSE)</f>
        <v>Champaign, IL</v>
      </c>
    </row>
    <row r="919" spans="2:9">
      <c r="B919" t="s">
        <v>784</v>
      </c>
      <c r="C919" t="s">
        <v>821</v>
      </c>
      <c r="D919">
        <v>4</v>
      </c>
      <c r="E919" s="2">
        <f>VLOOKUP($D919,list1,3,FALSE)</f>
        <v>40717</v>
      </c>
      <c r="F919">
        <f>VLOOKUP($D919,list1,4,FALSE)</f>
        <v>2011</v>
      </c>
      <c r="G919" t="str">
        <f>VLOOKUP($D919,list1,2,FALSE)</f>
        <v>Digital Humanities Specialist</v>
      </c>
      <c r="H919" t="str">
        <f>VLOOKUP($D919,list1,5,FALSE)</f>
        <v>University of Illinois Urbana Champaign</v>
      </c>
      <c r="I919" t="str">
        <f>VLOOKUP($D919,list1,6,FALSE)</f>
        <v>Champaign, IL</v>
      </c>
    </row>
    <row r="920" spans="2:9">
      <c r="B920" t="s">
        <v>784</v>
      </c>
      <c r="C920" t="s">
        <v>822</v>
      </c>
      <c r="D920">
        <v>41</v>
      </c>
      <c r="E920" s="2">
        <f>VLOOKUP($D920,list1,3,FALSE)</f>
        <v>42095</v>
      </c>
      <c r="F920">
        <f>VLOOKUP($D920,list1,4,FALSE)</f>
        <v>2015</v>
      </c>
      <c r="G920" t="str">
        <f>VLOOKUP($D920,list1,2,FALSE)</f>
        <v>Digital Scholarship Librarian</v>
      </c>
      <c r="H920" t="str">
        <f>VLOOKUP($D920,list1,5,FALSE)</f>
        <v>Dartmouth College</v>
      </c>
      <c r="I920" t="str">
        <f>VLOOKUP($D920,list1,6,FALSE)</f>
        <v>Hanover, NH</v>
      </c>
    </row>
    <row r="921" spans="2:9">
      <c r="B921" t="s">
        <v>784</v>
      </c>
      <c r="C921" t="s">
        <v>823</v>
      </c>
      <c r="D921">
        <v>45</v>
      </c>
      <c r="E921" s="2">
        <f>VLOOKUP($D921,list1,3,FALSE)</f>
        <v>42160</v>
      </c>
      <c r="F921">
        <f>VLOOKUP($D921,list1,4,FALSE)</f>
        <v>2015</v>
      </c>
      <c r="G921" t="str">
        <f>VLOOKUP($D921,list1,2,FALSE)</f>
        <v>Digital Scholarship Librarian (2 positions)</v>
      </c>
      <c r="H921" t="str">
        <f>VLOOKUP($D921,list1,5,FALSE)</f>
        <v>Kansas State University</v>
      </c>
      <c r="I921" t="str">
        <f>VLOOKUP($D921,list1,6,FALSE)</f>
        <v>Manhattan, KS</v>
      </c>
    </row>
    <row r="922" spans="2:9">
      <c r="B922" t="s">
        <v>784</v>
      </c>
      <c r="C922" t="s">
        <v>824</v>
      </c>
      <c r="D922">
        <v>487</v>
      </c>
      <c r="E922" s="2">
        <f>VLOOKUP($D922,list1,3,FALSE)</f>
        <v>42391</v>
      </c>
      <c r="F922">
        <f>VLOOKUP($D922,list1,4,FALSE)</f>
        <v>2016</v>
      </c>
      <c r="G922" t="str">
        <f>VLOOKUP($D922,list1,2,FALSE)</f>
        <v>Digital Scholarship Librarian</v>
      </c>
      <c r="H922" t="str">
        <f>VLOOKUP($D922,list1,5,FALSE)</f>
        <v xml:space="preserve">Utah State University </v>
      </c>
      <c r="I922" t="str">
        <f>VLOOKUP($D922,list1,6,FALSE)</f>
        <v>Logan, Utah United States</v>
      </c>
    </row>
    <row r="923" spans="2:9">
      <c r="B923" t="s">
        <v>784</v>
      </c>
      <c r="C923" t="s">
        <v>825</v>
      </c>
      <c r="D923">
        <v>487</v>
      </c>
      <c r="E923" s="2">
        <f>VLOOKUP($D923,list1,3,FALSE)</f>
        <v>42391</v>
      </c>
      <c r="F923">
        <f>VLOOKUP($D923,list1,4,FALSE)</f>
        <v>2016</v>
      </c>
      <c r="G923" t="str">
        <f>VLOOKUP($D923,list1,2,FALSE)</f>
        <v>Digital Scholarship Librarian</v>
      </c>
      <c r="H923" t="str">
        <f>VLOOKUP($D923,list1,5,FALSE)</f>
        <v xml:space="preserve">Utah State University </v>
      </c>
      <c r="I923" t="str">
        <f>VLOOKUP($D923,list1,6,FALSE)</f>
        <v>Logan, Utah United States</v>
      </c>
    </row>
    <row r="924" spans="2:9">
      <c r="B924" t="s">
        <v>784</v>
      </c>
      <c r="C924" t="s">
        <v>826</v>
      </c>
      <c r="D924">
        <v>50</v>
      </c>
      <c r="E924" s="2">
        <f>VLOOKUP($D924,list1,3,FALSE)</f>
        <v>42215</v>
      </c>
      <c r="F924">
        <f>VLOOKUP($D924,list1,4,FALSE)</f>
        <v>2015</v>
      </c>
      <c r="G924" t="str">
        <f>VLOOKUP($D924,list1,2,FALSE)</f>
        <v>Digital Scholarship Librarian</v>
      </c>
      <c r="H924" t="str">
        <f>VLOOKUP($D924,list1,5,FALSE)</f>
        <v>East Tennessee State University</v>
      </c>
      <c r="I924" t="str">
        <f>VLOOKUP($D924,list1,6,FALSE)</f>
        <v>Johnson City, TN</v>
      </c>
    </row>
    <row r="925" spans="2:9">
      <c r="B925" t="s">
        <v>784</v>
      </c>
      <c r="C925" t="s">
        <v>827</v>
      </c>
      <c r="D925">
        <v>50</v>
      </c>
      <c r="E925" s="2">
        <f>VLOOKUP($D925,list1,3,FALSE)</f>
        <v>42215</v>
      </c>
      <c r="F925">
        <f>VLOOKUP($D925,list1,4,FALSE)</f>
        <v>2015</v>
      </c>
      <c r="G925" t="str">
        <f>VLOOKUP($D925,list1,2,FALSE)</f>
        <v>Digital Scholarship Librarian</v>
      </c>
      <c r="H925" t="str">
        <f>VLOOKUP($D925,list1,5,FALSE)</f>
        <v>East Tennessee State University</v>
      </c>
      <c r="I925" t="str">
        <f>VLOOKUP($D925,list1,6,FALSE)</f>
        <v>Johnson City, TN</v>
      </c>
    </row>
    <row r="926" spans="2:9">
      <c r="B926" t="s">
        <v>784</v>
      </c>
      <c r="C926" t="s">
        <v>828</v>
      </c>
      <c r="D926">
        <v>50</v>
      </c>
      <c r="E926" s="2">
        <f>VLOOKUP($D926,list1,3,FALSE)</f>
        <v>42215</v>
      </c>
      <c r="F926">
        <f>VLOOKUP($D926,list1,4,FALSE)</f>
        <v>2015</v>
      </c>
      <c r="G926" t="str">
        <f>VLOOKUP($D926,list1,2,FALSE)</f>
        <v>Digital Scholarship Librarian</v>
      </c>
      <c r="H926" t="str">
        <f>VLOOKUP($D926,list1,5,FALSE)</f>
        <v>East Tennessee State University</v>
      </c>
      <c r="I926" t="str">
        <f>VLOOKUP($D926,list1,6,FALSE)</f>
        <v>Johnson City, TN</v>
      </c>
    </row>
    <row r="927" spans="2:9">
      <c r="B927" t="s">
        <v>784</v>
      </c>
      <c r="C927" t="s">
        <v>829</v>
      </c>
      <c r="D927">
        <v>50</v>
      </c>
      <c r="E927" s="2">
        <f>VLOOKUP($D927,list1,3,FALSE)</f>
        <v>42215</v>
      </c>
      <c r="F927">
        <f>VLOOKUP($D927,list1,4,FALSE)</f>
        <v>2015</v>
      </c>
      <c r="G927" t="str">
        <f>VLOOKUP($D927,list1,2,FALSE)</f>
        <v>Digital Scholarship Librarian</v>
      </c>
      <c r="H927" t="str">
        <f>VLOOKUP($D927,list1,5,FALSE)</f>
        <v>East Tennessee State University</v>
      </c>
      <c r="I927" t="str">
        <f>VLOOKUP($D927,list1,6,FALSE)</f>
        <v>Johnson City, TN</v>
      </c>
    </row>
    <row r="928" spans="2:9">
      <c r="B928" t="s">
        <v>784</v>
      </c>
      <c r="C928" t="s">
        <v>830</v>
      </c>
      <c r="D928">
        <v>53</v>
      </c>
      <c r="E928" s="2">
        <f>VLOOKUP($D928,list1,3,FALSE)</f>
        <v>42259</v>
      </c>
      <c r="F928">
        <f>VLOOKUP($D928,list1,4,FALSE)</f>
        <v>2015</v>
      </c>
      <c r="G928" t="str">
        <f>VLOOKUP($D928,list1,2,FALSE)</f>
        <v>Humanities Data Curator</v>
      </c>
      <c r="H928" t="str">
        <f>VLOOKUP($D928,list1,5,FALSE)</f>
        <v>University of California - Santa Barbara</v>
      </c>
      <c r="I928" t="str">
        <f>VLOOKUP($D928,list1,6,FALSE)</f>
        <v>Santa Barbara, CA</v>
      </c>
    </row>
    <row r="929" spans="2:9">
      <c r="B929" t="s">
        <v>784</v>
      </c>
      <c r="C929" t="s">
        <v>831</v>
      </c>
      <c r="D929">
        <v>54</v>
      </c>
      <c r="E929" s="2">
        <f>VLOOKUP($D929,list1,3,FALSE)</f>
        <v>42271</v>
      </c>
      <c r="F929">
        <f>VLOOKUP($D929,list1,4,FALSE)</f>
        <v>2015</v>
      </c>
      <c r="G929" t="str">
        <f>VLOOKUP($D929,list1,2,FALSE)</f>
        <v>Humanities and Digital Scholarship Librarian</v>
      </c>
      <c r="H929" t="str">
        <f>VLOOKUP($D929,list1,5,FALSE)</f>
        <v>Grinnell College</v>
      </c>
      <c r="I929" t="str">
        <f>VLOOKUP($D929,list1,6,FALSE)</f>
        <v>Grinnell, IA</v>
      </c>
    </row>
    <row r="930" spans="2:9">
      <c r="B930" t="s">
        <v>784</v>
      </c>
      <c r="C930" t="s">
        <v>832</v>
      </c>
      <c r="D930">
        <v>55</v>
      </c>
      <c r="E930" s="2">
        <f>VLOOKUP($D930,list1,3,FALSE)</f>
        <v>42275</v>
      </c>
      <c r="F930">
        <f>VLOOKUP($D930,list1,4,FALSE)</f>
        <v>2015</v>
      </c>
      <c r="G930" t="str">
        <f>VLOOKUP($D930,list1,2,FALSE)</f>
        <v>Digital Scholarship Programmer/Analyst</v>
      </c>
      <c r="H930" t="str">
        <f>VLOOKUP($D930,list1,5,FALSE)</f>
        <v>Northeastern University</v>
      </c>
      <c r="I930" t="str">
        <f>VLOOKUP($D930,list1,6,FALSE)</f>
        <v>Boston, MA</v>
      </c>
    </row>
    <row r="931" spans="2:9">
      <c r="B931" t="s">
        <v>784</v>
      </c>
      <c r="C931" t="s">
        <v>833</v>
      </c>
      <c r="D931">
        <v>55</v>
      </c>
      <c r="E931" s="2">
        <f>VLOOKUP($D931,list1,3,FALSE)</f>
        <v>42275</v>
      </c>
      <c r="F931">
        <f>VLOOKUP($D931,list1,4,FALSE)</f>
        <v>2015</v>
      </c>
      <c r="G931" t="str">
        <f>VLOOKUP($D931,list1,2,FALSE)</f>
        <v>Digital Scholarship Programmer/Analyst</v>
      </c>
      <c r="H931" t="str">
        <f>VLOOKUP($D931,list1,5,FALSE)</f>
        <v>Northeastern University</v>
      </c>
      <c r="I931" t="str">
        <f>VLOOKUP($D931,list1,6,FALSE)</f>
        <v>Boston, MA</v>
      </c>
    </row>
    <row r="932" spans="2:9">
      <c r="B932" t="s">
        <v>784</v>
      </c>
      <c r="C932" t="s">
        <v>834</v>
      </c>
      <c r="D932">
        <v>55</v>
      </c>
      <c r="E932" s="2">
        <f>VLOOKUP($D932,list1,3,FALSE)</f>
        <v>42275</v>
      </c>
      <c r="F932">
        <f>VLOOKUP($D932,list1,4,FALSE)</f>
        <v>2015</v>
      </c>
      <c r="G932" t="str">
        <f>VLOOKUP($D932,list1,2,FALSE)</f>
        <v>Digital Scholarship Programmer/Analyst</v>
      </c>
      <c r="H932" t="str">
        <f>VLOOKUP($D932,list1,5,FALSE)</f>
        <v>Northeastern University</v>
      </c>
      <c r="I932" t="str">
        <f>VLOOKUP($D932,list1,6,FALSE)</f>
        <v>Boston, MA</v>
      </c>
    </row>
    <row r="933" spans="2:9">
      <c r="B933" t="s">
        <v>784</v>
      </c>
      <c r="C933" t="s">
        <v>835</v>
      </c>
      <c r="D933">
        <v>58</v>
      </c>
      <c r="E933" s="2">
        <f>VLOOKUP($D933,list1,3,FALSE)</f>
        <v>42293</v>
      </c>
      <c r="F933">
        <f>VLOOKUP($D933,list1,4,FALSE)</f>
        <v>2015</v>
      </c>
      <c r="G933" t="str">
        <f>VLOOKUP($D933,list1,2,FALSE)</f>
        <v>Latin American Studies Digital Scholarship Coordinator</v>
      </c>
      <c r="H933" t="str">
        <f>VLOOKUP($D933,list1,5,FALSE)</f>
        <v>University of Texas - Austin</v>
      </c>
      <c r="I933" t="str">
        <f>VLOOKUP($D933,list1,6,FALSE)</f>
        <v>Austin, TX</v>
      </c>
    </row>
    <row r="934" spans="2:9">
      <c r="B934" t="s">
        <v>784</v>
      </c>
      <c r="C934" t="s">
        <v>836</v>
      </c>
      <c r="D934">
        <v>60</v>
      </c>
      <c r="E934" s="2">
        <f>VLOOKUP($D934,list1,3,FALSE)</f>
        <v>42396</v>
      </c>
      <c r="F934">
        <f>VLOOKUP($D934,list1,4,FALSE)</f>
        <v>2016</v>
      </c>
      <c r="G934" t="str">
        <f>VLOOKUP($D934,list1,2,FALSE)</f>
        <v>Digital Humanities Librarian</v>
      </c>
      <c r="H934" t="str">
        <f>VLOOKUP($D934,list1,5,FALSE)</f>
        <v>Ohio State University</v>
      </c>
      <c r="I934" t="str">
        <f>VLOOKUP($D934,list1,6,FALSE)</f>
        <v>Columbus, OH</v>
      </c>
    </row>
    <row r="935" spans="2:9">
      <c r="B935" t="s">
        <v>784</v>
      </c>
      <c r="C935" t="s">
        <v>837</v>
      </c>
      <c r="D935">
        <v>65</v>
      </c>
      <c r="E935" s="2">
        <f>VLOOKUP($D935,list1,3,FALSE)</f>
        <v>42418</v>
      </c>
      <c r="F935">
        <f>VLOOKUP($D935,list1,4,FALSE)</f>
        <v>2016</v>
      </c>
      <c r="G935" t="str">
        <f>VLOOKUP($D935,list1,2,FALSE)</f>
        <v>Digital Scholarship Librarian</v>
      </c>
      <c r="H935" t="str">
        <f>VLOOKUP($D935,list1,5,FALSE)</f>
        <v>Haverford College</v>
      </c>
      <c r="I935" t="str">
        <f>VLOOKUP($D935,list1,6,FALSE)</f>
        <v>Haverford, PA</v>
      </c>
    </row>
    <row r="936" spans="2:9">
      <c r="B936" t="s">
        <v>784</v>
      </c>
      <c r="C936" t="s">
        <v>838</v>
      </c>
      <c r="D936">
        <v>67</v>
      </c>
      <c r="E936" s="2">
        <f>VLOOKUP($D936,list1,3,FALSE)</f>
        <v>42424</v>
      </c>
      <c r="F936">
        <f>VLOOKUP($D936,list1,4,FALSE)</f>
        <v>2016</v>
      </c>
      <c r="G936" t="str">
        <f>VLOOKUP($D936,list1,2,FALSE)</f>
        <v>Liaison Librarian (incl. digital humanities)</v>
      </c>
      <c r="H936" t="str">
        <f>VLOOKUP($D936,list1,5,FALSE)</f>
        <v>Carnegie Mellon University</v>
      </c>
      <c r="I936" t="str">
        <f>VLOOKUP($D936,list1,6,FALSE)</f>
        <v>Pittsburgh, PA</v>
      </c>
    </row>
    <row r="937" spans="2:9">
      <c r="B937" t="s">
        <v>784</v>
      </c>
      <c r="C937" t="s">
        <v>839</v>
      </c>
      <c r="D937">
        <v>68</v>
      </c>
      <c r="E937" s="2">
        <f>VLOOKUP($D937,list1,3,FALSE)</f>
        <v>42425</v>
      </c>
      <c r="F937">
        <f>VLOOKUP($D937,list1,4,FALSE)</f>
        <v>2016</v>
      </c>
      <c r="G937" t="str">
        <f>VLOOKUP($D937,list1,2,FALSE)</f>
        <v>Reference and Digital Humanities Librarian</v>
      </c>
      <c r="H937" t="str">
        <f>VLOOKUP($D937,list1,5,FALSE)</f>
        <v>Fordham University</v>
      </c>
      <c r="I937" t="str">
        <f>VLOOKUP($D937,list1,6,FALSE)</f>
        <v>Bronx, NY</v>
      </c>
    </row>
    <row r="938" spans="2:9">
      <c r="B938" t="s">
        <v>784</v>
      </c>
      <c r="C938" t="s">
        <v>840</v>
      </c>
      <c r="D938">
        <v>7</v>
      </c>
      <c r="E938" s="2">
        <f>VLOOKUP($D938,list1,3,FALSE)</f>
        <v>40805</v>
      </c>
      <c r="F938">
        <f>VLOOKUP($D938,list1,4,FALSE)</f>
        <v>2011</v>
      </c>
      <c r="G938" t="str">
        <f>VLOOKUP($D938,list1,2,FALSE)</f>
        <v>Digital Scholarship Librarian</v>
      </c>
      <c r="H938" t="str">
        <f>VLOOKUP($D938,list1,5,FALSE)</f>
        <v>Haverford College</v>
      </c>
      <c r="I938" t="str">
        <f>VLOOKUP($D938,list1,6,FALSE)</f>
        <v>Haverford, PA</v>
      </c>
    </row>
    <row r="939" spans="2:9">
      <c r="B939" t="s">
        <v>784</v>
      </c>
      <c r="C939" t="s">
        <v>841</v>
      </c>
      <c r="D939">
        <v>72</v>
      </c>
      <c r="E939" s="2">
        <f>VLOOKUP($D939,list1,3,FALSE)</f>
        <v>42454</v>
      </c>
      <c r="F939">
        <f>VLOOKUP($D939,list1,4,FALSE)</f>
        <v>2016</v>
      </c>
      <c r="G939" t="str">
        <f>VLOOKUP($D939,list1,2,FALSE)</f>
        <v>Head of Digital Scholarship and Technology Services</v>
      </c>
      <c r="H939" t="str">
        <f>VLOOKUP($D939,list1,5,FALSE)</f>
        <v>Vassar College</v>
      </c>
      <c r="I939" t="str">
        <f>VLOOKUP($D939,list1,6,FALSE)</f>
        <v>Poughkeepsie, NY</v>
      </c>
    </row>
    <row r="940" spans="2:9">
      <c r="B940" t="s">
        <v>784</v>
      </c>
      <c r="C940" t="s">
        <v>826</v>
      </c>
      <c r="D940">
        <v>77</v>
      </c>
      <c r="E940" s="2">
        <f>VLOOKUP($D940,list1,3,FALSE)</f>
        <v>42509</v>
      </c>
      <c r="F940">
        <f>VLOOKUP($D940,list1,4,FALSE)</f>
        <v>2016</v>
      </c>
      <c r="G940" t="str">
        <f>VLOOKUP($D940,list1,2,FALSE)</f>
        <v>Digital Scholarship Librarian/Assistant Professor</v>
      </c>
      <c r="H940" t="str">
        <f>VLOOKUP($D940,list1,5,FALSE)</f>
        <v>East Tennessee State University</v>
      </c>
      <c r="I940" t="str">
        <f>VLOOKUP($D940,list1,6,FALSE)</f>
        <v>Johnson City, TN</v>
      </c>
    </row>
    <row r="941" spans="2:9">
      <c r="B941" t="s">
        <v>784</v>
      </c>
      <c r="C941" t="s">
        <v>842</v>
      </c>
      <c r="D941">
        <v>77</v>
      </c>
      <c r="E941" s="2">
        <f>VLOOKUP($D941,list1,3,FALSE)</f>
        <v>42509</v>
      </c>
      <c r="F941">
        <f>VLOOKUP($D941,list1,4,FALSE)</f>
        <v>2016</v>
      </c>
      <c r="G941" t="str">
        <f>VLOOKUP($D941,list1,2,FALSE)</f>
        <v>Digital Scholarship Librarian/Assistant Professor</v>
      </c>
      <c r="H941" t="str">
        <f>VLOOKUP($D941,list1,5,FALSE)</f>
        <v>East Tennessee State University</v>
      </c>
      <c r="I941" t="str">
        <f>VLOOKUP($D941,list1,6,FALSE)</f>
        <v>Johnson City, TN</v>
      </c>
    </row>
    <row r="942" spans="2:9">
      <c r="B942" t="s">
        <v>784</v>
      </c>
      <c r="C942" t="s">
        <v>843</v>
      </c>
      <c r="D942">
        <v>77</v>
      </c>
      <c r="E942" s="2">
        <f>VLOOKUP($D942,list1,3,FALSE)</f>
        <v>42509</v>
      </c>
      <c r="F942">
        <f>VLOOKUP($D942,list1,4,FALSE)</f>
        <v>2016</v>
      </c>
      <c r="G942" t="str">
        <f>VLOOKUP($D942,list1,2,FALSE)</f>
        <v>Digital Scholarship Librarian/Assistant Professor</v>
      </c>
      <c r="H942" t="str">
        <f>VLOOKUP($D942,list1,5,FALSE)</f>
        <v>East Tennessee State University</v>
      </c>
      <c r="I942" t="str">
        <f>VLOOKUP($D942,list1,6,FALSE)</f>
        <v>Johnson City, TN</v>
      </c>
    </row>
    <row r="943" spans="2:9">
      <c r="B943" t="s">
        <v>784</v>
      </c>
      <c r="C943" t="s">
        <v>844</v>
      </c>
      <c r="D943">
        <v>78</v>
      </c>
      <c r="E943" s="2">
        <f>VLOOKUP($D943,list1,3,FALSE)</f>
        <v>42523</v>
      </c>
      <c r="F943">
        <f>VLOOKUP($D943,list1,4,FALSE)</f>
        <v>2016</v>
      </c>
      <c r="G943" t="str">
        <f>VLOOKUP($D943,list1,2,FALSE)</f>
        <v>Scholarly Communications &amp; Digital Scholarship Librarian</v>
      </c>
      <c r="H943" t="str">
        <f>VLOOKUP($D943,list1,5,FALSE)</f>
        <v>California State University - Fullerton</v>
      </c>
      <c r="I943" t="str">
        <f>VLOOKUP($D943,list1,6,FALSE)</f>
        <v>Fullerton, CA</v>
      </c>
    </row>
    <row r="944" spans="2:9">
      <c r="B944" t="s">
        <v>784</v>
      </c>
      <c r="C944" t="s">
        <v>845</v>
      </c>
      <c r="D944">
        <v>78</v>
      </c>
      <c r="E944" s="2">
        <f>VLOOKUP($D944,list1,3,FALSE)</f>
        <v>42523</v>
      </c>
      <c r="F944">
        <f>VLOOKUP($D944,list1,4,FALSE)</f>
        <v>2016</v>
      </c>
      <c r="G944" t="str">
        <f>VLOOKUP($D944,list1,2,FALSE)</f>
        <v>Scholarly Communications &amp; Digital Scholarship Librarian</v>
      </c>
      <c r="H944" t="str">
        <f>VLOOKUP($D944,list1,5,FALSE)</f>
        <v>California State University - Fullerton</v>
      </c>
      <c r="I944" t="str">
        <f>VLOOKUP($D944,list1,6,FALSE)</f>
        <v>Fullerton, CA</v>
      </c>
    </row>
    <row r="945" spans="2:9">
      <c r="B945" t="s">
        <v>784</v>
      </c>
      <c r="C945" t="s">
        <v>846</v>
      </c>
      <c r="D945">
        <v>78</v>
      </c>
      <c r="E945" s="2">
        <f>VLOOKUP($D945,list1,3,FALSE)</f>
        <v>42523</v>
      </c>
      <c r="F945">
        <f>VLOOKUP($D945,list1,4,FALSE)</f>
        <v>2016</v>
      </c>
      <c r="G945" t="str">
        <f>VLOOKUP($D945,list1,2,FALSE)</f>
        <v>Scholarly Communications &amp; Digital Scholarship Librarian</v>
      </c>
      <c r="H945" t="str">
        <f>VLOOKUP($D945,list1,5,FALSE)</f>
        <v>California State University - Fullerton</v>
      </c>
      <c r="I945" t="str">
        <f>VLOOKUP($D945,list1,6,FALSE)</f>
        <v>Fullerton, CA</v>
      </c>
    </row>
    <row r="946" spans="2:9">
      <c r="B946" t="s">
        <v>784</v>
      </c>
      <c r="C946" t="s">
        <v>847</v>
      </c>
      <c r="D946">
        <v>78</v>
      </c>
      <c r="E946" s="2">
        <f>VLOOKUP($D946,list1,3,FALSE)</f>
        <v>42523</v>
      </c>
      <c r="F946">
        <f>VLOOKUP($D946,list1,4,FALSE)</f>
        <v>2016</v>
      </c>
      <c r="G946" t="str">
        <f>VLOOKUP($D946,list1,2,FALSE)</f>
        <v>Scholarly Communications &amp; Digital Scholarship Librarian</v>
      </c>
      <c r="H946" t="str">
        <f>VLOOKUP($D946,list1,5,FALSE)</f>
        <v>California State University - Fullerton</v>
      </c>
      <c r="I946" t="str">
        <f>VLOOKUP($D946,list1,6,FALSE)</f>
        <v>Fullerton, CA</v>
      </c>
    </row>
    <row r="947" spans="2:9">
      <c r="B947" t="s">
        <v>784</v>
      </c>
      <c r="C947" t="s">
        <v>848</v>
      </c>
      <c r="D947">
        <v>78</v>
      </c>
      <c r="E947" s="2">
        <f>VLOOKUP($D947,list1,3,FALSE)</f>
        <v>42523</v>
      </c>
      <c r="F947">
        <f>VLOOKUP($D947,list1,4,FALSE)</f>
        <v>2016</v>
      </c>
      <c r="G947" t="str">
        <f>VLOOKUP($D947,list1,2,FALSE)</f>
        <v>Scholarly Communications &amp; Digital Scholarship Librarian</v>
      </c>
      <c r="H947" t="str">
        <f>VLOOKUP($D947,list1,5,FALSE)</f>
        <v>California State University - Fullerton</v>
      </c>
      <c r="I947" t="str">
        <f>VLOOKUP($D947,list1,6,FALSE)</f>
        <v>Fullerton, CA</v>
      </c>
    </row>
    <row r="948" spans="2:9">
      <c r="B948" t="s">
        <v>784</v>
      </c>
      <c r="C948" t="s">
        <v>849</v>
      </c>
      <c r="D948">
        <v>78</v>
      </c>
      <c r="E948" s="2">
        <f>VLOOKUP($D948,list1,3,FALSE)</f>
        <v>42523</v>
      </c>
      <c r="F948">
        <f>VLOOKUP($D948,list1,4,FALSE)</f>
        <v>2016</v>
      </c>
      <c r="G948" t="str">
        <f>VLOOKUP($D948,list1,2,FALSE)</f>
        <v>Scholarly Communications &amp; Digital Scholarship Librarian</v>
      </c>
      <c r="H948" t="str">
        <f>VLOOKUP($D948,list1,5,FALSE)</f>
        <v>California State University - Fullerton</v>
      </c>
      <c r="I948" t="str">
        <f>VLOOKUP($D948,list1,6,FALSE)</f>
        <v>Fullerton, CA</v>
      </c>
    </row>
    <row r="949" spans="2:9">
      <c r="B949" t="s">
        <v>784</v>
      </c>
      <c r="C949" t="s">
        <v>844</v>
      </c>
      <c r="D949">
        <v>78</v>
      </c>
      <c r="E949" s="2">
        <f>VLOOKUP($D949,list1,3,FALSE)</f>
        <v>42523</v>
      </c>
      <c r="F949">
        <f>VLOOKUP($D949,list1,4,FALSE)</f>
        <v>2016</v>
      </c>
      <c r="G949" t="str">
        <f>VLOOKUP($D949,list1,2,FALSE)</f>
        <v>Scholarly Communications &amp; Digital Scholarship Librarian</v>
      </c>
      <c r="H949" t="str">
        <f>VLOOKUP($D949,list1,5,FALSE)</f>
        <v>California State University - Fullerton</v>
      </c>
      <c r="I949" t="str">
        <f>VLOOKUP($D949,list1,6,FALSE)</f>
        <v>Fullerton, CA</v>
      </c>
    </row>
    <row r="950" spans="2:9">
      <c r="B950" t="s">
        <v>784</v>
      </c>
      <c r="C950" t="s">
        <v>845</v>
      </c>
      <c r="D950">
        <v>78</v>
      </c>
      <c r="E950" s="2">
        <f>VLOOKUP($D950,list1,3,FALSE)</f>
        <v>42523</v>
      </c>
      <c r="F950">
        <f>VLOOKUP($D950,list1,4,FALSE)</f>
        <v>2016</v>
      </c>
      <c r="G950" t="str">
        <f>VLOOKUP($D950,list1,2,FALSE)</f>
        <v>Scholarly Communications &amp; Digital Scholarship Librarian</v>
      </c>
      <c r="H950" t="str">
        <f>VLOOKUP($D950,list1,5,FALSE)</f>
        <v>California State University - Fullerton</v>
      </c>
      <c r="I950" t="str">
        <f>VLOOKUP($D950,list1,6,FALSE)</f>
        <v>Fullerton, CA</v>
      </c>
    </row>
    <row r="951" spans="2:9">
      <c r="B951" t="s">
        <v>784</v>
      </c>
      <c r="C951" t="s">
        <v>846</v>
      </c>
      <c r="D951">
        <v>78</v>
      </c>
      <c r="E951" s="2">
        <f>VLOOKUP($D951,list1,3,FALSE)</f>
        <v>42523</v>
      </c>
      <c r="F951">
        <f>VLOOKUP($D951,list1,4,FALSE)</f>
        <v>2016</v>
      </c>
      <c r="G951" t="str">
        <f>VLOOKUP($D951,list1,2,FALSE)</f>
        <v>Scholarly Communications &amp; Digital Scholarship Librarian</v>
      </c>
      <c r="H951" t="str">
        <f>VLOOKUP($D951,list1,5,FALSE)</f>
        <v>California State University - Fullerton</v>
      </c>
      <c r="I951" t="str">
        <f>VLOOKUP($D951,list1,6,FALSE)</f>
        <v>Fullerton, CA</v>
      </c>
    </row>
    <row r="952" spans="2:9">
      <c r="B952" t="s">
        <v>784</v>
      </c>
      <c r="C952" t="s">
        <v>847</v>
      </c>
      <c r="D952">
        <v>78</v>
      </c>
      <c r="E952" s="2">
        <f>VLOOKUP($D952,list1,3,FALSE)</f>
        <v>42523</v>
      </c>
      <c r="F952">
        <f>VLOOKUP($D952,list1,4,FALSE)</f>
        <v>2016</v>
      </c>
      <c r="G952" t="str">
        <f>VLOOKUP($D952,list1,2,FALSE)</f>
        <v>Scholarly Communications &amp; Digital Scholarship Librarian</v>
      </c>
      <c r="H952" t="str">
        <f>VLOOKUP($D952,list1,5,FALSE)</f>
        <v>California State University - Fullerton</v>
      </c>
      <c r="I952" t="str">
        <f>VLOOKUP($D952,list1,6,FALSE)</f>
        <v>Fullerton, CA</v>
      </c>
    </row>
    <row r="953" spans="2:9">
      <c r="B953" t="s">
        <v>784</v>
      </c>
      <c r="C953" t="s">
        <v>850</v>
      </c>
      <c r="D953">
        <v>81</v>
      </c>
      <c r="E953" s="2">
        <f>VLOOKUP($D953,list1,3,FALSE)</f>
        <v>42635</v>
      </c>
      <c r="F953">
        <f>VLOOKUP($D953,list1,4,FALSE)</f>
        <v>2016</v>
      </c>
      <c r="G953" t="str">
        <f>VLOOKUP($D953,list1,2,FALSE)</f>
        <v>Digital Scholarship Outreach Librarian</v>
      </c>
      <c r="H953" t="str">
        <f>VLOOKUP($D953,list1,5,FALSE)</f>
        <v>Michigan State University</v>
      </c>
      <c r="I953" t="str">
        <f>VLOOKUP($D953,list1,6,FALSE)</f>
        <v>East Lansing, MI</v>
      </c>
    </row>
    <row r="954" spans="2:9">
      <c r="B954" t="s">
        <v>784</v>
      </c>
      <c r="C954" t="s">
        <v>851</v>
      </c>
      <c r="D954">
        <v>81</v>
      </c>
      <c r="E954" s="2">
        <f>VLOOKUP($D954,list1,3,FALSE)</f>
        <v>42635</v>
      </c>
      <c r="F954">
        <f>VLOOKUP($D954,list1,4,FALSE)</f>
        <v>2016</v>
      </c>
      <c r="G954" t="str">
        <f>VLOOKUP($D954,list1,2,FALSE)</f>
        <v>Digital Scholarship Outreach Librarian</v>
      </c>
      <c r="H954" t="str">
        <f>VLOOKUP($D954,list1,5,FALSE)</f>
        <v>Michigan State University</v>
      </c>
      <c r="I954" t="str">
        <f>VLOOKUP($D954,list1,6,FALSE)</f>
        <v>East Lansing, MI</v>
      </c>
    </row>
    <row r="955" spans="2:9">
      <c r="B955" t="s">
        <v>779</v>
      </c>
      <c r="C955" t="s">
        <v>875</v>
      </c>
      <c r="D955">
        <v>2</v>
      </c>
      <c r="E955" s="2">
        <f>VLOOKUP($D955,list1,3,FALSE)</f>
        <v>40526</v>
      </c>
      <c r="F955">
        <f>VLOOKUP($D955,list1,4,FALSE)</f>
        <v>2010</v>
      </c>
      <c r="G955" t="str">
        <f>VLOOKUP($D955,list1,2,FALSE)</f>
        <v>Digital Humanities Specialist</v>
      </c>
      <c r="H955" t="str">
        <f>VLOOKUP($D955,list1,5,FALSE)</f>
        <v>University of Illinois Urbana Champaign</v>
      </c>
      <c r="I955" t="str">
        <f>VLOOKUP($D955,list1,6,FALSE)</f>
        <v>Champaign, IL</v>
      </c>
    </row>
    <row r="956" spans="2:9">
      <c r="B956" t="s">
        <v>779</v>
      </c>
      <c r="C956" t="s">
        <v>876</v>
      </c>
      <c r="D956">
        <v>21</v>
      </c>
      <c r="E956" s="2">
        <f>VLOOKUP($D956,list1,3,FALSE)</f>
        <v>41491</v>
      </c>
      <c r="F956">
        <f>VLOOKUP($D956,list1,4,FALSE)</f>
        <v>2013</v>
      </c>
      <c r="G956" t="str">
        <f>VLOOKUP($D956,list1,2,FALSE)</f>
        <v>Digital Scholarship Specialist</v>
      </c>
      <c r="H956" t="str">
        <f>VLOOKUP($D956,list1,5,FALSE)</f>
        <v>New York University</v>
      </c>
      <c r="I956" t="str">
        <f>VLOOKUP($D956,list1,6,FALSE)</f>
        <v>New York, NY</v>
      </c>
    </row>
    <row r="957" spans="2:9">
      <c r="B957" t="s">
        <v>779</v>
      </c>
      <c r="C957" t="s">
        <v>875</v>
      </c>
      <c r="D957">
        <v>4</v>
      </c>
      <c r="E957" s="2">
        <f>VLOOKUP($D957,list1,3,FALSE)</f>
        <v>40717</v>
      </c>
      <c r="F957">
        <f>VLOOKUP($D957,list1,4,FALSE)</f>
        <v>2011</v>
      </c>
      <c r="G957" t="str">
        <f>VLOOKUP($D957,list1,2,FALSE)</f>
        <v>Digital Humanities Specialist</v>
      </c>
      <c r="H957" t="str">
        <f>VLOOKUP($D957,list1,5,FALSE)</f>
        <v>University of Illinois Urbana Champaign</v>
      </c>
      <c r="I957" t="str">
        <f>VLOOKUP($D957,list1,6,FALSE)</f>
        <v>Champaign, IL</v>
      </c>
    </row>
    <row r="958" spans="2:9">
      <c r="B958" t="s">
        <v>779</v>
      </c>
      <c r="C958" t="s">
        <v>877</v>
      </c>
      <c r="D958">
        <v>40</v>
      </c>
      <c r="E958" s="2">
        <f>VLOOKUP($D958,list1,3,FALSE)</f>
        <v>42073</v>
      </c>
      <c r="F958">
        <f>VLOOKUP($D958,list1,4,FALSE)</f>
        <v>2015</v>
      </c>
      <c r="G958" t="str">
        <f>VLOOKUP($D958,list1,2,FALSE)</f>
        <v>Digital Humanities Developer</v>
      </c>
      <c r="H958" t="str">
        <f>VLOOKUP($D958,list1,5,FALSE)</f>
        <v>Stanford University</v>
      </c>
      <c r="I958" t="str">
        <f>VLOOKUP($D958,list1,6,FALSE)</f>
        <v>Palo Alto, CA</v>
      </c>
    </row>
    <row r="959" spans="2:9">
      <c r="B959" t="s">
        <v>779</v>
      </c>
      <c r="C959" t="s">
        <v>878</v>
      </c>
      <c r="D959">
        <v>55</v>
      </c>
      <c r="E959" s="2">
        <f>VLOOKUP($D959,list1,3,FALSE)</f>
        <v>42275</v>
      </c>
      <c r="F959">
        <f>VLOOKUP($D959,list1,4,FALSE)</f>
        <v>2015</v>
      </c>
      <c r="G959" t="str">
        <f>VLOOKUP($D959,list1,2,FALSE)</f>
        <v>Digital Scholarship Programmer/Analyst</v>
      </c>
      <c r="H959" t="str">
        <f>VLOOKUP($D959,list1,5,FALSE)</f>
        <v>Northeastern University</v>
      </c>
      <c r="I959" t="str">
        <f>VLOOKUP($D959,list1,6,FALSE)</f>
        <v>Boston, MA</v>
      </c>
    </row>
    <row r="960" spans="2:9">
      <c r="B960" t="s">
        <v>779</v>
      </c>
      <c r="C960" t="s">
        <v>879</v>
      </c>
      <c r="D960">
        <v>55</v>
      </c>
      <c r="E960" s="2">
        <f>VLOOKUP($D960,list1,3,FALSE)</f>
        <v>42275</v>
      </c>
      <c r="F960">
        <f>VLOOKUP($D960,list1,4,FALSE)</f>
        <v>2015</v>
      </c>
      <c r="G960" t="str">
        <f>VLOOKUP($D960,list1,2,FALSE)</f>
        <v>Digital Scholarship Programmer/Analyst</v>
      </c>
      <c r="H960" t="str">
        <f>VLOOKUP($D960,list1,5,FALSE)</f>
        <v>Northeastern University</v>
      </c>
      <c r="I960" t="str">
        <f>VLOOKUP($D960,list1,6,FALSE)</f>
        <v>Boston, MA</v>
      </c>
    </row>
    <row r="961" spans="2:9">
      <c r="B961" t="s">
        <v>779</v>
      </c>
      <c r="C961" t="s">
        <v>880</v>
      </c>
      <c r="D961">
        <v>58</v>
      </c>
      <c r="E961" s="2">
        <f>VLOOKUP($D961,list1,3,FALSE)</f>
        <v>42293</v>
      </c>
      <c r="F961">
        <f>VLOOKUP($D961,list1,4,FALSE)</f>
        <v>2015</v>
      </c>
      <c r="G961" t="str">
        <f>VLOOKUP($D961,list1,2,FALSE)</f>
        <v>Latin American Studies Digital Scholarship Coordinator</v>
      </c>
      <c r="H961" t="str">
        <f>VLOOKUP($D961,list1,5,FALSE)</f>
        <v>University of Texas - Austin</v>
      </c>
      <c r="I961" t="str">
        <f>VLOOKUP($D961,list1,6,FALSE)</f>
        <v>Austin, TX</v>
      </c>
    </row>
    <row r="962" spans="2:9">
      <c r="B962" t="s">
        <v>779</v>
      </c>
      <c r="C962" t="s">
        <v>881</v>
      </c>
      <c r="D962">
        <v>71</v>
      </c>
      <c r="E962" s="2">
        <f>VLOOKUP($D962,list1,3,FALSE)</f>
        <v>42444</v>
      </c>
      <c r="F962">
        <f>VLOOKUP($D962,list1,4,FALSE)</f>
        <v>2016</v>
      </c>
      <c r="G962" t="str">
        <f>VLOOKUP($D962,list1,2,FALSE)</f>
        <v>Head of Digital Scholarship</v>
      </c>
      <c r="H962" t="str">
        <f>VLOOKUP($D962,list1,5,FALSE)</f>
        <v>Boston College</v>
      </c>
      <c r="I962" t="str">
        <f>VLOOKUP($D962,list1,6,FALSE)</f>
        <v>Boston, MA</v>
      </c>
    </row>
    <row r="963" spans="2:9">
      <c r="B963" t="s">
        <v>618</v>
      </c>
      <c r="C963" t="s">
        <v>889</v>
      </c>
      <c r="D963" s="1">
        <v>21</v>
      </c>
      <c r="E963" s="2">
        <f>VLOOKUP($D963,list1,3,FALSE)</f>
        <v>41491</v>
      </c>
      <c r="F963">
        <f>VLOOKUP($D963,list1,4,FALSE)</f>
        <v>2013</v>
      </c>
      <c r="G963" t="str">
        <f>VLOOKUP($D963,list1,2,FALSE)</f>
        <v>Digital Scholarship Specialist</v>
      </c>
      <c r="H963" t="str">
        <f>VLOOKUP($D963,list1,5,FALSE)</f>
        <v>New York University</v>
      </c>
      <c r="I963" t="str">
        <f>VLOOKUP($D963,list1,6,FALSE)</f>
        <v>New York, NY</v>
      </c>
    </row>
    <row r="964" spans="2:9">
      <c r="B964" t="s">
        <v>618</v>
      </c>
      <c r="C964" t="s">
        <v>890</v>
      </c>
      <c r="D964" s="1">
        <v>26</v>
      </c>
      <c r="E964" s="2">
        <f>VLOOKUP($D964,list1,3,FALSE)</f>
        <v>41885</v>
      </c>
      <c r="F964">
        <f>VLOOKUP($D964,list1,4,FALSE)</f>
        <v>2014</v>
      </c>
      <c r="G964" t="str">
        <f>VLOOKUP($D964,list1,2,FALSE)</f>
        <v>Digital Scholarship Librarian</v>
      </c>
      <c r="H964" t="str">
        <f>VLOOKUP($D964,list1,5,FALSE)</f>
        <v>Claremont Colleges</v>
      </c>
      <c r="I964" t="str">
        <f>VLOOKUP($D964,list1,6,FALSE)</f>
        <v>Claremont, CA</v>
      </c>
    </row>
    <row r="965" spans="2:9">
      <c r="B965" t="s">
        <v>618</v>
      </c>
      <c r="C965" t="s">
        <v>891</v>
      </c>
      <c r="D965" s="1">
        <v>58</v>
      </c>
      <c r="E965" s="2">
        <f>VLOOKUP($D965,list1,3,FALSE)</f>
        <v>42293</v>
      </c>
      <c r="F965">
        <f>VLOOKUP($D965,list1,4,FALSE)</f>
        <v>2015</v>
      </c>
      <c r="G965" t="str">
        <f>VLOOKUP($D965,list1,2,FALSE)</f>
        <v>Latin American Studies Digital Scholarship Coordinator</v>
      </c>
      <c r="H965" t="str">
        <f>VLOOKUP($D965,list1,5,FALSE)</f>
        <v>University of Texas - Austin</v>
      </c>
      <c r="I965" t="str">
        <f>VLOOKUP($D965,list1,6,FALSE)</f>
        <v>Austin, TX</v>
      </c>
    </row>
    <row r="966" spans="2:9">
      <c r="B966" t="s">
        <v>982</v>
      </c>
      <c r="C966" t="s">
        <v>892</v>
      </c>
      <c r="D966">
        <v>1</v>
      </c>
      <c r="E966" s="2">
        <f>VLOOKUP($D966,list1,3,FALSE)</f>
        <v>40462</v>
      </c>
      <c r="F966">
        <f>VLOOKUP($D966,list1,4,FALSE)</f>
        <v>2010</v>
      </c>
      <c r="G966" t="str">
        <f>VLOOKUP($D966,list1,2,FALSE)</f>
        <v>Librarian for Digital Research &amp; Scholarship</v>
      </c>
      <c r="H966" t="str">
        <f>VLOOKUP($D966,list1,5,FALSE)</f>
        <v>University of California - Los Angeles</v>
      </c>
      <c r="I966" t="str">
        <f>VLOOKUP($D966,list1,6,FALSE)</f>
        <v>Los Angeles, California</v>
      </c>
    </row>
    <row r="967" spans="2:9">
      <c r="B967" t="s">
        <v>982</v>
      </c>
      <c r="C967" t="s">
        <v>893</v>
      </c>
      <c r="D967">
        <v>13</v>
      </c>
      <c r="E967" s="2">
        <f>VLOOKUP($D967,list1,3,FALSE)</f>
        <v>41145</v>
      </c>
      <c r="F967">
        <f>VLOOKUP($D967,list1,4,FALSE)</f>
        <v>2012</v>
      </c>
      <c r="G967" t="str">
        <f>VLOOKUP($D967,list1,2,FALSE)</f>
        <v>Digital Humanities Librarian</v>
      </c>
      <c r="H967" t="str">
        <f>VLOOKUP($D967,list1,5,FALSE)</f>
        <v>Cornell University</v>
      </c>
      <c r="I967" t="str">
        <f>VLOOKUP($D967,list1,6,FALSE)</f>
        <v>Ithaca, NY</v>
      </c>
    </row>
    <row r="968" spans="2:9">
      <c r="B968" t="s">
        <v>982</v>
      </c>
      <c r="C968" t="s">
        <v>894</v>
      </c>
      <c r="D968">
        <v>13</v>
      </c>
      <c r="E968" s="2">
        <f>VLOOKUP($D968,list1,3,FALSE)</f>
        <v>41145</v>
      </c>
      <c r="F968">
        <f>VLOOKUP($D968,list1,4,FALSE)</f>
        <v>2012</v>
      </c>
      <c r="G968" t="str">
        <f>VLOOKUP($D968,list1,2,FALSE)</f>
        <v>Digital Humanities Librarian</v>
      </c>
      <c r="H968" t="str">
        <f>VLOOKUP($D968,list1,5,FALSE)</f>
        <v>Cornell University</v>
      </c>
      <c r="I968" t="str">
        <f>VLOOKUP($D968,list1,6,FALSE)</f>
        <v>Ithaca, NY</v>
      </c>
    </row>
    <row r="969" spans="2:9">
      <c r="B969" t="s">
        <v>982</v>
      </c>
      <c r="C969" t="s">
        <v>895</v>
      </c>
      <c r="D969">
        <v>13</v>
      </c>
      <c r="E969" s="2">
        <f>VLOOKUP($D969,list1,3,FALSE)</f>
        <v>41145</v>
      </c>
      <c r="F969">
        <f>VLOOKUP($D969,list1,4,FALSE)</f>
        <v>2012</v>
      </c>
      <c r="G969" t="str">
        <f>VLOOKUP($D969,list1,2,FALSE)</f>
        <v>Digital Humanities Librarian</v>
      </c>
      <c r="H969" t="str">
        <f>VLOOKUP($D969,list1,5,FALSE)</f>
        <v>Cornell University</v>
      </c>
      <c r="I969" t="str">
        <f>VLOOKUP($D969,list1,6,FALSE)</f>
        <v>Ithaca, NY</v>
      </c>
    </row>
    <row r="970" spans="2:9">
      <c r="B970" t="s">
        <v>982</v>
      </c>
      <c r="C970" t="s">
        <v>896</v>
      </c>
      <c r="D970">
        <v>14</v>
      </c>
      <c r="E970" s="2">
        <f>VLOOKUP($D970,list1,3,FALSE)</f>
        <v>41214</v>
      </c>
      <c r="F970">
        <f>VLOOKUP($D970,list1,4,FALSE)</f>
        <v>2012</v>
      </c>
      <c r="G970" t="str">
        <f>VLOOKUP($D970,list1,2,FALSE)</f>
        <v>Digital Scholarship Research Coordinator</v>
      </c>
      <c r="H970" t="str">
        <f>VLOOKUP($D970,list1,5,FALSE)</f>
        <v>Penn State University Libraries</v>
      </c>
      <c r="I970" t="str">
        <f>VLOOKUP($D970,list1,6,FALSE)</f>
        <v>State College, PA</v>
      </c>
    </row>
    <row r="971" spans="2:9">
      <c r="B971" t="s">
        <v>982</v>
      </c>
      <c r="C971" t="s">
        <v>897</v>
      </c>
      <c r="D971">
        <v>15</v>
      </c>
      <c r="E971" s="2">
        <f>VLOOKUP($D971,list1,3,FALSE)</f>
        <v>41337</v>
      </c>
      <c r="F971">
        <f>VLOOKUP($D971,list1,4,FALSE)</f>
        <v>2013</v>
      </c>
      <c r="G971" t="str">
        <f>VLOOKUP($D971,list1,2,FALSE)</f>
        <v>Head of Digital Scholarship</v>
      </c>
      <c r="H971" t="str">
        <f>VLOOKUP($D971,list1,5,FALSE)</f>
        <v>Clemson University</v>
      </c>
      <c r="I971" t="str">
        <f>VLOOKUP($D971,list1,6,FALSE)</f>
        <v>Clemson, SC</v>
      </c>
    </row>
    <row r="972" spans="2:9">
      <c r="B972" t="s">
        <v>982</v>
      </c>
      <c r="C972" t="s">
        <v>898</v>
      </c>
      <c r="D972">
        <v>15</v>
      </c>
      <c r="E972" s="2">
        <f>VLOOKUP($D972,list1,3,FALSE)</f>
        <v>41337</v>
      </c>
      <c r="F972">
        <f>VLOOKUP($D972,list1,4,FALSE)</f>
        <v>2013</v>
      </c>
      <c r="G972" t="str">
        <f>VLOOKUP($D972,list1,2,FALSE)</f>
        <v>Head of Digital Scholarship</v>
      </c>
      <c r="H972" t="str">
        <f>VLOOKUP($D972,list1,5,FALSE)</f>
        <v>Clemson University</v>
      </c>
      <c r="I972" t="str">
        <f>VLOOKUP($D972,list1,6,FALSE)</f>
        <v>Clemson, SC</v>
      </c>
    </row>
    <row r="973" spans="2:9">
      <c r="B973" t="s">
        <v>982</v>
      </c>
      <c r="C973" t="s">
        <v>899</v>
      </c>
      <c r="D973">
        <v>15</v>
      </c>
      <c r="E973" s="2">
        <f>VLOOKUP($D973,list1,3,FALSE)</f>
        <v>41337</v>
      </c>
      <c r="F973">
        <f>VLOOKUP($D973,list1,4,FALSE)</f>
        <v>2013</v>
      </c>
      <c r="G973" t="str">
        <f>VLOOKUP($D973,list1,2,FALSE)</f>
        <v>Head of Digital Scholarship</v>
      </c>
      <c r="H973" t="str">
        <f>VLOOKUP($D973,list1,5,FALSE)</f>
        <v>Clemson University</v>
      </c>
      <c r="I973" t="str">
        <f>VLOOKUP($D973,list1,6,FALSE)</f>
        <v>Clemson, SC</v>
      </c>
    </row>
    <row r="974" spans="2:9">
      <c r="B974" t="s">
        <v>982</v>
      </c>
      <c r="C974" t="s">
        <v>900</v>
      </c>
      <c r="D974">
        <v>16</v>
      </c>
      <c r="E974" s="2">
        <f>VLOOKUP($D974,list1,3,FALSE)</f>
        <v>41341</v>
      </c>
      <c r="F974">
        <f>VLOOKUP($D974,list1,4,FALSE)</f>
        <v>2013</v>
      </c>
      <c r="G974" t="str">
        <f>VLOOKUP($D974,list1,2,FALSE)</f>
        <v>Digital Humanities and Web Services Librarian</v>
      </c>
      <c r="H974" t="str">
        <f>VLOOKUP($D974,list1,5,FALSE)</f>
        <v>University of Delaware</v>
      </c>
      <c r="I974" t="str">
        <f>VLOOKUP($D974,list1,6,FALSE)</f>
        <v>Newark, DE</v>
      </c>
    </row>
    <row r="975" spans="2:9">
      <c r="B975" t="s">
        <v>982</v>
      </c>
      <c r="C975" t="s">
        <v>901</v>
      </c>
      <c r="D975">
        <v>18</v>
      </c>
      <c r="E975" s="2">
        <f>VLOOKUP($D975,list1,3,FALSE)</f>
        <v>41443</v>
      </c>
      <c r="F975">
        <f>VLOOKUP($D975,list1,4,FALSE)</f>
        <v>2013</v>
      </c>
      <c r="G975" t="str">
        <f>VLOOKUP($D975,list1,2,FALSE)</f>
        <v>Digital Scholarship Librarian</v>
      </c>
      <c r="H975" t="str">
        <f>VLOOKUP($D975,list1,5,FALSE)</f>
        <v>University of North Carolina - Chapel Hill</v>
      </c>
      <c r="I975" t="str">
        <f>VLOOKUP($D975,list1,6,FALSE)</f>
        <v>Chapel Hill, NC</v>
      </c>
    </row>
    <row r="976" spans="2:9">
      <c r="B976" t="s">
        <v>982</v>
      </c>
      <c r="C976" t="s">
        <v>902</v>
      </c>
      <c r="D976">
        <v>19</v>
      </c>
      <c r="E976" s="2">
        <f>VLOOKUP($D976,list1,3,FALSE)</f>
        <v>41484</v>
      </c>
      <c r="F976">
        <f>VLOOKUP($D976,list1,4,FALSE)</f>
        <v>2013</v>
      </c>
      <c r="G976" t="str">
        <f>VLOOKUP($D976,list1,2,FALSE)</f>
        <v>Coordinator - Digital Scholarship Unit</v>
      </c>
      <c r="H976" t="str">
        <f>VLOOKUP($D976,list1,5,FALSE)</f>
        <v>University of Toronto - Scarborough</v>
      </c>
      <c r="I976" t="str">
        <f>VLOOKUP($D976,list1,6,FALSE)</f>
        <v>Scarborough, ON, Canada</v>
      </c>
    </row>
    <row r="977" spans="2:9">
      <c r="B977" t="s">
        <v>982</v>
      </c>
      <c r="C977" t="s">
        <v>903</v>
      </c>
      <c r="D977">
        <v>2</v>
      </c>
      <c r="E977" s="2">
        <f>VLOOKUP($D977,list1,3,FALSE)</f>
        <v>40526</v>
      </c>
      <c r="F977">
        <f>VLOOKUP($D977,list1,4,FALSE)</f>
        <v>2010</v>
      </c>
      <c r="G977" t="str">
        <f>VLOOKUP($D977,list1,2,FALSE)</f>
        <v>Digital Humanities Specialist</v>
      </c>
      <c r="H977" t="str">
        <f>VLOOKUP($D977,list1,5,FALSE)</f>
        <v>University of Illinois Urbana Champaign</v>
      </c>
      <c r="I977" t="str">
        <f>VLOOKUP($D977,list1,6,FALSE)</f>
        <v>Champaign, IL</v>
      </c>
    </row>
    <row r="978" spans="2:9">
      <c r="B978" t="s">
        <v>982</v>
      </c>
      <c r="C978" t="s">
        <v>904</v>
      </c>
      <c r="D978">
        <v>2</v>
      </c>
      <c r="E978" s="2">
        <f>VLOOKUP($D978,list1,3,FALSE)</f>
        <v>40526</v>
      </c>
      <c r="F978">
        <f>VLOOKUP($D978,list1,4,FALSE)</f>
        <v>2010</v>
      </c>
      <c r="G978" t="str">
        <f>VLOOKUP($D978,list1,2,FALSE)</f>
        <v>Digital Humanities Specialist</v>
      </c>
      <c r="H978" t="str">
        <f>VLOOKUP($D978,list1,5,FALSE)</f>
        <v>University of Illinois Urbana Champaign</v>
      </c>
      <c r="I978" t="str">
        <f>VLOOKUP($D978,list1,6,FALSE)</f>
        <v>Champaign, IL</v>
      </c>
    </row>
    <row r="979" spans="2:9">
      <c r="B979" t="s">
        <v>982</v>
      </c>
      <c r="C979" t="s">
        <v>905</v>
      </c>
      <c r="D979">
        <v>24</v>
      </c>
      <c r="E979" s="2">
        <f>VLOOKUP($D979,list1,3,FALSE)</f>
        <v>41772</v>
      </c>
      <c r="F979">
        <f>VLOOKUP($D979,list1,4,FALSE)</f>
        <v>2014</v>
      </c>
      <c r="G979" t="str">
        <f>VLOOKUP($D979,list1,2,FALSE)</f>
        <v>Digital Scholarship Librarian</v>
      </c>
      <c r="H979" t="str">
        <f>VLOOKUP($D979,list1,5,FALSE)</f>
        <v>Boston College</v>
      </c>
      <c r="I979" t="str">
        <f>VLOOKUP($D979,list1,6,FALSE)</f>
        <v>Boston, MA</v>
      </c>
    </row>
    <row r="980" spans="2:9">
      <c r="B980" t="s">
        <v>982</v>
      </c>
      <c r="C980" t="s">
        <v>906</v>
      </c>
      <c r="D980">
        <v>26</v>
      </c>
      <c r="E980" s="2">
        <f>VLOOKUP($D980,list1,3,FALSE)</f>
        <v>41885</v>
      </c>
      <c r="F980">
        <f>VLOOKUP($D980,list1,4,FALSE)</f>
        <v>2014</v>
      </c>
      <c r="G980" t="str">
        <f>VLOOKUP($D980,list1,2,FALSE)</f>
        <v>Digital Scholarship Librarian</v>
      </c>
      <c r="H980" t="str">
        <f>VLOOKUP($D980,list1,5,FALSE)</f>
        <v>Claremont Colleges</v>
      </c>
      <c r="I980" t="str">
        <f>VLOOKUP($D980,list1,6,FALSE)</f>
        <v>Claremont, CA</v>
      </c>
    </row>
    <row r="981" spans="2:9">
      <c r="B981" t="s">
        <v>982</v>
      </c>
      <c r="C981" t="s">
        <v>907</v>
      </c>
      <c r="D981">
        <v>26</v>
      </c>
      <c r="E981" s="2">
        <f>VLOOKUP($D981,list1,3,FALSE)</f>
        <v>41885</v>
      </c>
      <c r="F981">
        <f>VLOOKUP($D981,list1,4,FALSE)</f>
        <v>2014</v>
      </c>
      <c r="G981" t="str">
        <f>VLOOKUP($D981,list1,2,FALSE)</f>
        <v>Digital Scholarship Librarian</v>
      </c>
      <c r="H981" t="str">
        <f>VLOOKUP($D981,list1,5,FALSE)</f>
        <v>Claremont Colleges</v>
      </c>
      <c r="I981" t="str">
        <f>VLOOKUP($D981,list1,6,FALSE)</f>
        <v>Claremont, CA</v>
      </c>
    </row>
    <row r="982" spans="2:9">
      <c r="B982" t="s">
        <v>982</v>
      </c>
      <c r="C982" t="s">
        <v>908</v>
      </c>
      <c r="D982">
        <v>26</v>
      </c>
      <c r="E982" s="2">
        <f>VLOOKUP($D982,list1,3,FALSE)</f>
        <v>41885</v>
      </c>
      <c r="F982">
        <f>VLOOKUP($D982,list1,4,FALSE)</f>
        <v>2014</v>
      </c>
      <c r="G982" t="str">
        <f>VLOOKUP($D982,list1,2,FALSE)</f>
        <v>Digital Scholarship Librarian</v>
      </c>
      <c r="H982" t="str">
        <f>VLOOKUP($D982,list1,5,FALSE)</f>
        <v>Claremont Colleges</v>
      </c>
      <c r="I982" t="str">
        <f>VLOOKUP($D982,list1,6,FALSE)</f>
        <v>Claremont, CA</v>
      </c>
    </row>
    <row r="983" spans="2:9">
      <c r="B983" t="s">
        <v>982</v>
      </c>
      <c r="C983" t="s">
        <v>909</v>
      </c>
      <c r="D983">
        <v>26</v>
      </c>
      <c r="E983" s="2">
        <f>VLOOKUP($D983,list1,3,FALSE)</f>
        <v>41885</v>
      </c>
      <c r="F983">
        <f>VLOOKUP($D983,list1,4,FALSE)</f>
        <v>2014</v>
      </c>
      <c r="G983" t="str">
        <f>VLOOKUP($D983,list1,2,FALSE)</f>
        <v>Digital Scholarship Librarian</v>
      </c>
      <c r="H983" t="str">
        <f>VLOOKUP($D983,list1,5,FALSE)</f>
        <v>Claremont Colleges</v>
      </c>
      <c r="I983" t="str">
        <f>VLOOKUP($D983,list1,6,FALSE)</f>
        <v>Claremont, CA</v>
      </c>
    </row>
    <row r="984" spans="2:9">
      <c r="B984" t="s">
        <v>982</v>
      </c>
      <c r="C984" t="s">
        <v>910</v>
      </c>
      <c r="D984">
        <v>26</v>
      </c>
      <c r="E984" s="2">
        <f>VLOOKUP($D984,list1,3,FALSE)</f>
        <v>41885</v>
      </c>
      <c r="F984">
        <f>VLOOKUP($D984,list1,4,FALSE)</f>
        <v>2014</v>
      </c>
      <c r="G984" t="str">
        <f>VLOOKUP($D984,list1,2,FALSE)</f>
        <v>Digital Scholarship Librarian</v>
      </c>
      <c r="H984" t="str">
        <f>VLOOKUP($D984,list1,5,FALSE)</f>
        <v>Claremont Colleges</v>
      </c>
      <c r="I984" t="str">
        <f>VLOOKUP($D984,list1,6,FALSE)</f>
        <v>Claremont, CA</v>
      </c>
    </row>
    <row r="985" spans="2:9">
      <c r="B985" t="s">
        <v>982</v>
      </c>
      <c r="C985" t="s">
        <v>911</v>
      </c>
      <c r="D985">
        <v>26</v>
      </c>
      <c r="E985" s="2">
        <f>VLOOKUP($D985,list1,3,FALSE)</f>
        <v>41885</v>
      </c>
      <c r="F985">
        <f>VLOOKUP($D985,list1,4,FALSE)</f>
        <v>2014</v>
      </c>
      <c r="G985" t="str">
        <f>VLOOKUP($D985,list1,2,FALSE)</f>
        <v>Digital Scholarship Librarian</v>
      </c>
      <c r="H985" t="str">
        <f>VLOOKUP($D985,list1,5,FALSE)</f>
        <v>Claremont Colleges</v>
      </c>
      <c r="I985" t="str">
        <f>VLOOKUP($D985,list1,6,FALSE)</f>
        <v>Claremont, CA</v>
      </c>
    </row>
    <row r="986" spans="2:9">
      <c r="B986" t="s">
        <v>982</v>
      </c>
      <c r="C986" t="s">
        <v>912</v>
      </c>
      <c r="D986">
        <v>26</v>
      </c>
      <c r="E986" s="2">
        <f>VLOOKUP($D986,list1,3,FALSE)</f>
        <v>41885</v>
      </c>
      <c r="F986">
        <f>VLOOKUP($D986,list1,4,FALSE)</f>
        <v>2014</v>
      </c>
      <c r="G986" t="str">
        <f>VLOOKUP($D986,list1,2,FALSE)</f>
        <v>Digital Scholarship Librarian</v>
      </c>
      <c r="H986" t="str">
        <f>VLOOKUP($D986,list1,5,FALSE)</f>
        <v>Claremont Colleges</v>
      </c>
      <c r="I986" t="str">
        <f>VLOOKUP($D986,list1,6,FALSE)</f>
        <v>Claremont, CA</v>
      </c>
    </row>
    <row r="987" spans="2:9">
      <c r="B987" t="s">
        <v>982</v>
      </c>
      <c r="C987" t="s">
        <v>913</v>
      </c>
      <c r="D987">
        <v>26</v>
      </c>
      <c r="E987" s="2">
        <f>VLOOKUP($D987,list1,3,FALSE)</f>
        <v>41885</v>
      </c>
      <c r="F987">
        <f>VLOOKUP($D987,list1,4,FALSE)</f>
        <v>2014</v>
      </c>
      <c r="G987" t="str">
        <f>VLOOKUP($D987,list1,2,FALSE)</f>
        <v>Digital Scholarship Librarian</v>
      </c>
      <c r="H987" t="str">
        <f>VLOOKUP($D987,list1,5,FALSE)</f>
        <v>Claremont Colleges</v>
      </c>
      <c r="I987" t="str">
        <f>VLOOKUP($D987,list1,6,FALSE)</f>
        <v>Claremont, CA</v>
      </c>
    </row>
    <row r="988" spans="2:9">
      <c r="B988" t="s">
        <v>982</v>
      </c>
      <c r="C988" t="s">
        <v>914</v>
      </c>
      <c r="D988">
        <v>26</v>
      </c>
      <c r="E988" s="2">
        <f>VLOOKUP($D988,list1,3,FALSE)</f>
        <v>41885</v>
      </c>
      <c r="F988">
        <f>VLOOKUP($D988,list1,4,FALSE)</f>
        <v>2014</v>
      </c>
      <c r="G988" t="str">
        <f>VLOOKUP($D988,list1,2,FALSE)</f>
        <v>Digital Scholarship Librarian</v>
      </c>
      <c r="H988" t="str">
        <f>VLOOKUP($D988,list1,5,FALSE)</f>
        <v>Claremont Colleges</v>
      </c>
      <c r="I988" t="str">
        <f>VLOOKUP($D988,list1,6,FALSE)</f>
        <v>Claremont, CA</v>
      </c>
    </row>
    <row r="989" spans="2:9">
      <c r="B989" t="s">
        <v>982</v>
      </c>
      <c r="C989" t="s">
        <v>915</v>
      </c>
      <c r="D989">
        <v>28</v>
      </c>
      <c r="E989" s="2">
        <f>VLOOKUP($D989,list1,3,FALSE)</f>
        <v>41898</v>
      </c>
      <c r="F989">
        <f>VLOOKUP($D989,list1,4,FALSE)</f>
        <v>2014</v>
      </c>
      <c r="G989" t="str">
        <f>VLOOKUP($D989,list1,2,FALSE)</f>
        <v>Digital Scholarship and Scholarly Communication Librarian</v>
      </c>
      <c r="H989" t="str">
        <f>VLOOKUP($D989,list1,5,FALSE)</f>
        <v>Smith College</v>
      </c>
      <c r="I989" t="str">
        <f>VLOOKUP($D989,list1,6,FALSE)</f>
        <v>Northampton, MA</v>
      </c>
    </row>
    <row r="990" spans="2:9">
      <c r="B990" t="s">
        <v>982</v>
      </c>
      <c r="C990" t="s">
        <v>916</v>
      </c>
      <c r="D990">
        <v>28</v>
      </c>
      <c r="E990" s="2">
        <f>VLOOKUP($D990,list1,3,FALSE)</f>
        <v>41898</v>
      </c>
      <c r="F990">
        <f>VLOOKUP($D990,list1,4,FALSE)</f>
        <v>2014</v>
      </c>
      <c r="G990" t="str">
        <f>VLOOKUP($D990,list1,2,FALSE)</f>
        <v>Digital Scholarship and Scholarly Communication Librarian</v>
      </c>
      <c r="H990" t="str">
        <f>VLOOKUP($D990,list1,5,FALSE)</f>
        <v>Smith College</v>
      </c>
      <c r="I990" t="str">
        <f>VLOOKUP($D990,list1,6,FALSE)</f>
        <v>Northampton, MA</v>
      </c>
    </row>
    <row r="991" spans="2:9">
      <c r="B991" t="s">
        <v>982</v>
      </c>
      <c r="C991" t="s">
        <v>917</v>
      </c>
      <c r="D991">
        <v>28</v>
      </c>
      <c r="E991" s="2">
        <f>VLOOKUP($D991,list1,3,FALSE)</f>
        <v>41898</v>
      </c>
      <c r="F991">
        <f>VLOOKUP($D991,list1,4,FALSE)</f>
        <v>2014</v>
      </c>
      <c r="G991" t="str">
        <f>VLOOKUP($D991,list1,2,FALSE)</f>
        <v>Digital Scholarship and Scholarly Communication Librarian</v>
      </c>
      <c r="H991" t="str">
        <f>VLOOKUP($D991,list1,5,FALSE)</f>
        <v>Smith College</v>
      </c>
      <c r="I991" t="str">
        <f>VLOOKUP($D991,list1,6,FALSE)</f>
        <v>Northampton, MA</v>
      </c>
    </row>
    <row r="992" spans="2:9">
      <c r="B992" t="s">
        <v>982</v>
      </c>
      <c r="C992" t="s">
        <v>918</v>
      </c>
      <c r="D992">
        <v>28</v>
      </c>
      <c r="E992" s="2">
        <f>VLOOKUP($D992,list1,3,FALSE)</f>
        <v>41898</v>
      </c>
      <c r="F992">
        <f>VLOOKUP($D992,list1,4,FALSE)</f>
        <v>2014</v>
      </c>
      <c r="G992" t="str">
        <f>VLOOKUP($D992,list1,2,FALSE)</f>
        <v>Digital Scholarship and Scholarly Communication Librarian</v>
      </c>
      <c r="H992" t="str">
        <f>VLOOKUP($D992,list1,5,FALSE)</f>
        <v>Smith College</v>
      </c>
      <c r="I992" t="str">
        <f>VLOOKUP($D992,list1,6,FALSE)</f>
        <v>Northampton, MA</v>
      </c>
    </row>
    <row r="993" spans="2:9">
      <c r="B993" t="s">
        <v>982</v>
      </c>
      <c r="C993" t="s">
        <v>919</v>
      </c>
      <c r="D993">
        <v>3</v>
      </c>
      <c r="E993" s="2">
        <f>VLOOKUP($D993,list1,3,FALSE)</f>
        <v>40588</v>
      </c>
      <c r="F993">
        <f>VLOOKUP($D993,list1,4,FALSE)</f>
        <v>2011</v>
      </c>
      <c r="G993" t="str">
        <f>VLOOKUP($D993,list1,2,FALSE)</f>
        <v>Digital Humanities Librarian</v>
      </c>
      <c r="H993" t="str">
        <f>VLOOKUP($D993,list1,5,FALSE)</f>
        <v>Brown University</v>
      </c>
      <c r="I993" t="str">
        <f>VLOOKUP($D993,list1,6,FALSE)</f>
        <v>Providence, Rhode Island</v>
      </c>
    </row>
    <row r="994" spans="2:9">
      <c r="B994" t="s">
        <v>982</v>
      </c>
      <c r="C994" t="s">
        <v>920</v>
      </c>
      <c r="D994">
        <v>3</v>
      </c>
      <c r="E994" s="2">
        <f>VLOOKUP($D994,list1,3,FALSE)</f>
        <v>40588</v>
      </c>
      <c r="F994">
        <f>VLOOKUP($D994,list1,4,FALSE)</f>
        <v>2011</v>
      </c>
      <c r="G994" t="str">
        <f>VLOOKUP($D994,list1,2,FALSE)</f>
        <v>Digital Humanities Librarian</v>
      </c>
      <c r="H994" t="str">
        <f>VLOOKUP($D994,list1,5,FALSE)</f>
        <v>Brown University</v>
      </c>
      <c r="I994" t="str">
        <f>VLOOKUP($D994,list1,6,FALSE)</f>
        <v>Providence, Rhode Island</v>
      </c>
    </row>
    <row r="995" spans="2:9">
      <c r="B995" t="s">
        <v>982</v>
      </c>
      <c r="C995" t="s">
        <v>921</v>
      </c>
      <c r="D995">
        <v>33</v>
      </c>
      <c r="E995" s="2">
        <f>VLOOKUP($D995,list1,3,FALSE)</f>
        <v>42031</v>
      </c>
      <c r="F995">
        <f>VLOOKUP($D995,list1,4,FALSE)</f>
        <v>2015</v>
      </c>
      <c r="G995" t="str">
        <f>VLOOKUP($D995,list1,2,FALSE)</f>
        <v>Digital Scholarship Librarian</v>
      </c>
      <c r="H995" t="str">
        <f>VLOOKUP($D995,list1,5,FALSE)</f>
        <v>College of Wooster</v>
      </c>
      <c r="I995" t="str">
        <f>VLOOKUP($D995,list1,6,FALSE)</f>
        <v>Wooster, OH</v>
      </c>
    </row>
    <row r="996" spans="2:9">
      <c r="B996" t="s">
        <v>982</v>
      </c>
      <c r="C996" t="s">
        <v>916</v>
      </c>
      <c r="D996">
        <v>34</v>
      </c>
      <c r="E996" s="2">
        <f>VLOOKUP($D996,list1,3,FALSE)</f>
        <v>42031</v>
      </c>
      <c r="F996">
        <f>VLOOKUP($D996,list1,4,FALSE)</f>
        <v>2015</v>
      </c>
      <c r="G996" t="str">
        <f>VLOOKUP($D996,list1,2,FALSE)</f>
        <v>Digital Scholarship Librarian</v>
      </c>
      <c r="H996" t="str">
        <f>VLOOKUP($D996,list1,5,FALSE)</f>
        <v>Smith College</v>
      </c>
      <c r="I996" t="str">
        <f>VLOOKUP($D996,list1,6,FALSE)</f>
        <v>Northampton, MA</v>
      </c>
    </row>
    <row r="997" spans="2:9">
      <c r="B997" t="s">
        <v>982</v>
      </c>
      <c r="C997" t="s">
        <v>922</v>
      </c>
      <c r="D997">
        <v>34</v>
      </c>
      <c r="E997" s="2">
        <f>VLOOKUP($D997,list1,3,FALSE)</f>
        <v>42031</v>
      </c>
      <c r="F997">
        <f>VLOOKUP($D997,list1,4,FALSE)</f>
        <v>2015</v>
      </c>
      <c r="G997" t="str">
        <f>VLOOKUP($D997,list1,2,FALSE)</f>
        <v>Digital Scholarship Librarian</v>
      </c>
      <c r="H997" t="str">
        <f>VLOOKUP($D997,list1,5,FALSE)</f>
        <v>Smith College</v>
      </c>
      <c r="I997" t="str">
        <f>VLOOKUP($D997,list1,6,FALSE)</f>
        <v>Northampton, MA</v>
      </c>
    </row>
    <row r="998" spans="2:9">
      <c r="B998" t="s">
        <v>982</v>
      </c>
      <c r="C998" t="s">
        <v>923</v>
      </c>
      <c r="D998">
        <v>36</v>
      </c>
      <c r="E998" s="2">
        <f>VLOOKUP($D998,list1,3,FALSE)</f>
        <v>42054</v>
      </c>
      <c r="F998">
        <f>VLOOKUP($D998,list1,4,FALSE)</f>
        <v>2015</v>
      </c>
      <c r="G998" t="str">
        <f>VLOOKUP($D998,list1,2,FALSE)</f>
        <v>Digital Learning &amp; Scholarship Librarian</v>
      </c>
      <c r="H998" t="str">
        <f>VLOOKUP($D998,list1,5,FALSE)</f>
        <v>Case Western Reserve University</v>
      </c>
      <c r="I998" t="str">
        <f>VLOOKUP($D998,list1,6,FALSE)</f>
        <v>Cleveland, OH</v>
      </c>
    </row>
    <row r="999" spans="2:9">
      <c r="B999" t="s">
        <v>982</v>
      </c>
      <c r="C999" t="s">
        <v>924</v>
      </c>
      <c r="D999">
        <v>363</v>
      </c>
      <c r="E999" s="2">
        <f>VLOOKUP($D999,list1,3,FALSE)</f>
        <v>42256</v>
      </c>
      <c r="F999">
        <f>VLOOKUP($D999,list1,4,FALSE)</f>
        <v>2015</v>
      </c>
      <c r="G999" t="str">
        <f>VLOOKUP($D999,list1,2,FALSE)</f>
        <v>Digital Scholarship Librarian</v>
      </c>
      <c r="H999" t="str">
        <f>VLOOKUP($D999,list1,5,FALSE)</f>
        <v xml:space="preserve">Utah State University </v>
      </c>
      <c r="I999" t="str">
        <f>VLOOKUP($D999,list1,6,FALSE)</f>
        <v>Logan, Utah United States</v>
      </c>
    </row>
    <row r="1000" spans="2:9">
      <c r="B1000" t="s">
        <v>982</v>
      </c>
      <c r="C1000" t="s">
        <v>925</v>
      </c>
      <c r="D1000">
        <v>363</v>
      </c>
      <c r="E1000" s="2">
        <f>VLOOKUP($D1000,list1,3,FALSE)</f>
        <v>42256</v>
      </c>
      <c r="F1000">
        <f>VLOOKUP($D1000,list1,4,FALSE)</f>
        <v>2015</v>
      </c>
      <c r="G1000" t="str">
        <f>VLOOKUP($D1000,list1,2,FALSE)</f>
        <v>Digital Scholarship Librarian</v>
      </c>
      <c r="H1000" t="str">
        <f>VLOOKUP($D1000,list1,5,FALSE)</f>
        <v xml:space="preserve">Utah State University </v>
      </c>
      <c r="I1000" t="str">
        <f>VLOOKUP($D1000,list1,6,FALSE)</f>
        <v>Logan, Utah United States</v>
      </c>
    </row>
    <row r="1001" spans="2:9">
      <c r="B1001" t="s">
        <v>982</v>
      </c>
      <c r="C1001" t="s">
        <v>926</v>
      </c>
      <c r="D1001">
        <v>363</v>
      </c>
      <c r="E1001" s="2">
        <f>VLOOKUP($D1001,list1,3,FALSE)</f>
        <v>42256</v>
      </c>
      <c r="F1001">
        <f>VLOOKUP($D1001,list1,4,FALSE)</f>
        <v>2015</v>
      </c>
      <c r="G1001" t="str">
        <f>VLOOKUP($D1001,list1,2,FALSE)</f>
        <v>Digital Scholarship Librarian</v>
      </c>
      <c r="H1001" t="str">
        <f>VLOOKUP($D1001,list1,5,FALSE)</f>
        <v xml:space="preserve">Utah State University </v>
      </c>
      <c r="I1001" t="str">
        <f>VLOOKUP($D1001,list1,6,FALSE)</f>
        <v>Logan, Utah United States</v>
      </c>
    </row>
    <row r="1002" spans="2:9">
      <c r="B1002" t="s">
        <v>982</v>
      </c>
      <c r="C1002" t="s">
        <v>927</v>
      </c>
      <c r="D1002">
        <v>363</v>
      </c>
      <c r="E1002" s="2">
        <f>VLOOKUP($D1002,list1,3,FALSE)</f>
        <v>42256</v>
      </c>
      <c r="F1002">
        <f>VLOOKUP($D1002,list1,4,FALSE)</f>
        <v>2015</v>
      </c>
      <c r="G1002" t="str">
        <f>VLOOKUP($D1002,list1,2,FALSE)</f>
        <v>Digital Scholarship Librarian</v>
      </c>
      <c r="H1002" t="str">
        <f>VLOOKUP($D1002,list1,5,FALSE)</f>
        <v xml:space="preserve">Utah State University </v>
      </c>
      <c r="I1002" t="str">
        <f>VLOOKUP($D1002,list1,6,FALSE)</f>
        <v>Logan, Utah United States</v>
      </c>
    </row>
    <row r="1003" spans="2:9">
      <c r="B1003" t="s">
        <v>982</v>
      </c>
      <c r="C1003" t="s">
        <v>928</v>
      </c>
      <c r="D1003">
        <v>37</v>
      </c>
      <c r="E1003" s="2">
        <f>VLOOKUP($D1003,list1,3,FALSE)</f>
        <v>42054</v>
      </c>
      <c r="F1003">
        <f>VLOOKUP($D1003,list1,4,FALSE)</f>
        <v>2015</v>
      </c>
      <c r="G1003" t="str">
        <f>VLOOKUP($D1003,list1,2,FALSE)</f>
        <v>Team Leader for Digital Learning and Scholarship</v>
      </c>
      <c r="H1003" t="str">
        <f>VLOOKUP($D1003,list1,5,FALSE)</f>
        <v>Case Western Reserve University</v>
      </c>
      <c r="I1003" t="str">
        <f>VLOOKUP($D1003,list1,6,FALSE)</f>
        <v>Cleveland, OH</v>
      </c>
    </row>
    <row r="1004" spans="2:9">
      <c r="B1004" t="s">
        <v>982</v>
      </c>
      <c r="C1004" t="s">
        <v>903</v>
      </c>
      <c r="D1004">
        <v>4</v>
      </c>
      <c r="E1004" s="2">
        <f>VLOOKUP($D1004,list1,3,FALSE)</f>
        <v>40717</v>
      </c>
      <c r="F1004">
        <f>VLOOKUP($D1004,list1,4,FALSE)</f>
        <v>2011</v>
      </c>
      <c r="G1004" t="str">
        <f>VLOOKUP($D1004,list1,2,FALSE)</f>
        <v>Digital Humanities Specialist</v>
      </c>
      <c r="H1004" t="str">
        <f>VLOOKUP($D1004,list1,5,FALSE)</f>
        <v>University of Illinois Urbana Champaign</v>
      </c>
      <c r="I1004" t="str">
        <f>VLOOKUP($D1004,list1,6,FALSE)</f>
        <v>Champaign, IL</v>
      </c>
    </row>
    <row r="1005" spans="2:9">
      <c r="B1005" t="s">
        <v>982</v>
      </c>
      <c r="C1005" t="s">
        <v>929</v>
      </c>
      <c r="D1005">
        <v>4</v>
      </c>
      <c r="E1005" s="2">
        <f>VLOOKUP($D1005,list1,3,FALSE)</f>
        <v>40717</v>
      </c>
      <c r="F1005">
        <f>VLOOKUP($D1005,list1,4,FALSE)</f>
        <v>2011</v>
      </c>
      <c r="G1005" t="str">
        <f>VLOOKUP($D1005,list1,2,FALSE)</f>
        <v>Digital Humanities Specialist</v>
      </c>
      <c r="H1005" t="str">
        <f>VLOOKUP($D1005,list1,5,FALSE)</f>
        <v>University of Illinois Urbana Champaign</v>
      </c>
      <c r="I1005" t="str">
        <f>VLOOKUP($D1005,list1,6,FALSE)</f>
        <v>Champaign, IL</v>
      </c>
    </row>
    <row r="1006" spans="2:9">
      <c r="B1006" t="s">
        <v>982</v>
      </c>
      <c r="C1006" t="s">
        <v>930</v>
      </c>
      <c r="D1006">
        <v>41</v>
      </c>
      <c r="E1006" s="2">
        <f>VLOOKUP($D1006,list1,3,FALSE)</f>
        <v>42095</v>
      </c>
      <c r="F1006">
        <f>VLOOKUP($D1006,list1,4,FALSE)</f>
        <v>2015</v>
      </c>
      <c r="G1006" t="str">
        <f>VLOOKUP($D1006,list1,2,FALSE)</f>
        <v>Digital Scholarship Librarian</v>
      </c>
      <c r="H1006" t="str">
        <f>VLOOKUP($D1006,list1,5,FALSE)</f>
        <v>Dartmouth College</v>
      </c>
      <c r="I1006" t="str">
        <f>VLOOKUP($D1006,list1,6,FALSE)</f>
        <v>Hanover, NH</v>
      </c>
    </row>
    <row r="1007" spans="2:9">
      <c r="B1007" t="s">
        <v>982</v>
      </c>
      <c r="C1007" t="s">
        <v>931</v>
      </c>
      <c r="D1007">
        <v>41</v>
      </c>
      <c r="E1007" s="2">
        <f>VLOOKUP($D1007,list1,3,FALSE)</f>
        <v>42095</v>
      </c>
      <c r="F1007">
        <f>VLOOKUP($D1007,list1,4,FALSE)</f>
        <v>2015</v>
      </c>
      <c r="G1007" t="str">
        <f>VLOOKUP($D1007,list1,2,FALSE)</f>
        <v>Digital Scholarship Librarian</v>
      </c>
      <c r="H1007" t="str">
        <f>VLOOKUP($D1007,list1,5,FALSE)</f>
        <v>Dartmouth College</v>
      </c>
      <c r="I1007" t="str">
        <f>VLOOKUP($D1007,list1,6,FALSE)</f>
        <v>Hanover, NH</v>
      </c>
    </row>
    <row r="1008" spans="2:9">
      <c r="B1008" t="s">
        <v>982</v>
      </c>
      <c r="C1008" t="s">
        <v>932</v>
      </c>
      <c r="D1008">
        <v>43</v>
      </c>
      <c r="E1008" s="2">
        <f>VLOOKUP($D1008,list1,3,FALSE)</f>
        <v>42152</v>
      </c>
      <c r="F1008">
        <f>VLOOKUP($D1008,list1,4,FALSE)</f>
        <v>2015</v>
      </c>
      <c r="G1008" t="str">
        <f>VLOOKUP($D1008,list1,2,FALSE)</f>
        <v>Digital Humanities Specialist</v>
      </c>
      <c r="H1008" t="str">
        <f>VLOOKUP($D1008,list1,5,FALSE)</f>
        <v>Purdue University Libraries</v>
      </c>
      <c r="I1008" t="str">
        <f>VLOOKUP($D1008,list1,6,FALSE)</f>
        <v>West Lafayette, IN</v>
      </c>
    </row>
    <row r="1009" spans="2:9">
      <c r="B1009" t="s">
        <v>982</v>
      </c>
      <c r="C1009" t="s">
        <v>933</v>
      </c>
      <c r="D1009">
        <v>47</v>
      </c>
      <c r="E1009" s="2">
        <f>VLOOKUP($D1009,list1,3,FALSE)</f>
        <v>42166</v>
      </c>
      <c r="F1009">
        <f>VLOOKUP($D1009,list1,4,FALSE)</f>
        <v>2015</v>
      </c>
      <c r="G1009" t="str">
        <f>VLOOKUP($D1009,list1,2,FALSE)</f>
        <v>Digital Humanities Librarian</v>
      </c>
      <c r="H1009" t="str">
        <f>VLOOKUP($D1009,list1,5,FALSE)</f>
        <v>Emory University</v>
      </c>
      <c r="I1009" t="str">
        <f>VLOOKUP($D1009,list1,6,FALSE)</f>
        <v>Atlanta, GA</v>
      </c>
    </row>
    <row r="1010" spans="2:9">
      <c r="B1010" t="s">
        <v>982</v>
      </c>
      <c r="C1010" t="s">
        <v>934</v>
      </c>
      <c r="D1010">
        <v>487</v>
      </c>
      <c r="E1010" s="2">
        <f>VLOOKUP($D1010,list1,3,FALSE)</f>
        <v>42391</v>
      </c>
      <c r="F1010">
        <f>VLOOKUP($D1010,list1,4,FALSE)</f>
        <v>2016</v>
      </c>
      <c r="G1010" t="str">
        <f>VLOOKUP($D1010,list1,2,FALSE)</f>
        <v>Digital Scholarship Librarian</v>
      </c>
      <c r="H1010" t="str">
        <f>VLOOKUP($D1010,list1,5,FALSE)</f>
        <v xml:space="preserve">Utah State University </v>
      </c>
      <c r="I1010" t="str">
        <f>VLOOKUP($D1010,list1,6,FALSE)</f>
        <v>Logan, Utah United States</v>
      </c>
    </row>
    <row r="1011" spans="2:9">
      <c r="B1011" t="s">
        <v>982</v>
      </c>
      <c r="C1011" t="s">
        <v>925</v>
      </c>
      <c r="D1011">
        <v>487</v>
      </c>
      <c r="E1011" s="2">
        <f>VLOOKUP($D1011,list1,3,FALSE)</f>
        <v>42391</v>
      </c>
      <c r="F1011">
        <f>VLOOKUP($D1011,list1,4,FALSE)</f>
        <v>2016</v>
      </c>
      <c r="G1011" t="str">
        <f>VLOOKUP($D1011,list1,2,FALSE)</f>
        <v>Digital Scholarship Librarian</v>
      </c>
      <c r="H1011" t="str">
        <f>VLOOKUP($D1011,list1,5,FALSE)</f>
        <v xml:space="preserve">Utah State University </v>
      </c>
      <c r="I1011" t="str">
        <f>VLOOKUP($D1011,list1,6,FALSE)</f>
        <v>Logan, Utah United States</v>
      </c>
    </row>
    <row r="1012" spans="2:9">
      <c r="B1012" t="s">
        <v>982</v>
      </c>
      <c r="C1012" t="s">
        <v>935</v>
      </c>
      <c r="D1012">
        <v>487</v>
      </c>
      <c r="E1012" s="2">
        <f>VLOOKUP($D1012,list1,3,FALSE)</f>
        <v>42391</v>
      </c>
      <c r="F1012">
        <f>VLOOKUP($D1012,list1,4,FALSE)</f>
        <v>2016</v>
      </c>
      <c r="G1012" t="str">
        <f>VLOOKUP($D1012,list1,2,FALSE)</f>
        <v>Digital Scholarship Librarian</v>
      </c>
      <c r="H1012" t="str">
        <f>VLOOKUP($D1012,list1,5,FALSE)</f>
        <v xml:space="preserve">Utah State University </v>
      </c>
      <c r="I1012" t="str">
        <f>VLOOKUP($D1012,list1,6,FALSE)</f>
        <v>Logan, Utah United States</v>
      </c>
    </row>
    <row r="1013" spans="2:9">
      <c r="B1013" t="s">
        <v>982</v>
      </c>
      <c r="C1013" t="s">
        <v>936</v>
      </c>
      <c r="D1013">
        <v>487</v>
      </c>
      <c r="E1013" s="2">
        <f>VLOOKUP($D1013,list1,3,FALSE)</f>
        <v>42391</v>
      </c>
      <c r="F1013">
        <f>VLOOKUP($D1013,list1,4,FALSE)</f>
        <v>2016</v>
      </c>
      <c r="G1013" t="str">
        <f>VLOOKUP($D1013,list1,2,FALSE)</f>
        <v>Digital Scholarship Librarian</v>
      </c>
      <c r="H1013" t="str">
        <f>VLOOKUP($D1013,list1,5,FALSE)</f>
        <v xml:space="preserve">Utah State University </v>
      </c>
      <c r="I1013" t="str">
        <f>VLOOKUP($D1013,list1,6,FALSE)</f>
        <v>Logan, Utah United States</v>
      </c>
    </row>
    <row r="1014" spans="2:9">
      <c r="B1014" t="s">
        <v>982</v>
      </c>
      <c r="C1014" t="s">
        <v>937</v>
      </c>
      <c r="D1014">
        <v>5</v>
      </c>
      <c r="E1014" s="2">
        <f>VLOOKUP($D1014,list1,3,FALSE)</f>
        <v>40750</v>
      </c>
      <c r="F1014">
        <f>VLOOKUP($D1014,list1,4,FALSE)</f>
        <v>2011</v>
      </c>
      <c r="G1014" t="str">
        <f>VLOOKUP($D1014,list1,2,FALSE)</f>
        <v>Electronic Resources and Digital Scholarship Librarian</v>
      </c>
      <c r="H1014" t="str">
        <f>VLOOKUP($D1014,list1,5,FALSE)</f>
        <v>SUNY Geneseo</v>
      </c>
      <c r="I1014" t="str">
        <f>VLOOKUP($D1014,list1,6,FALSE)</f>
        <v>Geneseo, NY</v>
      </c>
    </row>
    <row r="1015" spans="2:9">
      <c r="B1015" t="s">
        <v>982</v>
      </c>
      <c r="C1015" t="s">
        <v>938</v>
      </c>
      <c r="D1015">
        <v>5</v>
      </c>
      <c r="E1015" s="2">
        <f>VLOOKUP($D1015,list1,3,FALSE)</f>
        <v>40750</v>
      </c>
      <c r="F1015">
        <f>VLOOKUP($D1015,list1,4,FALSE)</f>
        <v>2011</v>
      </c>
      <c r="G1015" t="str">
        <f>VLOOKUP($D1015,list1,2,FALSE)</f>
        <v>Electronic Resources and Digital Scholarship Librarian</v>
      </c>
      <c r="H1015" t="str">
        <f>VLOOKUP($D1015,list1,5,FALSE)</f>
        <v>SUNY Geneseo</v>
      </c>
      <c r="I1015" t="str">
        <f>VLOOKUP($D1015,list1,6,FALSE)</f>
        <v>Geneseo, NY</v>
      </c>
    </row>
    <row r="1016" spans="2:9">
      <c r="B1016" t="s">
        <v>982</v>
      </c>
      <c r="C1016" t="s">
        <v>939</v>
      </c>
      <c r="D1016">
        <v>50</v>
      </c>
      <c r="E1016" s="2">
        <f>VLOOKUP($D1016,list1,3,FALSE)</f>
        <v>42215</v>
      </c>
      <c r="F1016">
        <f>VLOOKUP($D1016,list1,4,FALSE)</f>
        <v>2015</v>
      </c>
      <c r="G1016" t="str">
        <f>VLOOKUP($D1016,list1,2,FALSE)</f>
        <v>Digital Scholarship Librarian</v>
      </c>
      <c r="H1016" t="str">
        <f>VLOOKUP($D1016,list1,5,FALSE)</f>
        <v>East Tennessee State University</v>
      </c>
      <c r="I1016" t="str">
        <f>VLOOKUP($D1016,list1,6,FALSE)</f>
        <v>Johnson City, TN</v>
      </c>
    </row>
    <row r="1017" spans="2:9">
      <c r="B1017" t="s">
        <v>982</v>
      </c>
      <c r="C1017" t="s">
        <v>940</v>
      </c>
      <c r="D1017">
        <v>50</v>
      </c>
      <c r="E1017" s="2">
        <f>VLOOKUP($D1017,list1,3,FALSE)</f>
        <v>42215</v>
      </c>
      <c r="F1017">
        <f>VLOOKUP($D1017,list1,4,FALSE)</f>
        <v>2015</v>
      </c>
      <c r="G1017" t="str">
        <f>VLOOKUP($D1017,list1,2,FALSE)</f>
        <v>Digital Scholarship Librarian</v>
      </c>
      <c r="H1017" t="str">
        <f>VLOOKUP($D1017,list1,5,FALSE)</f>
        <v>East Tennessee State University</v>
      </c>
      <c r="I1017" t="str">
        <f>VLOOKUP($D1017,list1,6,FALSE)</f>
        <v>Johnson City, TN</v>
      </c>
    </row>
    <row r="1018" spans="2:9">
      <c r="B1018" t="s">
        <v>982</v>
      </c>
      <c r="C1018" t="s">
        <v>941</v>
      </c>
      <c r="D1018">
        <v>50</v>
      </c>
      <c r="E1018" s="2">
        <f>VLOOKUP($D1018,list1,3,FALSE)</f>
        <v>42215</v>
      </c>
      <c r="F1018">
        <f>VLOOKUP($D1018,list1,4,FALSE)</f>
        <v>2015</v>
      </c>
      <c r="G1018" t="str">
        <f>VLOOKUP($D1018,list1,2,FALSE)</f>
        <v>Digital Scholarship Librarian</v>
      </c>
      <c r="H1018" t="str">
        <f>VLOOKUP($D1018,list1,5,FALSE)</f>
        <v>East Tennessee State University</v>
      </c>
      <c r="I1018" t="str">
        <f>VLOOKUP($D1018,list1,6,FALSE)</f>
        <v>Johnson City, TN</v>
      </c>
    </row>
    <row r="1019" spans="2:9">
      <c r="B1019" t="s">
        <v>982</v>
      </c>
      <c r="C1019" t="s">
        <v>942</v>
      </c>
      <c r="D1019">
        <v>50</v>
      </c>
      <c r="E1019" s="2">
        <f>VLOOKUP($D1019,list1,3,FALSE)</f>
        <v>42215</v>
      </c>
      <c r="F1019">
        <f>VLOOKUP($D1019,list1,4,FALSE)</f>
        <v>2015</v>
      </c>
      <c r="G1019" t="str">
        <f>VLOOKUP($D1019,list1,2,FALSE)</f>
        <v>Digital Scholarship Librarian</v>
      </c>
      <c r="H1019" t="str">
        <f>VLOOKUP($D1019,list1,5,FALSE)</f>
        <v>East Tennessee State University</v>
      </c>
      <c r="I1019" t="str">
        <f>VLOOKUP($D1019,list1,6,FALSE)</f>
        <v>Johnson City, TN</v>
      </c>
    </row>
    <row r="1020" spans="2:9">
      <c r="B1020" t="s">
        <v>982</v>
      </c>
      <c r="C1020" t="s">
        <v>943</v>
      </c>
      <c r="D1020">
        <v>50</v>
      </c>
      <c r="E1020" s="2">
        <f>VLOOKUP($D1020,list1,3,FALSE)</f>
        <v>42215</v>
      </c>
      <c r="F1020">
        <f>VLOOKUP($D1020,list1,4,FALSE)</f>
        <v>2015</v>
      </c>
      <c r="G1020" t="str">
        <f>VLOOKUP($D1020,list1,2,FALSE)</f>
        <v>Digital Scholarship Librarian</v>
      </c>
      <c r="H1020" t="str">
        <f>VLOOKUP($D1020,list1,5,FALSE)</f>
        <v>East Tennessee State University</v>
      </c>
      <c r="I1020" t="str">
        <f>VLOOKUP($D1020,list1,6,FALSE)</f>
        <v>Johnson City, TN</v>
      </c>
    </row>
    <row r="1021" spans="2:9">
      <c r="B1021" t="s">
        <v>982</v>
      </c>
      <c r="C1021" t="s">
        <v>944</v>
      </c>
      <c r="D1021">
        <v>54</v>
      </c>
      <c r="E1021" s="2">
        <f>VLOOKUP($D1021,list1,3,FALSE)</f>
        <v>42271</v>
      </c>
      <c r="F1021">
        <f>VLOOKUP($D1021,list1,4,FALSE)</f>
        <v>2015</v>
      </c>
      <c r="G1021" t="str">
        <f>VLOOKUP($D1021,list1,2,FALSE)</f>
        <v>Humanities and Digital Scholarship Librarian</v>
      </c>
      <c r="H1021" t="str">
        <f>VLOOKUP($D1021,list1,5,FALSE)</f>
        <v>Grinnell College</v>
      </c>
      <c r="I1021" t="str">
        <f>VLOOKUP($D1021,list1,6,FALSE)</f>
        <v>Grinnell, IA</v>
      </c>
    </row>
    <row r="1022" spans="2:9">
      <c r="B1022" t="s">
        <v>982</v>
      </c>
      <c r="C1022" t="s">
        <v>945</v>
      </c>
      <c r="D1022">
        <v>58</v>
      </c>
      <c r="E1022" s="2">
        <f>VLOOKUP($D1022,list1,3,FALSE)</f>
        <v>42293</v>
      </c>
      <c r="F1022">
        <f>VLOOKUP($D1022,list1,4,FALSE)</f>
        <v>2015</v>
      </c>
      <c r="G1022" t="str">
        <f>VLOOKUP($D1022,list1,2,FALSE)</f>
        <v>Latin American Studies Digital Scholarship Coordinator</v>
      </c>
      <c r="H1022" t="str">
        <f>VLOOKUP($D1022,list1,5,FALSE)</f>
        <v>University of Texas - Austin</v>
      </c>
      <c r="I1022" t="str">
        <f>VLOOKUP($D1022,list1,6,FALSE)</f>
        <v>Austin, TX</v>
      </c>
    </row>
    <row r="1023" spans="2:9">
      <c r="B1023" t="s">
        <v>982</v>
      </c>
      <c r="C1023" t="s">
        <v>946</v>
      </c>
      <c r="D1023">
        <v>58</v>
      </c>
      <c r="E1023" s="2">
        <f>VLOOKUP($D1023,list1,3,FALSE)</f>
        <v>42293</v>
      </c>
      <c r="F1023">
        <f>VLOOKUP($D1023,list1,4,FALSE)</f>
        <v>2015</v>
      </c>
      <c r="G1023" t="str">
        <f>VLOOKUP($D1023,list1,2,FALSE)</f>
        <v>Latin American Studies Digital Scholarship Coordinator</v>
      </c>
      <c r="H1023" t="str">
        <f>VLOOKUP($D1023,list1,5,FALSE)</f>
        <v>University of Texas - Austin</v>
      </c>
      <c r="I1023" t="str">
        <f>VLOOKUP($D1023,list1,6,FALSE)</f>
        <v>Austin, TX</v>
      </c>
    </row>
    <row r="1024" spans="2:9">
      <c r="B1024" t="s">
        <v>982</v>
      </c>
      <c r="C1024" t="s">
        <v>947</v>
      </c>
      <c r="D1024">
        <v>59</v>
      </c>
      <c r="E1024" s="2">
        <f>VLOOKUP($D1024,list1,3,FALSE)</f>
        <v>42303</v>
      </c>
      <c r="F1024">
        <f>VLOOKUP($D1024,list1,4,FALSE)</f>
        <v>2015</v>
      </c>
      <c r="G1024" t="str">
        <f>VLOOKUP($D1024,list1,2,FALSE)</f>
        <v>Literatures &amp; Digital Humanities Librarian</v>
      </c>
      <c r="H1024" t="str">
        <f>VLOOKUP($D1024,list1,5,FALSE)</f>
        <v>University of California - Berkeley</v>
      </c>
      <c r="I1024" t="str">
        <f>VLOOKUP($D1024,list1,6,FALSE)</f>
        <v>Berkeley, CA</v>
      </c>
    </row>
    <row r="1025" spans="2:9">
      <c r="B1025" t="s">
        <v>982</v>
      </c>
      <c r="C1025" t="s">
        <v>948</v>
      </c>
      <c r="D1025">
        <v>59</v>
      </c>
      <c r="E1025" s="2">
        <f>VLOOKUP($D1025,list1,3,FALSE)</f>
        <v>42303</v>
      </c>
      <c r="F1025">
        <f>VLOOKUP($D1025,list1,4,FALSE)</f>
        <v>2015</v>
      </c>
      <c r="G1025" t="str">
        <f>VLOOKUP($D1025,list1,2,FALSE)</f>
        <v>Literatures &amp; Digital Humanities Librarian</v>
      </c>
      <c r="H1025" t="str">
        <f>VLOOKUP($D1025,list1,5,FALSE)</f>
        <v>University of California - Berkeley</v>
      </c>
      <c r="I1025" t="str">
        <f>VLOOKUP($D1025,list1,6,FALSE)</f>
        <v>Berkeley, CA</v>
      </c>
    </row>
    <row r="1026" spans="2:9">
      <c r="B1026" t="s">
        <v>982</v>
      </c>
      <c r="C1026" t="s">
        <v>949</v>
      </c>
      <c r="D1026">
        <v>6</v>
      </c>
      <c r="E1026" s="2">
        <f>VLOOKUP($D1026,list1,3,FALSE)</f>
        <v>40756</v>
      </c>
      <c r="F1026">
        <f>VLOOKUP($D1026,list1,4,FALSE)</f>
        <v>2011</v>
      </c>
      <c r="G1026" t="str">
        <f>VLOOKUP($D1026,list1,2,FALSE)</f>
        <v>Digital Humanities Librarian</v>
      </c>
      <c r="H1026" t="str">
        <f>VLOOKUP($D1026,list1,5,FALSE)</f>
        <v>York University</v>
      </c>
      <c r="I1026" t="str">
        <f>VLOOKUP($D1026,list1,6,FALSE)</f>
        <v>Toronto, ON, Canada</v>
      </c>
    </row>
    <row r="1027" spans="2:9">
      <c r="B1027" t="s">
        <v>982</v>
      </c>
      <c r="C1027" t="s">
        <v>950</v>
      </c>
      <c r="D1027">
        <v>6</v>
      </c>
      <c r="E1027" s="2">
        <f>VLOOKUP($D1027,list1,3,FALSE)</f>
        <v>40756</v>
      </c>
      <c r="F1027">
        <f>VLOOKUP($D1027,list1,4,FALSE)</f>
        <v>2011</v>
      </c>
      <c r="G1027" t="str">
        <f>VLOOKUP($D1027,list1,2,FALSE)</f>
        <v>Digital Humanities Librarian</v>
      </c>
      <c r="H1027" t="str">
        <f>VLOOKUP($D1027,list1,5,FALSE)</f>
        <v>York University</v>
      </c>
      <c r="I1027" t="str">
        <f>VLOOKUP($D1027,list1,6,FALSE)</f>
        <v>Toronto, ON, Canada</v>
      </c>
    </row>
    <row r="1028" spans="2:9">
      <c r="B1028" t="s">
        <v>982</v>
      </c>
      <c r="C1028" t="s">
        <v>951</v>
      </c>
      <c r="D1028">
        <v>60</v>
      </c>
      <c r="E1028" s="2">
        <f>VLOOKUP($D1028,list1,3,FALSE)</f>
        <v>42396</v>
      </c>
      <c r="F1028">
        <f>VLOOKUP($D1028,list1,4,FALSE)</f>
        <v>2016</v>
      </c>
      <c r="G1028" t="str">
        <f>VLOOKUP($D1028,list1,2,FALSE)</f>
        <v>Digital Humanities Librarian</v>
      </c>
      <c r="H1028" t="str">
        <f>VLOOKUP($D1028,list1,5,FALSE)</f>
        <v>Ohio State University</v>
      </c>
      <c r="I1028" t="str">
        <f>VLOOKUP($D1028,list1,6,FALSE)</f>
        <v>Columbus, OH</v>
      </c>
    </row>
    <row r="1029" spans="2:9">
      <c r="B1029" t="s">
        <v>982</v>
      </c>
      <c r="C1029" t="s">
        <v>952</v>
      </c>
      <c r="D1029">
        <v>60</v>
      </c>
      <c r="E1029" s="2">
        <f>VLOOKUP($D1029,list1,3,FALSE)</f>
        <v>42396</v>
      </c>
      <c r="F1029">
        <f>VLOOKUP($D1029,list1,4,FALSE)</f>
        <v>2016</v>
      </c>
      <c r="G1029" t="str">
        <f>VLOOKUP($D1029,list1,2,FALSE)</f>
        <v>Digital Humanities Librarian</v>
      </c>
      <c r="H1029" t="str">
        <f>VLOOKUP($D1029,list1,5,FALSE)</f>
        <v>Ohio State University</v>
      </c>
      <c r="I1029" t="str">
        <f>VLOOKUP($D1029,list1,6,FALSE)</f>
        <v>Columbus, OH</v>
      </c>
    </row>
    <row r="1030" spans="2:9">
      <c r="B1030" t="s">
        <v>982</v>
      </c>
      <c r="C1030" t="s">
        <v>953</v>
      </c>
      <c r="D1030">
        <v>60</v>
      </c>
      <c r="E1030" s="2">
        <f>VLOOKUP($D1030,list1,3,FALSE)</f>
        <v>42396</v>
      </c>
      <c r="F1030">
        <f>VLOOKUP($D1030,list1,4,FALSE)</f>
        <v>2016</v>
      </c>
      <c r="G1030" t="str">
        <f>VLOOKUP($D1030,list1,2,FALSE)</f>
        <v>Digital Humanities Librarian</v>
      </c>
      <c r="H1030" t="str">
        <f>VLOOKUP($D1030,list1,5,FALSE)</f>
        <v>Ohio State University</v>
      </c>
      <c r="I1030" t="str">
        <f>VLOOKUP($D1030,list1,6,FALSE)</f>
        <v>Columbus, OH</v>
      </c>
    </row>
    <row r="1031" spans="2:9">
      <c r="B1031" t="s">
        <v>982</v>
      </c>
      <c r="C1031" t="s">
        <v>954</v>
      </c>
      <c r="D1031">
        <v>64</v>
      </c>
      <c r="E1031" s="2">
        <f>VLOOKUP($D1031,list1,3,FALSE)</f>
        <v>42418</v>
      </c>
      <c r="F1031">
        <f>VLOOKUP($D1031,list1,4,FALSE)</f>
        <v>2016</v>
      </c>
      <c r="G1031" t="str">
        <f>VLOOKUP($D1031,list1,2,FALSE)</f>
        <v>Digital Scholarship Specialist</v>
      </c>
      <c r="H1031" t="str">
        <f>VLOOKUP($D1031,list1,5,FALSE)</f>
        <v>Bryn Mawr College</v>
      </c>
      <c r="I1031" t="str">
        <f>VLOOKUP($D1031,list1,6,FALSE)</f>
        <v>Bryn Mawr, PA</v>
      </c>
    </row>
    <row r="1032" spans="2:9">
      <c r="B1032" t="s">
        <v>982</v>
      </c>
      <c r="C1032" t="s">
        <v>955</v>
      </c>
      <c r="D1032">
        <v>67</v>
      </c>
      <c r="E1032" s="2">
        <f>VLOOKUP($D1032,list1,3,FALSE)</f>
        <v>42424</v>
      </c>
      <c r="F1032">
        <f>VLOOKUP($D1032,list1,4,FALSE)</f>
        <v>2016</v>
      </c>
      <c r="G1032" t="str">
        <f>VLOOKUP($D1032,list1,2,FALSE)</f>
        <v>Liaison Librarian (incl. digital humanities)</v>
      </c>
      <c r="H1032" t="str">
        <f>VLOOKUP($D1032,list1,5,FALSE)</f>
        <v>Carnegie Mellon University</v>
      </c>
      <c r="I1032" t="str">
        <f>VLOOKUP($D1032,list1,6,FALSE)</f>
        <v>Pittsburgh, PA</v>
      </c>
    </row>
    <row r="1033" spans="2:9">
      <c r="B1033" t="s">
        <v>982</v>
      </c>
      <c r="C1033" t="s">
        <v>956</v>
      </c>
      <c r="D1033">
        <v>67</v>
      </c>
      <c r="E1033" s="2">
        <f>VLOOKUP($D1033,list1,3,FALSE)</f>
        <v>42424</v>
      </c>
      <c r="F1033">
        <f>VLOOKUP($D1033,list1,4,FALSE)</f>
        <v>2016</v>
      </c>
      <c r="G1033" t="str">
        <f>VLOOKUP($D1033,list1,2,FALSE)</f>
        <v>Liaison Librarian (incl. digital humanities)</v>
      </c>
      <c r="H1033" t="str">
        <f>VLOOKUP($D1033,list1,5,FALSE)</f>
        <v>Carnegie Mellon University</v>
      </c>
      <c r="I1033" t="str">
        <f>VLOOKUP($D1033,list1,6,FALSE)</f>
        <v>Pittsburgh, PA</v>
      </c>
    </row>
    <row r="1034" spans="2:9">
      <c r="B1034" t="s">
        <v>982</v>
      </c>
      <c r="C1034" t="s">
        <v>957</v>
      </c>
      <c r="D1034">
        <v>67</v>
      </c>
      <c r="E1034" s="2">
        <f>VLOOKUP($D1034,list1,3,FALSE)</f>
        <v>42424</v>
      </c>
      <c r="F1034">
        <f>VLOOKUP($D1034,list1,4,FALSE)</f>
        <v>2016</v>
      </c>
      <c r="G1034" t="str">
        <f>VLOOKUP($D1034,list1,2,FALSE)</f>
        <v>Liaison Librarian (incl. digital humanities)</v>
      </c>
      <c r="H1034" t="str">
        <f>VLOOKUP($D1034,list1,5,FALSE)</f>
        <v>Carnegie Mellon University</v>
      </c>
      <c r="I1034" t="str">
        <f>VLOOKUP($D1034,list1,6,FALSE)</f>
        <v>Pittsburgh, PA</v>
      </c>
    </row>
    <row r="1035" spans="2:9">
      <c r="B1035" t="s">
        <v>982</v>
      </c>
      <c r="C1035" t="s">
        <v>958</v>
      </c>
      <c r="D1035">
        <v>72</v>
      </c>
      <c r="E1035" s="2">
        <f>VLOOKUP($D1035,list1,3,FALSE)</f>
        <v>42454</v>
      </c>
      <c r="F1035">
        <f>VLOOKUP($D1035,list1,4,FALSE)</f>
        <v>2016</v>
      </c>
      <c r="G1035" t="str">
        <f>VLOOKUP($D1035,list1,2,FALSE)</f>
        <v>Head of Digital Scholarship and Technology Services</v>
      </c>
      <c r="H1035" t="str">
        <f>VLOOKUP($D1035,list1,5,FALSE)</f>
        <v>Vassar College</v>
      </c>
      <c r="I1035" t="str">
        <f>VLOOKUP($D1035,list1,6,FALSE)</f>
        <v>Poughkeepsie, NY</v>
      </c>
    </row>
    <row r="1036" spans="2:9">
      <c r="B1036" t="s">
        <v>982</v>
      </c>
      <c r="C1036" t="s">
        <v>939</v>
      </c>
      <c r="D1036">
        <v>77</v>
      </c>
      <c r="E1036" s="2">
        <f>VLOOKUP($D1036,list1,3,FALSE)</f>
        <v>42509</v>
      </c>
      <c r="F1036">
        <f>VLOOKUP($D1036,list1,4,FALSE)</f>
        <v>2016</v>
      </c>
      <c r="G1036" t="str">
        <f>VLOOKUP($D1036,list1,2,FALSE)</f>
        <v>Digital Scholarship Librarian/Assistant Professor</v>
      </c>
      <c r="H1036" t="str">
        <f>VLOOKUP($D1036,list1,5,FALSE)</f>
        <v>East Tennessee State University</v>
      </c>
      <c r="I1036" t="str">
        <f>VLOOKUP($D1036,list1,6,FALSE)</f>
        <v>Johnson City, TN</v>
      </c>
    </row>
    <row r="1037" spans="2:9">
      <c r="B1037" t="s">
        <v>982</v>
      </c>
      <c r="C1037" t="s">
        <v>959</v>
      </c>
      <c r="D1037">
        <v>77</v>
      </c>
      <c r="E1037" s="2">
        <f>VLOOKUP($D1037,list1,3,FALSE)</f>
        <v>42509</v>
      </c>
      <c r="F1037">
        <f>VLOOKUP($D1037,list1,4,FALSE)</f>
        <v>2016</v>
      </c>
      <c r="G1037" t="str">
        <f>VLOOKUP($D1037,list1,2,FALSE)</f>
        <v>Digital Scholarship Librarian/Assistant Professor</v>
      </c>
      <c r="H1037" t="str">
        <f>VLOOKUP($D1037,list1,5,FALSE)</f>
        <v>East Tennessee State University</v>
      </c>
      <c r="I1037" t="str">
        <f>VLOOKUP($D1037,list1,6,FALSE)</f>
        <v>Johnson City, TN</v>
      </c>
    </row>
    <row r="1038" spans="2:9">
      <c r="B1038" t="s">
        <v>982</v>
      </c>
      <c r="C1038" t="s">
        <v>960</v>
      </c>
      <c r="D1038">
        <v>78</v>
      </c>
      <c r="E1038" s="2">
        <f>VLOOKUP($D1038,list1,3,FALSE)</f>
        <v>42523</v>
      </c>
      <c r="F1038">
        <f>VLOOKUP($D1038,list1,4,FALSE)</f>
        <v>2016</v>
      </c>
      <c r="G1038" t="str">
        <f>VLOOKUP($D1038,list1,2,FALSE)</f>
        <v>Scholarly Communications &amp; Digital Scholarship Librarian</v>
      </c>
      <c r="H1038" t="str">
        <f>VLOOKUP($D1038,list1,5,FALSE)</f>
        <v>California State University - Fullerton</v>
      </c>
      <c r="I1038" t="str">
        <f>VLOOKUP($D1038,list1,6,FALSE)</f>
        <v>Fullerton, CA</v>
      </c>
    </row>
    <row r="1039" spans="2:9">
      <c r="B1039" t="s">
        <v>982</v>
      </c>
      <c r="C1039" t="s">
        <v>961</v>
      </c>
      <c r="D1039">
        <v>78</v>
      </c>
      <c r="E1039" s="2">
        <f>VLOOKUP($D1039,list1,3,FALSE)</f>
        <v>42523</v>
      </c>
      <c r="F1039">
        <f>VLOOKUP($D1039,list1,4,FALSE)</f>
        <v>2016</v>
      </c>
      <c r="G1039" t="str">
        <f>VLOOKUP($D1039,list1,2,FALSE)</f>
        <v>Scholarly Communications &amp; Digital Scholarship Librarian</v>
      </c>
      <c r="H1039" t="str">
        <f>VLOOKUP($D1039,list1,5,FALSE)</f>
        <v>California State University - Fullerton</v>
      </c>
      <c r="I1039" t="str">
        <f>VLOOKUP($D1039,list1,6,FALSE)</f>
        <v>Fullerton, CA</v>
      </c>
    </row>
    <row r="1040" spans="2:9">
      <c r="B1040" t="s">
        <v>982</v>
      </c>
      <c r="C1040" t="s">
        <v>962</v>
      </c>
      <c r="D1040">
        <v>78</v>
      </c>
      <c r="E1040" s="2">
        <f>VLOOKUP($D1040,list1,3,FALSE)</f>
        <v>42523</v>
      </c>
      <c r="F1040">
        <f>VLOOKUP($D1040,list1,4,FALSE)</f>
        <v>2016</v>
      </c>
      <c r="G1040" t="str">
        <f>VLOOKUP($D1040,list1,2,FALSE)</f>
        <v>Scholarly Communications &amp; Digital Scholarship Librarian</v>
      </c>
      <c r="H1040" t="str">
        <f>VLOOKUP($D1040,list1,5,FALSE)</f>
        <v>California State University - Fullerton</v>
      </c>
      <c r="I1040" t="str">
        <f>VLOOKUP($D1040,list1,6,FALSE)</f>
        <v>Fullerton, CA</v>
      </c>
    </row>
    <row r="1041" spans="2:9">
      <c r="B1041" t="s">
        <v>982</v>
      </c>
      <c r="C1041" t="s">
        <v>963</v>
      </c>
      <c r="D1041">
        <v>78</v>
      </c>
      <c r="E1041" s="2">
        <f>VLOOKUP($D1041,list1,3,FALSE)</f>
        <v>42523</v>
      </c>
      <c r="F1041">
        <f>VLOOKUP($D1041,list1,4,FALSE)</f>
        <v>2016</v>
      </c>
      <c r="G1041" t="str">
        <f>VLOOKUP($D1041,list1,2,FALSE)</f>
        <v>Scholarly Communications &amp; Digital Scholarship Librarian</v>
      </c>
      <c r="H1041" t="str">
        <f>VLOOKUP($D1041,list1,5,FALSE)</f>
        <v>California State University - Fullerton</v>
      </c>
      <c r="I1041" t="str">
        <f>VLOOKUP($D1041,list1,6,FALSE)</f>
        <v>Fullerton, CA</v>
      </c>
    </row>
    <row r="1042" spans="2:9">
      <c r="B1042" t="s">
        <v>982</v>
      </c>
      <c r="C1042" t="s">
        <v>964</v>
      </c>
      <c r="D1042">
        <v>78</v>
      </c>
      <c r="E1042" s="2">
        <f>VLOOKUP($D1042,list1,3,FALSE)</f>
        <v>42523</v>
      </c>
      <c r="F1042">
        <f>VLOOKUP($D1042,list1,4,FALSE)</f>
        <v>2016</v>
      </c>
      <c r="G1042" t="str">
        <f>VLOOKUP($D1042,list1,2,FALSE)</f>
        <v>Scholarly Communications &amp; Digital Scholarship Librarian</v>
      </c>
      <c r="H1042" t="str">
        <f>VLOOKUP($D1042,list1,5,FALSE)</f>
        <v>California State University - Fullerton</v>
      </c>
      <c r="I1042" t="str">
        <f>VLOOKUP($D1042,list1,6,FALSE)</f>
        <v>Fullerton, CA</v>
      </c>
    </row>
    <row r="1043" spans="2:9">
      <c r="B1043" t="s">
        <v>982</v>
      </c>
      <c r="C1043" t="s">
        <v>962</v>
      </c>
      <c r="D1043">
        <v>78</v>
      </c>
      <c r="E1043" s="2">
        <f>VLOOKUP($D1043,list1,3,FALSE)</f>
        <v>42523</v>
      </c>
      <c r="F1043">
        <f>VLOOKUP($D1043,list1,4,FALSE)</f>
        <v>2016</v>
      </c>
      <c r="G1043" t="str">
        <f>VLOOKUP($D1043,list1,2,FALSE)</f>
        <v>Scholarly Communications &amp; Digital Scholarship Librarian</v>
      </c>
      <c r="H1043" t="str">
        <f>VLOOKUP($D1043,list1,5,FALSE)</f>
        <v>California State University - Fullerton</v>
      </c>
      <c r="I1043" t="str">
        <f>VLOOKUP($D1043,list1,6,FALSE)</f>
        <v>Fullerton, CA</v>
      </c>
    </row>
    <row r="1044" spans="2:9">
      <c r="B1044" t="s">
        <v>982</v>
      </c>
      <c r="C1044" t="s">
        <v>963</v>
      </c>
      <c r="D1044">
        <v>78</v>
      </c>
      <c r="E1044" s="2">
        <f>VLOOKUP($D1044,list1,3,FALSE)</f>
        <v>42523</v>
      </c>
      <c r="F1044">
        <f>VLOOKUP($D1044,list1,4,FALSE)</f>
        <v>2016</v>
      </c>
      <c r="G1044" t="str">
        <f>VLOOKUP($D1044,list1,2,FALSE)</f>
        <v>Scholarly Communications &amp; Digital Scholarship Librarian</v>
      </c>
      <c r="H1044" t="str">
        <f>VLOOKUP($D1044,list1,5,FALSE)</f>
        <v>California State University - Fullerton</v>
      </c>
      <c r="I1044" t="str">
        <f>VLOOKUP($D1044,list1,6,FALSE)</f>
        <v>Fullerton, CA</v>
      </c>
    </row>
    <row r="1045" spans="2:9">
      <c r="B1045" t="s">
        <v>982</v>
      </c>
      <c r="C1045" t="s">
        <v>965</v>
      </c>
      <c r="D1045">
        <v>80</v>
      </c>
      <c r="E1045" s="2">
        <f>VLOOKUP($D1045,list1,3,FALSE)</f>
        <v>42583</v>
      </c>
      <c r="F1045">
        <f>VLOOKUP($D1045,list1,4,FALSE)</f>
        <v>2016</v>
      </c>
      <c r="G1045" t="str">
        <f>VLOOKUP($D1045,list1,2,FALSE)</f>
        <v>Digital Humanities Librarian</v>
      </c>
      <c r="H1045" t="str">
        <f>VLOOKUP($D1045,list1,5,FALSE)</f>
        <v>University of New Mexico</v>
      </c>
      <c r="I1045" t="str">
        <f>VLOOKUP($D1045,list1,6,FALSE)</f>
        <v>Albuquerque, NM</v>
      </c>
    </row>
    <row r="1046" spans="2:9">
      <c r="B1046" t="s">
        <v>982</v>
      </c>
      <c r="C1046" t="s">
        <v>966</v>
      </c>
      <c r="D1046">
        <v>80</v>
      </c>
      <c r="E1046" s="2">
        <f>VLOOKUP($D1046,list1,3,FALSE)</f>
        <v>42583</v>
      </c>
      <c r="F1046">
        <f>VLOOKUP($D1046,list1,4,FALSE)</f>
        <v>2016</v>
      </c>
      <c r="G1046" t="str">
        <f>VLOOKUP($D1046,list1,2,FALSE)</f>
        <v>Digital Humanities Librarian</v>
      </c>
      <c r="H1046" t="str">
        <f>VLOOKUP($D1046,list1,5,FALSE)</f>
        <v>University of New Mexico</v>
      </c>
      <c r="I1046" t="str">
        <f>VLOOKUP($D1046,list1,6,FALSE)</f>
        <v>Albuquerque, NM</v>
      </c>
    </row>
    <row r="1047" spans="2:9">
      <c r="B1047" t="s">
        <v>982</v>
      </c>
      <c r="C1047" t="s">
        <v>967</v>
      </c>
      <c r="D1047">
        <v>9</v>
      </c>
      <c r="E1047" s="2">
        <f>VLOOKUP($D1047,list1,3,FALSE)</f>
        <v>40848</v>
      </c>
      <c r="F1047">
        <f>VLOOKUP($D1047,list1,4,FALSE)</f>
        <v>2011</v>
      </c>
      <c r="G1047" t="str">
        <f>VLOOKUP($D1047,list1,2,FALSE)</f>
        <v>Digital Humanities Librarian</v>
      </c>
      <c r="H1047" t="str">
        <f>VLOOKUP($D1047,list1,5,FALSE)</f>
        <v>Rutgers University</v>
      </c>
      <c r="I1047" t="str">
        <f>VLOOKUP($D1047,list1,6,FALSE)</f>
        <v>New Brunswick, NJ</v>
      </c>
    </row>
    <row r="1048" spans="2:9">
      <c r="B1048" t="s">
        <v>968</v>
      </c>
      <c r="C1048" t="s">
        <v>969</v>
      </c>
      <c r="D1048">
        <v>2</v>
      </c>
      <c r="E1048" s="2">
        <f>VLOOKUP($D1048,list1,3,FALSE)</f>
        <v>40526</v>
      </c>
      <c r="F1048">
        <f>VLOOKUP($D1048,list1,4,FALSE)</f>
        <v>2010</v>
      </c>
      <c r="G1048" t="str">
        <f>VLOOKUP($D1048,list1,2,FALSE)</f>
        <v>Digital Humanities Specialist</v>
      </c>
      <c r="H1048" t="str">
        <f>VLOOKUP($D1048,list1,5,FALSE)</f>
        <v>University of Illinois Urbana Champaign</v>
      </c>
      <c r="I1048" t="str">
        <f>VLOOKUP($D1048,list1,6,FALSE)</f>
        <v>Champaign, IL</v>
      </c>
    </row>
    <row r="1049" spans="2:9">
      <c r="B1049" t="s">
        <v>968</v>
      </c>
      <c r="C1049" t="s">
        <v>970</v>
      </c>
      <c r="D1049">
        <v>2</v>
      </c>
      <c r="E1049" s="2">
        <f>VLOOKUP($D1049,list1,3,FALSE)</f>
        <v>40526</v>
      </c>
      <c r="F1049">
        <f>VLOOKUP($D1049,list1,4,FALSE)</f>
        <v>2010</v>
      </c>
      <c r="G1049" t="str">
        <f>VLOOKUP($D1049,list1,2,FALSE)</f>
        <v>Digital Humanities Specialist</v>
      </c>
      <c r="H1049" t="str">
        <f>VLOOKUP($D1049,list1,5,FALSE)</f>
        <v>University of Illinois Urbana Champaign</v>
      </c>
      <c r="I1049" t="str">
        <f>VLOOKUP($D1049,list1,6,FALSE)</f>
        <v>Champaign, IL</v>
      </c>
    </row>
    <row r="1050" spans="2:9">
      <c r="B1050" t="s">
        <v>968</v>
      </c>
      <c r="C1050" t="s">
        <v>971</v>
      </c>
      <c r="D1050">
        <v>21</v>
      </c>
      <c r="E1050" s="2">
        <f>VLOOKUP($D1050,list1,3,FALSE)</f>
        <v>41491</v>
      </c>
      <c r="F1050">
        <f>VLOOKUP($D1050,list1,4,FALSE)</f>
        <v>2013</v>
      </c>
      <c r="G1050" t="str">
        <f>VLOOKUP($D1050,list1,2,FALSE)</f>
        <v>Digital Scholarship Specialist</v>
      </c>
      <c r="H1050" t="str">
        <f>VLOOKUP($D1050,list1,5,FALSE)</f>
        <v>New York University</v>
      </c>
      <c r="I1050" t="str">
        <f>VLOOKUP($D1050,list1,6,FALSE)</f>
        <v>New York, NY</v>
      </c>
    </row>
    <row r="1051" spans="2:9">
      <c r="B1051" t="s">
        <v>968</v>
      </c>
      <c r="C1051" t="s">
        <v>972</v>
      </c>
      <c r="D1051">
        <v>22</v>
      </c>
      <c r="E1051" s="2">
        <f>VLOOKUP($D1051,list1,3,FALSE)</f>
        <v>41603</v>
      </c>
      <c r="F1051">
        <f>VLOOKUP($D1051,list1,4,FALSE)</f>
        <v>2013</v>
      </c>
      <c r="G1051" t="str">
        <f>VLOOKUP($D1051,list1,2,FALSE)</f>
        <v>Librarian for Digital Initiatives and Scholarship</v>
      </c>
      <c r="H1051" t="str">
        <f>VLOOKUP($D1051,list1,5,FALSE)</f>
        <v>Swarthmore College</v>
      </c>
      <c r="I1051" t="str">
        <f>VLOOKUP($D1051,list1,6,FALSE)</f>
        <v>Swarthmore, PA</v>
      </c>
    </row>
    <row r="1052" spans="2:9">
      <c r="B1052" t="s">
        <v>968</v>
      </c>
      <c r="C1052" t="s">
        <v>973</v>
      </c>
      <c r="D1052">
        <v>24</v>
      </c>
      <c r="E1052" s="2">
        <f>VLOOKUP($D1052,list1,3,FALSE)</f>
        <v>41772</v>
      </c>
      <c r="F1052">
        <f>VLOOKUP($D1052,list1,4,FALSE)</f>
        <v>2014</v>
      </c>
      <c r="G1052" t="str">
        <f>VLOOKUP($D1052,list1,2,FALSE)</f>
        <v>Digital Scholarship Librarian</v>
      </c>
      <c r="H1052" t="str">
        <f>VLOOKUP($D1052,list1,5,FALSE)</f>
        <v>Boston College</v>
      </c>
      <c r="I1052" t="str">
        <f>VLOOKUP($D1052,list1,6,FALSE)</f>
        <v>Boston, MA</v>
      </c>
    </row>
    <row r="1053" spans="2:9">
      <c r="B1053" t="s">
        <v>968</v>
      </c>
      <c r="C1053" t="s">
        <v>974</v>
      </c>
      <c r="D1053">
        <v>33</v>
      </c>
      <c r="E1053" s="2">
        <f>VLOOKUP($D1053,list1,3,FALSE)</f>
        <v>42031</v>
      </c>
      <c r="F1053">
        <f>VLOOKUP($D1053,list1,4,FALSE)</f>
        <v>2015</v>
      </c>
      <c r="G1053" t="str">
        <f>VLOOKUP($D1053,list1,2,FALSE)</f>
        <v>Digital Scholarship Librarian</v>
      </c>
      <c r="H1053" t="str">
        <f>VLOOKUP($D1053,list1,5,FALSE)</f>
        <v>College of Wooster</v>
      </c>
      <c r="I1053" t="str">
        <f>VLOOKUP($D1053,list1,6,FALSE)</f>
        <v>Wooster, OH</v>
      </c>
    </row>
    <row r="1054" spans="2:9">
      <c r="B1054" t="s">
        <v>968</v>
      </c>
      <c r="C1054" t="s">
        <v>975</v>
      </c>
      <c r="D1054">
        <v>38</v>
      </c>
      <c r="E1054" s="2">
        <f>VLOOKUP($D1054,list1,3,FALSE)</f>
        <v>42054</v>
      </c>
      <c r="F1054">
        <f>VLOOKUP($D1054,list1,4,FALSE)</f>
        <v>2015</v>
      </c>
      <c r="G1054" t="str">
        <f>VLOOKUP($D1054,list1,2,FALSE)</f>
        <v>Digital Humanities Computing Consultant</v>
      </c>
      <c r="H1054" t="str">
        <f>VLOOKUP($D1054,list1,5,FALSE)</f>
        <v>University of Chicago</v>
      </c>
      <c r="I1054" t="str">
        <f>VLOOKUP($D1054,list1,6,FALSE)</f>
        <v>Chicago, IL</v>
      </c>
    </row>
    <row r="1055" spans="2:9">
      <c r="B1055" t="s">
        <v>968</v>
      </c>
      <c r="C1055" t="s">
        <v>969</v>
      </c>
      <c r="D1055">
        <v>4</v>
      </c>
      <c r="E1055" s="2">
        <f>VLOOKUP($D1055,list1,3,FALSE)</f>
        <v>40717</v>
      </c>
      <c r="F1055">
        <f>VLOOKUP($D1055,list1,4,FALSE)</f>
        <v>2011</v>
      </c>
      <c r="G1055" t="str">
        <f>VLOOKUP($D1055,list1,2,FALSE)</f>
        <v>Digital Humanities Specialist</v>
      </c>
      <c r="H1055" t="str">
        <f>VLOOKUP($D1055,list1,5,FALSE)</f>
        <v>University of Illinois Urbana Champaign</v>
      </c>
      <c r="I1055" t="str">
        <f>VLOOKUP($D1055,list1,6,FALSE)</f>
        <v>Champaign, IL</v>
      </c>
    </row>
    <row r="1056" spans="2:9">
      <c r="B1056" t="s">
        <v>968</v>
      </c>
      <c r="C1056" t="s">
        <v>970</v>
      </c>
      <c r="D1056">
        <v>4</v>
      </c>
      <c r="E1056" s="2">
        <f>VLOOKUP($D1056,list1,3,FALSE)</f>
        <v>40717</v>
      </c>
      <c r="F1056">
        <f>VLOOKUP($D1056,list1,4,FALSE)</f>
        <v>2011</v>
      </c>
      <c r="G1056" t="str">
        <f>VLOOKUP($D1056,list1,2,FALSE)</f>
        <v>Digital Humanities Specialist</v>
      </c>
      <c r="H1056" t="str">
        <f>VLOOKUP($D1056,list1,5,FALSE)</f>
        <v>University of Illinois Urbana Champaign</v>
      </c>
      <c r="I1056" t="str">
        <f>VLOOKUP($D1056,list1,6,FALSE)</f>
        <v>Champaign, IL</v>
      </c>
    </row>
    <row r="1057" spans="2:9">
      <c r="B1057" t="s">
        <v>968</v>
      </c>
      <c r="C1057" t="s">
        <v>976</v>
      </c>
      <c r="D1057">
        <v>53</v>
      </c>
      <c r="E1057" s="2">
        <f>VLOOKUP($D1057,list1,3,FALSE)</f>
        <v>42259</v>
      </c>
      <c r="F1057">
        <f>VLOOKUP($D1057,list1,4,FALSE)</f>
        <v>2015</v>
      </c>
      <c r="G1057" t="str">
        <f>VLOOKUP($D1057,list1,2,FALSE)</f>
        <v>Humanities Data Curator</v>
      </c>
      <c r="H1057" t="str">
        <f>VLOOKUP($D1057,list1,5,FALSE)</f>
        <v>University of California - Santa Barbara</v>
      </c>
      <c r="I1057" t="str">
        <f>VLOOKUP($D1057,list1,6,FALSE)</f>
        <v>Santa Barbara, CA</v>
      </c>
    </row>
    <row r="1058" spans="2:9">
      <c r="B1058" t="s">
        <v>968</v>
      </c>
      <c r="C1058" t="s">
        <v>977</v>
      </c>
      <c r="D1058">
        <v>54</v>
      </c>
      <c r="E1058" s="2">
        <f>VLOOKUP($D1058,list1,3,FALSE)</f>
        <v>42271</v>
      </c>
      <c r="F1058">
        <f>VLOOKUP($D1058,list1,4,FALSE)</f>
        <v>2015</v>
      </c>
      <c r="G1058" t="str">
        <f>VLOOKUP($D1058,list1,2,FALSE)</f>
        <v>Humanities and Digital Scholarship Librarian</v>
      </c>
      <c r="H1058" t="str">
        <f>VLOOKUP($D1058,list1,5,FALSE)</f>
        <v>Grinnell College</v>
      </c>
      <c r="I1058" t="str">
        <f>VLOOKUP($D1058,list1,6,FALSE)</f>
        <v>Grinnell, IA</v>
      </c>
    </row>
    <row r="1059" spans="2:9">
      <c r="B1059" t="s">
        <v>968</v>
      </c>
      <c r="C1059" t="s">
        <v>978</v>
      </c>
      <c r="D1059">
        <v>58</v>
      </c>
      <c r="E1059" s="2">
        <f>VLOOKUP($D1059,list1,3,FALSE)</f>
        <v>42293</v>
      </c>
      <c r="F1059">
        <f>VLOOKUP($D1059,list1,4,FALSE)</f>
        <v>2015</v>
      </c>
      <c r="G1059" t="str">
        <f>VLOOKUP($D1059,list1,2,FALSE)</f>
        <v>Latin American Studies Digital Scholarship Coordinator</v>
      </c>
      <c r="H1059" t="str">
        <f>VLOOKUP($D1059,list1,5,FALSE)</f>
        <v>University of Texas - Austin</v>
      </c>
      <c r="I1059" t="str">
        <f>VLOOKUP($D1059,list1,6,FALSE)</f>
        <v>Austin, TX</v>
      </c>
    </row>
    <row r="1060" spans="2:9">
      <c r="B1060" t="s">
        <v>968</v>
      </c>
      <c r="C1060" t="s">
        <v>979</v>
      </c>
      <c r="D1060">
        <v>65</v>
      </c>
      <c r="E1060" s="2">
        <f>VLOOKUP($D1060,list1,3,FALSE)</f>
        <v>42418</v>
      </c>
      <c r="F1060">
        <f>VLOOKUP($D1060,list1,4,FALSE)</f>
        <v>2016</v>
      </c>
      <c r="G1060" t="str">
        <f>VLOOKUP($D1060,list1,2,FALSE)</f>
        <v>Digital Scholarship Librarian</v>
      </c>
      <c r="H1060" t="str">
        <f>VLOOKUP($D1060,list1,5,FALSE)</f>
        <v>Haverford College</v>
      </c>
      <c r="I1060" t="str">
        <f>VLOOKUP($D1060,list1,6,FALSE)</f>
        <v>Haverford, PA</v>
      </c>
    </row>
    <row r="1061" spans="2:9">
      <c r="B1061" t="s">
        <v>968</v>
      </c>
      <c r="C1061" t="s">
        <v>980</v>
      </c>
      <c r="D1061">
        <v>7</v>
      </c>
      <c r="E1061" s="2">
        <f>VLOOKUP($D1061,list1,3,FALSE)</f>
        <v>40805</v>
      </c>
      <c r="F1061">
        <f>VLOOKUP($D1061,list1,4,FALSE)</f>
        <v>2011</v>
      </c>
      <c r="G1061" t="str">
        <f>VLOOKUP($D1061,list1,2,FALSE)</f>
        <v>Digital Scholarship Librarian</v>
      </c>
      <c r="H1061" t="str">
        <f>VLOOKUP($D1061,list1,5,FALSE)</f>
        <v>Haverford College</v>
      </c>
      <c r="I1061" t="str">
        <f>VLOOKUP($D1061,list1,6,FALSE)</f>
        <v>Haverford, PA</v>
      </c>
    </row>
    <row r="1062" spans="2:9">
      <c r="B1062" t="s">
        <v>968</v>
      </c>
      <c r="C1062" t="s">
        <v>973</v>
      </c>
      <c r="D1062">
        <v>70</v>
      </c>
      <c r="E1062" s="2">
        <f>VLOOKUP($D1062,list1,3,FALSE)</f>
        <v>42444</v>
      </c>
      <c r="F1062">
        <f>VLOOKUP($D1062,list1,4,FALSE)</f>
        <v>2016</v>
      </c>
      <c r="G1062" t="str">
        <f>VLOOKUP($D1062,list1,2,FALSE)</f>
        <v>Digital Scholarship Librarian / Bibliographer</v>
      </c>
      <c r="H1062" t="str">
        <f>VLOOKUP($D1062,list1,5,FALSE)</f>
        <v>Boston College</v>
      </c>
      <c r="I1062" t="str">
        <f>VLOOKUP($D1062,list1,6,FALSE)</f>
        <v>Boston, MA</v>
      </c>
    </row>
    <row r="1063" spans="2:9">
      <c r="B1063" t="s">
        <v>968</v>
      </c>
      <c r="C1063" t="s">
        <v>981</v>
      </c>
      <c r="D1063">
        <v>72</v>
      </c>
      <c r="E1063" s="2">
        <f>VLOOKUP($D1063,list1,3,FALSE)</f>
        <v>42454</v>
      </c>
      <c r="F1063">
        <f>VLOOKUP($D1063,list1,4,FALSE)</f>
        <v>2016</v>
      </c>
      <c r="G1063" t="str">
        <f>VLOOKUP($D1063,list1,2,FALSE)</f>
        <v>Head of Digital Scholarship and Technology Services</v>
      </c>
      <c r="H1063" t="str">
        <f>VLOOKUP($D1063,list1,5,FALSE)</f>
        <v>Vassar College</v>
      </c>
      <c r="I1063" t="str">
        <f>VLOOKUP($D1063,list1,6,FALSE)</f>
        <v>Poughkeepsie, NY</v>
      </c>
    </row>
    <row r="1064" spans="2:9">
      <c r="B1064" t="s">
        <v>968</v>
      </c>
      <c r="C1064" t="s">
        <v>973</v>
      </c>
      <c r="D1064">
        <v>79</v>
      </c>
      <c r="E1064" s="2">
        <f>VLOOKUP($D1064,list1,3,FALSE)</f>
        <v>42576</v>
      </c>
      <c r="F1064">
        <f>VLOOKUP($D1064,list1,4,FALSE)</f>
        <v>2016</v>
      </c>
      <c r="G1064" t="str">
        <f>VLOOKUP($D1064,list1,2,FALSE)</f>
        <v>Digital Scholarship Librarian / Bibliographer</v>
      </c>
      <c r="H1064" t="str">
        <f>VLOOKUP($D1064,list1,5,FALSE)</f>
        <v>Boston College</v>
      </c>
      <c r="I1064" t="str">
        <f>VLOOKUP($D1064,list1,6,FALSE)</f>
        <v>Boston, MA</v>
      </c>
    </row>
    <row r="1065" spans="2:9">
      <c r="B1065" t="s">
        <v>983</v>
      </c>
      <c r="C1065" t="s">
        <v>984</v>
      </c>
      <c r="D1065" s="1">
        <v>11</v>
      </c>
      <c r="E1065" s="2">
        <f>VLOOKUP($D1065,list1,3,FALSE)</f>
        <v>41009</v>
      </c>
      <c r="F1065">
        <f>VLOOKUP($D1065,list1,4,FALSE)</f>
        <v>2012</v>
      </c>
      <c r="G1065" t="str">
        <f>VLOOKUP($D1065,list1,2,FALSE)</f>
        <v>Librarian for Digital Humanities Research</v>
      </c>
      <c r="H1065" t="str">
        <f>VLOOKUP($D1065,list1,5,FALSE)</f>
        <v>Yale University</v>
      </c>
      <c r="I1065" t="str">
        <f>VLOOKUP($D1065,list1,6,FALSE)</f>
        <v>New Haven, CT</v>
      </c>
    </row>
    <row r="1066" spans="2:9">
      <c r="B1066" t="s">
        <v>983</v>
      </c>
      <c r="C1066" t="s">
        <v>985</v>
      </c>
      <c r="D1066" s="1">
        <v>56</v>
      </c>
      <c r="E1066" s="2">
        <f>VLOOKUP($D1066,list1,3,FALSE)</f>
        <v>42289</v>
      </c>
      <c r="F1066">
        <f>VLOOKUP($D1066,list1,4,FALSE)</f>
        <v>2015</v>
      </c>
      <c r="G1066" t="str">
        <f>VLOOKUP($D1066,list1,2,FALSE)</f>
        <v>Digital Humanities and Web Services Librarian</v>
      </c>
      <c r="H1066" t="str">
        <f>VLOOKUP($D1066,list1,5,FALSE)</f>
        <v>University of Delaware</v>
      </c>
      <c r="I1066" t="str">
        <f>VLOOKUP($D1066,list1,6,FALSE)</f>
        <v>Newark, DE</v>
      </c>
    </row>
    <row r="1067" spans="2:9">
      <c r="B1067" t="s">
        <v>983</v>
      </c>
      <c r="C1067" t="s">
        <v>986</v>
      </c>
      <c r="D1067" s="1">
        <v>65</v>
      </c>
      <c r="E1067" s="2">
        <f>VLOOKUP($D1067,list1,3,FALSE)</f>
        <v>42418</v>
      </c>
      <c r="F1067">
        <f>VLOOKUP($D1067,list1,4,FALSE)</f>
        <v>2016</v>
      </c>
      <c r="G1067" t="str">
        <f>VLOOKUP($D1067,list1,2,FALSE)</f>
        <v>Digital Scholarship Librarian</v>
      </c>
      <c r="H1067" t="str">
        <f>VLOOKUP($D1067,list1,5,FALSE)</f>
        <v>Haverford College</v>
      </c>
      <c r="I1067" t="str">
        <f>VLOOKUP($D1067,list1,6,FALSE)</f>
        <v>Haverford, PA</v>
      </c>
    </row>
    <row r="1068" spans="2:9">
      <c r="B1068" t="s">
        <v>1117</v>
      </c>
      <c r="C1068" t="s">
        <v>1118</v>
      </c>
      <c r="D1068">
        <v>21</v>
      </c>
      <c r="E1068" s="2">
        <f>VLOOKUP($D1068,list1,3,FALSE)</f>
        <v>41491</v>
      </c>
      <c r="F1068">
        <f>VLOOKUP($D1068,list1,4,FALSE)</f>
        <v>2013</v>
      </c>
      <c r="G1068" t="str">
        <f>VLOOKUP($D1068,list1,2,FALSE)</f>
        <v>Digital Scholarship Specialist</v>
      </c>
      <c r="H1068" t="str">
        <f>VLOOKUP($D1068,list1,5,FALSE)</f>
        <v>New York University</v>
      </c>
      <c r="I1068" t="str">
        <f>VLOOKUP($D1068,list1,6,FALSE)</f>
        <v>New York, NY</v>
      </c>
    </row>
    <row r="1069" spans="2:9">
      <c r="B1069" t="s">
        <v>1117</v>
      </c>
      <c r="C1069" t="s">
        <v>1119</v>
      </c>
      <c r="D1069">
        <v>21</v>
      </c>
      <c r="E1069" s="2">
        <f>VLOOKUP($D1069,list1,3,FALSE)</f>
        <v>41491</v>
      </c>
      <c r="F1069">
        <f>VLOOKUP($D1069,list1,4,FALSE)</f>
        <v>2013</v>
      </c>
      <c r="G1069" t="str">
        <f>VLOOKUP($D1069,list1,2,FALSE)</f>
        <v>Digital Scholarship Specialist</v>
      </c>
      <c r="H1069" t="str">
        <f>VLOOKUP($D1069,list1,5,FALSE)</f>
        <v>New York University</v>
      </c>
      <c r="I1069" t="str">
        <f>VLOOKUP($D1069,list1,6,FALSE)</f>
        <v>New York, NY</v>
      </c>
    </row>
    <row r="1070" spans="2:9">
      <c r="B1070" t="s">
        <v>1117</v>
      </c>
      <c r="C1070" t="s">
        <v>1120</v>
      </c>
      <c r="D1070">
        <v>24</v>
      </c>
      <c r="E1070" s="2">
        <f>VLOOKUP($D1070,list1,3,FALSE)</f>
        <v>41772</v>
      </c>
      <c r="F1070">
        <f>VLOOKUP($D1070,list1,4,FALSE)</f>
        <v>2014</v>
      </c>
      <c r="G1070" t="str">
        <f>VLOOKUP($D1070,list1,2,FALSE)</f>
        <v>Digital Scholarship Librarian</v>
      </c>
      <c r="H1070" t="str">
        <f>VLOOKUP($D1070,list1,5,FALSE)</f>
        <v>Boston College</v>
      </c>
      <c r="I1070" t="str">
        <f>VLOOKUP($D1070,list1,6,FALSE)</f>
        <v>Boston, MA</v>
      </c>
    </row>
    <row r="1071" spans="2:9">
      <c r="B1071" t="s">
        <v>1117</v>
      </c>
      <c r="C1071" t="s">
        <v>1121</v>
      </c>
      <c r="D1071">
        <v>26</v>
      </c>
      <c r="E1071" s="2">
        <f>VLOOKUP($D1071,list1,3,FALSE)</f>
        <v>41885</v>
      </c>
      <c r="F1071">
        <f>VLOOKUP($D1071,list1,4,FALSE)</f>
        <v>2014</v>
      </c>
      <c r="G1071" t="str">
        <f>VLOOKUP($D1071,list1,2,FALSE)</f>
        <v>Digital Scholarship Librarian</v>
      </c>
      <c r="H1071" t="str">
        <f>VLOOKUP($D1071,list1,5,FALSE)</f>
        <v>Claremont Colleges</v>
      </c>
      <c r="I1071" t="str">
        <f>VLOOKUP($D1071,list1,6,FALSE)</f>
        <v>Claremont, CA</v>
      </c>
    </row>
    <row r="1072" spans="2:9">
      <c r="B1072" t="s">
        <v>1117</v>
      </c>
      <c r="C1072" t="s">
        <v>1122</v>
      </c>
      <c r="D1072">
        <v>29</v>
      </c>
      <c r="E1072" s="2">
        <f>VLOOKUP($D1072,list1,3,FALSE)</f>
        <v>41933</v>
      </c>
      <c r="F1072">
        <f>VLOOKUP($D1072,list1,4,FALSE)</f>
        <v>2014</v>
      </c>
      <c r="G1072" t="str">
        <f>VLOOKUP($D1072,list1,2,FALSE)</f>
        <v>E-Research and Digital Scholarship Services Librarian</v>
      </c>
      <c r="H1072" t="str">
        <f>VLOOKUP($D1072,list1,5,FALSE)</f>
        <v>University of California - Irvine</v>
      </c>
      <c r="I1072" t="str">
        <f>VLOOKUP($D1072,list1,6,FALSE)</f>
        <v>Irvine, CA</v>
      </c>
    </row>
    <row r="1073" spans="2:9">
      <c r="B1073" t="s">
        <v>1117</v>
      </c>
      <c r="C1073" t="s">
        <v>1123</v>
      </c>
      <c r="D1073">
        <v>35</v>
      </c>
      <c r="E1073" s="2">
        <f>VLOOKUP($D1073,list1,3,FALSE)</f>
        <v>42037</v>
      </c>
      <c r="F1073">
        <f>VLOOKUP($D1073,list1,4,FALSE)</f>
        <v>2015</v>
      </c>
      <c r="G1073" t="str">
        <f>VLOOKUP($D1073,list1,2,FALSE)</f>
        <v>Digital Scholarship Librarian</v>
      </c>
      <c r="H1073" t="str">
        <f>VLOOKUP($D1073,list1,5,FALSE)</f>
        <v>University of California - Los Angeles</v>
      </c>
      <c r="I1073" t="str">
        <f>VLOOKUP($D1073,list1,6,FALSE)</f>
        <v>Los Angeles, California</v>
      </c>
    </row>
    <row r="1074" spans="2:9">
      <c r="B1074" t="s">
        <v>1117</v>
      </c>
      <c r="C1074" t="s">
        <v>1124</v>
      </c>
      <c r="D1074">
        <v>49</v>
      </c>
      <c r="E1074" s="2">
        <f>VLOOKUP($D1074,list1,3,FALSE)</f>
        <v>42209</v>
      </c>
      <c r="F1074">
        <f>VLOOKUP($D1074,list1,4,FALSE)</f>
        <v>2015</v>
      </c>
      <c r="G1074" t="str">
        <f>VLOOKUP($D1074,list1,2,FALSE)</f>
        <v>Digital Humanities Coordinator</v>
      </c>
      <c r="H1074" t="str">
        <f>VLOOKUP($D1074,list1,5,FALSE)</f>
        <v>University of Georgia</v>
      </c>
      <c r="I1074" t="str">
        <f>VLOOKUP($D1074,list1,6,FALSE)</f>
        <v>Athens, GA</v>
      </c>
    </row>
    <row r="1075" spans="2:9">
      <c r="B1075" t="s">
        <v>1117</v>
      </c>
      <c r="C1075" t="s">
        <v>1125</v>
      </c>
      <c r="D1075">
        <v>52</v>
      </c>
      <c r="E1075" s="2">
        <f>VLOOKUP($D1075,list1,3,FALSE)</f>
        <v>42257</v>
      </c>
      <c r="F1075">
        <f>VLOOKUP($D1075,list1,4,FALSE)</f>
        <v>2015</v>
      </c>
      <c r="G1075" t="str">
        <f>VLOOKUP($D1075,list1,2,FALSE)</f>
        <v>Digital Scholarship Librarian/English Professor</v>
      </c>
      <c r="H1075" t="str">
        <f>VLOOKUP($D1075,list1,5,FALSE)</f>
        <v>University of Alabama</v>
      </c>
      <c r="I1075" t="str">
        <f>VLOOKUP($D1075,list1,6,FALSE)</f>
        <v>Tuscaloosa, AL</v>
      </c>
    </row>
    <row r="1076" spans="2:9">
      <c r="B1076" t="s">
        <v>1117</v>
      </c>
      <c r="C1076" t="s">
        <v>1126</v>
      </c>
      <c r="D1076">
        <v>63</v>
      </c>
      <c r="E1076" s="2">
        <f>VLOOKUP($D1076,list1,3,FALSE)</f>
        <v>42416</v>
      </c>
      <c r="F1076">
        <f>VLOOKUP($D1076,list1,4,FALSE)</f>
        <v>2016</v>
      </c>
      <c r="G1076" t="str">
        <f>VLOOKUP($D1076,list1,2,FALSE)</f>
        <v>Assistant Director of Digital Scholarship Services</v>
      </c>
      <c r="H1076" t="str">
        <f>VLOOKUP($D1076,list1,5,FALSE)</f>
        <v>Lafayette College</v>
      </c>
      <c r="I1076" t="str">
        <f>VLOOKUP($D1076,list1,6,FALSE)</f>
        <v>Easton, PA</v>
      </c>
    </row>
    <row r="1077" spans="2:9">
      <c r="B1077" t="s">
        <v>1117</v>
      </c>
      <c r="C1077" t="s">
        <v>1120</v>
      </c>
      <c r="D1077">
        <v>70</v>
      </c>
      <c r="E1077" s="2">
        <f>VLOOKUP($D1077,list1,3,FALSE)</f>
        <v>42444</v>
      </c>
      <c r="F1077">
        <f>VLOOKUP($D1077,list1,4,FALSE)</f>
        <v>2016</v>
      </c>
      <c r="G1077" t="str">
        <f>VLOOKUP($D1077,list1,2,FALSE)</f>
        <v>Digital Scholarship Librarian / Bibliographer</v>
      </c>
      <c r="H1077" t="str">
        <f>VLOOKUP($D1077,list1,5,FALSE)</f>
        <v>Boston College</v>
      </c>
      <c r="I1077" t="str">
        <f>VLOOKUP($D1077,list1,6,FALSE)</f>
        <v>Boston, MA</v>
      </c>
    </row>
    <row r="1078" spans="2:9">
      <c r="B1078" t="s">
        <v>1117</v>
      </c>
      <c r="C1078" t="s">
        <v>1127</v>
      </c>
      <c r="D1078">
        <v>79</v>
      </c>
      <c r="E1078" s="2">
        <f>VLOOKUP($D1078,list1,3,FALSE)</f>
        <v>42576</v>
      </c>
      <c r="F1078">
        <f>VLOOKUP($D1078,list1,4,FALSE)</f>
        <v>2016</v>
      </c>
      <c r="G1078" t="str">
        <f>VLOOKUP($D1078,list1,2,FALSE)</f>
        <v>Digital Scholarship Librarian / Bibliographer</v>
      </c>
      <c r="H1078" t="str">
        <f>VLOOKUP($D1078,list1,5,FALSE)</f>
        <v>Boston College</v>
      </c>
      <c r="I1078" t="str">
        <f>VLOOKUP($D1078,list1,6,FALSE)</f>
        <v>Boston, MA</v>
      </c>
    </row>
    <row r="1079" spans="2:9">
      <c r="B1079" t="s">
        <v>888</v>
      </c>
      <c r="C1079" t="s">
        <v>887</v>
      </c>
      <c r="D1079">
        <v>11</v>
      </c>
      <c r="E1079" s="2">
        <f>VLOOKUP($D1079,list1,3,FALSE)</f>
        <v>41009</v>
      </c>
      <c r="F1079">
        <f>VLOOKUP($D1079,list1,4,FALSE)</f>
        <v>2012</v>
      </c>
      <c r="G1079" t="str">
        <f>VLOOKUP($D1079,list1,2,FALSE)</f>
        <v>Librarian for Digital Humanities Research</v>
      </c>
      <c r="H1079" t="str">
        <f>VLOOKUP($D1079,list1,5,FALSE)</f>
        <v>Yale University</v>
      </c>
      <c r="I1079" t="str">
        <f>VLOOKUP($D1079,list1,6,FALSE)</f>
        <v>New Haven, CT</v>
      </c>
    </row>
    <row r="1080" spans="2:9">
      <c r="B1080" t="s">
        <v>987</v>
      </c>
      <c r="C1080" t="s">
        <v>988</v>
      </c>
      <c r="D1080">
        <v>13</v>
      </c>
      <c r="E1080" s="2">
        <f>VLOOKUP($D1080,list1,3,FALSE)</f>
        <v>41145</v>
      </c>
      <c r="F1080">
        <f>VLOOKUP($D1080,list1,4,FALSE)</f>
        <v>2012</v>
      </c>
      <c r="G1080" t="str">
        <f>VLOOKUP($D1080,list1,2,FALSE)</f>
        <v>Digital Humanities Librarian</v>
      </c>
      <c r="H1080" t="str">
        <f>VLOOKUP($D1080,list1,5,FALSE)</f>
        <v>Cornell University</v>
      </c>
      <c r="I1080" t="str">
        <f>VLOOKUP($D1080,list1,6,FALSE)</f>
        <v>Ithaca, NY</v>
      </c>
    </row>
    <row r="1081" spans="2:9">
      <c r="B1081" t="s">
        <v>987</v>
      </c>
      <c r="C1081" t="s">
        <v>989</v>
      </c>
      <c r="D1081">
        <v>18</v>
      </c>
      <c r="E1081" s="2">
        <f>VLOOKUP($D1081,list1,3,FALSE)</f>
        <v>41443</v>
      </c>
      <c r="F1081">
        <f>VLOOKUP($D1081,list1,4,FALSE)</f>
        <v>2013</v>
      </c>
      <c r="G1081" t="str">
        <f>VLOOKUP($D1081,list1,2,FALSE)</f>
        <v>Digital Scholarship Librarian</v>
      </c>
      <c r="H1081" t="str">
        <f>VLOOKUP($D1081,list1,5,FALSE)</f>
        <v>University of North Carolina - Chapel Hill</v>
      </c>
      <c r="I1081" t="str">
        <f>VLOOKUP($D1081,list1,6,FALSE)</f>
        <v>Chapel Hill, NC</v>
      </c>
    </row>
    <row r="1082" spans="2:9">
      <c r="B1082" t="s">
        <v>987</v>
      </c>
      <c r="C1082" t="s">
        <v>990</v>
      </c>
      <c r="D1082">
        <v>18</v>
      </c>
      <c r="E1082" s="2">
        <f>VLOOKUP($D1082,list1,3,FALSE)</f>
        <v>41443</v>
      </c>
      <c r="F1082">
        <f>VLOOKUP($D1082,list1,4,FALSE)</f>
        <v>2013</v>
      </c>
      <c r="G1082" t="str">
        <f>VLOOKUP($D1082,list1,2,FALSE)</f>
        <v>Digital Scholarship Librarian</v>
      </c>
      <c r="H1082" t="str">
        <f>VLOOKUP($D1082,list1,5,FALSE)</f>
        <v>University of North Carolina - Chapel Hill</v>
      </c>
      <c r="I1082" t="str">
        <f>VLOOKUP($D1082,list1,6,FALSE)</f>
        <v>Chapel Hill, NC</v>
      </c>
    </row>
    <row r="1083" spans="2:9">
      <c r="B1083" t="s">
        <v>987</v>
      </c>
      <c r="C1083" t="s">
        <v>991</v>
      </c>
      <c r="D1083">
        <v>18</v>
      </c>
      <c r="E1083" s="2">
        <f>VLOOKUP($D1083,list1,3,FALSE)</f>
        <v>41443</v>
      </c>
      <c r="F1083">
        <f>VLOOKUP($D1083,list1,4,FALSE)</f>
        <v>2013</v>
      </c>
      <c r="G1083" t="str">
        <f>VLOOKUP($D1083,list1,2,FALSE)</f>
        <v>Digital Scholarship Librarian</v>
      </c>
      <c r="H1083" t="str">
        <f>VLOOKUP($D1083,list1,5,FALSE)</f>
        <v>University of North Carolina - Chapel Hill</v>
      </c>
      <c r="I1083" t="str">
        <f>VLOOKUP($D1083,list1,6,FALSE)</f>
        <v>Chapel Hill, NC</v>
      </c>
    </row>
    <row r="1084" spans="2:9">
      <c r="B1084" t="s">
        <v>987</v>
      </c>
      <c r="C1084" t="s">
        <v>992</v>
      </c>
      <c r="D1084">
        <v>18</v>
      </c>
      <c r="E1084" s="2">
        <f>VLOOKUP($D1084,list1,3,FALSE)</f>
        <v>41443</v>
      </c>
      <c r="F1084">
        <f>VLOOKUP($D1084,list1,4,FALSE)</f>
        <v>2013</v>
      </c>
      <c r="G1084" t="str">
        <f>VLOOKUP($D1084,list1,2,FALSE)</f>
        <v>Digital Scholarship Librarian</v>
      </c>
      <c r="H1084" t="str">
        <f>VLOOKUP($D1084,list1,5,FALSE)</f>
        <v>University of North Carolina - Chapel Hill</v>
      </c>
      <c r="I1084" t="str">
        <f>VLOOKUP($D1084,list1,6,FALSE)</f>
        <v>Chapel Hill, NC</v>
      </c>
    </row>
    <row r="1085" spans="2:9">
      <c r="B1085" t="s">
        <v>987</v>
      </c>
      <c r="C1085" t="s">
        <v>993</v>
      </c>
      <c r="D1085">
        <v>22</v>
      </c>
      <c r="E1085" s="2">
        <f>VLOOKUP($D1085,list1,3,FALSE)</f>
        <v>41603</v>
      </c>
      <c r="F1085">
        <f>VLOOKUP($D1085,list1,4,FALSE)</f>
        <v>2013</v>
      </c>
      <c r="G1085" t="str">
        <f>VLOOKUP($D1085,list1,2,FALSE)</f>
        <v>Librarian for Digital Initiatives and Scholarship</v>
      </c>
      <c r="H1085" t="str">
        <f>VLOOKUP($D1085,list1,5,FALSE)</f>
        <v>Swarthmore College</v>
      </c>
      <c r="I1085" t="str">
        <f>VLOOKUP($D1085,list1,6,FALSE)</f>
        <v>Swarthmore, PA</v>
      </c>
    </row>
    <row r="1086" spans="2:9">
      <c r="B1086" t="s">
        <v>987</v>
      </c>
      <c r="C1086" t="s">
        <v>994</v>
      </c>
      <c r="D1086">
        <v>26</v>
      </c>
      <c r="E1086" s="2">
        <f>VLOOKUP($D1086,list1,3,FALSE)</f>
        <v>41885</v>
      </c>
      <c r="F1086">
        <f>VLOOKUP($D1086,list1,4,FALSE)</f>
        <v>2014</v>
      </c>
      <c r="G1086" t="str">
        <f>VLOOKUP($D1086,list1,2,FALSE)</f>
        <v>Digital Scholarship Librarian</v>
      </c>
      <c r="H1086" t="str">
        <f>VLOOKUP($D1086,list1,5,FALSE)</f>
        <v>Claremont Colleges</v>
      </c>
      <c r="I1086" t="str">
        <f>VLOOKUP($D1086,list1,6,FALSE)</f>
        <v>Claremont, CA</v>
      </c>
    </row>
    <row r="1087" spans="2:9">
      <c r="B1087" t="s">
        <v>987</v>
      </c>
      <c r="C1087" t="s">
        <v>995</v>
      </c>
      <c r="D1087">
        <v>31</v>
      </c>
      <c r="E1087" s="2">
        <f>VLOOKUP($D1087,list1,3,FALSE)</f>
        <v>41962</v>
      </c>
      <c r="F1087">
        <f>VLOOKUP($D1087,list1,4,FALSE)</f>
        <v>2014</v>
      </c>
      <c r="G1087" t="str">
        <f>VLOOKUP($D1087,list1,2,FALSE)</f>
        <v>Digital Scholarship Librarian</v>
      </c>
      <c r="H1087" t="str">
        <f>VLOOKUP($D1087,list1,5,FALSE)</f>
        <v>California College of the Arts</v>
      </c>
      <c r="I1087" t="str">
        <f>VLOOKUP($D1087,list1,6,FALSE)</f>
        <v>Oakland, CA</v>
      </c>
    </row>
    <row r="1088" spans="2:9">
      <c r="B1088" t="s">
        <v>987</v>
      </c>
      <c r="C1088" t="s">
        <v>996</v>
      </c>
      <c r="D1088">
        <v>40</v>
      </c>
      <c r="E1088" s="2">
        <f>VLOOKUP($D1088,list1,3,FALSE)</f>
        <v>42073</v>
      </c>
      <c r="F1088">
        <f>VLOOKUP($D1088,list1,4,FALSE)</f>
        <v>2015</v>
      </c>
      <c r="G1088" t="str">
        <f>VLOOKUP($D1088,list1,2,FALSE)</f>
        <v>Digital Humanities Developer</v>
      </c>
      <c r="H1088" t="str">
        <f>VLOOKUP($D1088,list1,5,FALSE)</f>
        <v>Stanford University</v>
      </c>
      <c r="I1088" t="str">
        <f>VLOOKUP($D1088,list1,6,FALSE)</f>
        <v>Palo Alto, CA</v>
      </c>
    </row>
    <row r="1089" spans="2:9">
      <c r="B1089" t="s">
        <v>987</v>
      </c>
      <c r="C1089" t="s">
        <v>997</v>
      </c>
      <c r="D1089">
        <v>40</v>
      </c>
      <c r="E1089" s="2">
        <f>VLOOKUP($D1089,list1,3,FALSE)</f>
        <v>42073</v>
      </c>
      <c r="F1089">
        <f>VLOOKUP($D1089,list1,4,FALSE)</f>
        <v>2015</v>
      </c>
      <c r="G1089" t="str">
        <f>VLOOKUP($D1089,list1,2,FALSE)</f>
        <v>Digital Humanities Developer</v>
      </c>
      <c r="H1089" t="str">
        <f>VLOOKUP($D1089,list1,5,FALSE)</f>
        <v>Stanford University</v>
      </c>
      <c r="I1089" t="str">
        <f>VLOOKUP($D1089,list1,6,FALSE)</f>
        <v>Palo Alto, CA</v>
      </c>
    </row>
    <row r="1090" spans="2:9">
      <c r="B1090" t="s">
        <v>987</v>
      </c>
      <c r="C1090" t="s">
        <v>998</v>
      </c>
      <c r="D1090">
        <v>40</v>
      </c>
      <c r="E1090" s="2">
        <f>VLOOKUP($D1090,list1,3,FALSE)</f>
        <v>42073</v>
      </c>
      <c r="F1090">
        <f>VLOOKUP($D1090,list1,4,FALSE)</f>
        <v>2015</v>
      </c>
      <c r="G1090" t="str">
        <f>VLOOKUP($D1090,list1,2,FALSE)</f>
        <v>Digital Humanities Developer</v>
      </c>
      <c r="H1090" t="str">
        <f>VLOOKUP($D1090,list1,5,FALSE)</f>
        <v>Stanford University</v>
      </c>
      <c r="I1090" t="str">
        <f>VLOOKUP($D1090,list1,6,FALSE)</f>
        <v>Palo Alto, CA</v>
      </c>
    </row>
    <row r="1091" spans="2:9">
      <c r="B1091" t="s">
        <v>987</v>
      </c>
      <c r="C1091" t="s">
        <v>999</v>
      </c>
      <c r="D1091">
        <v>45</v>
      </c>
      <c r="E1091" s="2">
        <f>VLOOKUP($D1091,list1,3,FALSE)</f>
        <v>42160</v>
      </c>
      <c r="F1091">
        <f>VLOOKUP($D1091,list1,4,FALSE)</f>
        <v>2015</v>
      </c>
      <c r="G1091" t="str">
        <f>VLOOKUP($D1091,list1,2,FALSE)</f>
        <v>Digital Scholarship Librarian (2 positions)</v>
      </c>
      <c r="H1091" t="str">
        <f>VLOOKUP($D1091,list1,5,FALSE)</f>
        <v>Kansas State University</v>
      </c>
      <c r="I1091" t="str">
        <f>VLOOKUP($D1091,list1,6,FALSE)</f>
        <v>Manhattan, KS</v>
      </c>
    </row>
    <row r="1092" spans="2:9">
      <c r="B1092" t="s">
        <v>987</v>
      </c>
      <c r="C1092" t="s">
        <v>1000</v>
      </c>
      <c r="D1092">
        <v>46</v>
      </c>
      <c r="E1092" s="2">
        <f>VLOOKUP($D1092,list1,3,FALSE)</f>
        <v>42165</v>
      </c>
      <c r="F1092">
        <f>VLOOKUP($D1092,list1,4,FALSE)</f>
        <v>2015</v>
      </c>
      <c r="G1092" t="str">
        <f>VLOOKUP($D1092,list1,2,FALSE)</f>
        <v>Digital Scholarship Liaison Librarian</v>
      </c>
      <c r="H1092" t="str">
        <f>VLOOKUP($D1092,list1,5,FALSE)</f>
        <v>Baylor University</v>
      </c>
      <c r="I1092" t="str">
        <f>VLOOKUP($D1092,list1,6,FALSE)</f>
        <v>Waco, TX</v>
      </c>
    </row>
    <row r="1093" spans="2:9">
      <c r="B1093" t="s">
        <v>987</v>
      </c>
      <c r="C1093" t="s">
        <v>1001</v>
      </c>
      <c r="D1093">
        <v>51</v>
      </c>
      <c r="E1093" s="2">
        <f>VLOOKUP($D1093,list1,3,FALSE)</f>
        <v>42228</v>
      </c>
      <c r="F1093">
        <f>VLOOKUP($D1093,list1,4,FALSE)</f>
        <v>2015</v>
      </c>
      <c r="G1093" t="str">
        <f>VLOOKUP($D1093,list1,2,FALSE)</f>
        <v>Digital Humanities Specialist</v>
      </c>
      <c r="H1093" t="str">
        <f>VLOOKUP($D1093,list1,5,FALSE)</f>
        <v>University of the Pacific</v>
      </c>
      <c r="I1093" t="str">
        <f>VLOOKUP($D1093,list1,6,FALSE)</f>
        <v>Stockton, CA</v>
      </c>
    </row>
    <row r="1094" spans="2:9">
      <c r="B1094" t="s">
        <v>987</v>
      </c>
      <c r="C1094" t="s">
        <v>1002</v>
      </c>
      <c r="D1094">
        <v>53</v>
      </c>
      <c r="E1094" s="2">
        <f>VLOOKUP($D1094,list1,3,FALSE)</f>
        <v>42259</v>
      </c>
      <c r="F1094">
        <f>VLOOKUP($D1094,list1,4,FALSE)</f>
        <v>2015</v>
      </c>
      <c r="G1094" t="str">
        <f>VLOOKUP($D1094,list1,2,FALSE)</f>
        <v>Humanities Data Curator</v>
      </c>
      <c r="H1094" t="str">
        <f>VLOOKUP($D1094,list1,5,FALSE)</f>
        <v>University of California - Santa Barbara</v>
      </c>
      <c r="I1094" t="str">
        <f>VLOOKUP($D1094,list1,6,FALSE)</f>
        <v>Santa Barbara, CA</v>
      </c>
    </row>
    <row r="1095" spans="2:9">
      <c r="B1095" t="s">
        <v>987</v>
      </c>
      <c r="C1095" t="s">
        <v>1003</v>
      </c>
      <c r="D1095">
        <v>55</v>
      </c>
      <c r="E1095" s="2">
        <f>VLOOKUP($D1095,list1,3,FALSE)</f>
        <v>42275</v>
      </c>
      <c r="F1095">
        <f>VLOOKUP($D1095,list1,4,FALSE)</f>
        <v>2015</v>
      </c>
      <c r="G1095" t="str">
        <f>VLOOKUP($D1095,list1,2,FALSE)</f>
        <v>Digital Scholarship Programmer/Analyst</v>
      </c>
      <c r="H1095" t="str">
        <f>VLOOKUP($D1095,list1,5,FALSE)</f>
        <v>Northeastern University</v>
      </c>
      <c r="I1095" t="str">
        <f>VLOOKUP($D1095,list1,6,FALSE)</f>
        <v>Boston, MA</v>
      </c>
    </row>
    <row r="1096" spans="2:9">
      <c r="B1096" t="s">
        <v>987</v>
      </c>
      <c r="C1096" t="s">
        <v>1004</v>
      </c>
      <c r="D1096">
        <v>61</v>
      </c>
      <c r="E1096" s="2">
        <f>VLOOKUP($D1096,list1,3,FALSE)</f>
        <v>42397</v>
      </c>
      <c r="F1096">
        <f>VLOOKUP($D1096,list1,4,FALSE)</f>
        <v>2016</v>
      </c>
      <c r="G1096" t="str">
        <f>VLOOKUP($D1096,list1,2,FALSE)</f>
        <v>Digital Scholarship Librarian</v>
      </c>
      <c r="H1096" t="str">
        <f>VLOOKUP($D1096,list1,5,FALSE)</f>
        <v>Georgia State University</v>
      </c>
      <c r="I1096" t="str">
        <f>VLOOKUP($D1096,list1,6,FALSE)</f>
        <v>Atlanta, GA</v>
      </c>
    </row>
    <row r="1097" spans="2:9">
      <c r="B1097" t="s">
        <v>987</v>
      </c>
      <c r="C1097" t="s">
        <v>1005</v>
      </c>
      <c r="D1097">
        <v>71</v>
      </c>
      <c r="E1097" s="2">
        <f>VLOOKUP($D1097,list1,3,FALSE)</f>
        <v>42444</v>
      </c>
      <c r="F1097">
        <f>VLOOKUP($D1097,list1,4,FALSE)</f>
        <v>2016</v>
      </c>
      <c r="G1097" t="str">
        <f>VLOOKUP($D1097,list1,2,FALSE)</f>
        <v>Head of Digital Scholarship</v>
      </c>
      <c r="H1097" t="str">
        <f>VLOOKUP($D1097,list1,5,FALSE)</f>
        <v>Boston College</v>
      </c>
      <c r="I1097" t="str">
        <f>VLOOKUP($D1097,list1,6,FALSE)</f>
        <v>Boston, MA</v>
      </c>
    </row>
    <row r="1098" spans="2:9">
      <c r="B1098" t="s">
        <v>341</v>
      </c>
      <c r="C1098" t="s">
        <v>1006</v>
      </c>
      <c r="D1098">
        <v>16</v>
      </c>
      <c r="E1098" s="2">
        <f>VLOOKUP($D1098,list1,3,FALSE)</f>
        <v>41341</v>
      </c>
      <c r="F1098">
        <f>VLOOKUP($D1098,list1,4,FALSE)</f>
        <v>2013</v>
      </c>
      <c r="G1098" t="str">
        <f>VLOOKUP($D1098,list1,2,FALSE)</f>
        <v>Digital Humanities and Web Services Librarian</v>
      </c>
      <c r="H1098" t="str">
        <f>VLOOKUP($D1098,list1,5,FALSE)</f>
        <v>University of Delaware</v>
      </c>
      <c r="I1098" t="str">
        <f>VLOOKUP($D1098,list1,6,FALSE)</f>
        <v>Newark, DE</v>
      </c>
    </row>
    <row r="1099" spans="2:9">
      <c r="B1099" t="s">
        <v>341</v>
      </c>
      <c r="C1099" t="s">
        <v>1007</v>
      </c>
      <c r="D1099">
        <v>17</v>
      </c>
      <c r="E1099" s="2">
        <f>VLOOKUP($D1099,list1,3,FALSE)</f>
        <v>41425</v>
      </c>
      <c r="F1099">
        <f>VLOOKUP($D1099,list1,4,FALSE)</f>
        <v>2013</v>
      </c>
      <c r="G1099" t="str">
        <f>VLOOKUP($D1099,list1,2,FALSE)</f>
        <v>Digital Humanities Librarian</v>
      </c>
      <c r="H1099" t="str">
        <f>VLOOKUP($D1099,list1,5,FALSE)</f>
        <v>Rutgers University</v>
      </c>
      <c r="I1099" t="str">
        <f>VLOOKUP($D1099,list1,6,FALSE)</f>
        <v>New Brunswick, NJ</v>
      </c>
    </row>
    <row r="1100" spans="2:9">
      <c r="B1100" t="s">
        <v>341</v>
      </c>
      <c r="C1100" t="s">
        <v>1008</v>
      </c>
      <c r="D1100">
        <v>2</v>
      </c>
      <c r="E1100" s="2">
        <f>VLOOKUP($D1100,list1,3,FALSE)</f>
        <v>40526</v>
      </c>
      <c r="F1100">
        <f>VLOOKUP($D1100,list1,4,FALSE)</f>
        <v>2010</v>
      </c>
      <c r="G1100" t="str">
        <f>VLOOKUP($D1100,list1,2,FALSE)</f>
        <v>Digital Humanities Specialist</v>
      </c>
      <c r="H1100" t="str">
        <f>VLOOKUP($D1100,list1,5,FALSE)</f>
        <v>University of Illinois Urbana Champaign</v>
      </c>
      <c r="I1100" t="str">
        <f>VLOOKUP($D1100,list1,6,FALSE)</f>
        <v>Champaign, IL</v>
      </c>
    </row>
    <row r="1101" spans="2:9">
      <c r="B1101" t="s">
        <v>341</v>
      </c>
      <c r="C1101" t="s">
        <v>1009</v>
      </c>
      <c r="D1101">
        <v>30</v>
      </c>
      <c r="E1101" s="2">
        <f>VLOOKUP($D1101,list1,3,FALSE)</f>
        <v>41953</v>
      </c>
      <c r="F1101">
        <f>VLOOKUP($D1101,list1,4,FALSE)</f>
        <v>2014</v>
      </c>
      <c r="G1101" t="str">
        <f>VLOOKUP($D1101,list1,2,FALSE)</f>
        <v>HathiTrust Research Center Digital Humanities Specialist</v>
      </c>
      <c r="H1101" t="str">
        <f>VLOOKUP($D1101,list1,5,FALSE)</f>
        <v>University of Illinois Urbana Champaign</v>
      </c>
      <c r="I1101" t="str">
        <f>VLOOKUP($D1101,list1,6,FALSE)</f>
        <v>Champaign, IL</v>
      </c>
    </row>
    <row r="1102" spans="2:9">
      <c r="B1102" t="s">
        <v>341</v>
      </c>
      <c r="C1102" t="s">
        <v>1010</v>
      </c>
      <c r="D1102">
        <v>35</v>
      </c>
      <c r="E1102" s="2">
        <f>VLOOKUP($D1102,list1,3,FALSE)</f>
        <v>42037</v>
      </c>
      <c r="F1102">
        <f>VLOOKUP($D1102,list1,4,FALSE)</f>
        <v>2015</v>
      </c>
      <c r="G1102" t="str">
        <f>VLOOKUP($D1102,list1,2,FALSE)</f>
        <v>Digital Scholarship Librarian</v>
      </c>
      <c r="H1102" t="str">
        <f>VLOOKUP($D1102,list1,5,FALSE)</f>
        <v>University of California - Los Angeles</v>
      </c>
      <c r="I1102" t="str">
        <f>VLOOKUP($D1102,list1,6,FALSE)</f>
        <v>Los Angeles, California</v>
      </c>
    </row>
    <row r="1103" spans="2:9">
      <c r="B1103" t="s">
        <v>341</v>
      </c>
      <c r="C1103" t="s">
        <v>1011</v>
      </c>
      <c r="D1103">
        <v>39</v>
      </c>
      <c r="E1103" s="2">
        <f>VLOOKUP($D1103,list1,3,FALSE)</f>
        <v>42061</v>
      </c>
      <c r="F1103">
        <f>VLOOKUP($D1103,list1,4,FALSE)</f>
        <v>2015</v>
      </c>
      <c r="G1103" t="str">
        <f>VLOOKUP($D1103,list1,2,FALSE)</f>
        <v>Digital Scholarship Services Manager</v>
      </c>
      <c r="H1103" t="str">
        <f>VLOOKUP($D1103,list1,5,FALSE)</f>
        <v>Brown University</v>
      </c>
      <c r="I1103" t="str">
        <f>VLOOKUP($D1103,list1,6,FALSE)</f>
        <v>Providence, Rhode Island</v>
      </c>
    </row>
    <row r="1104" spans="2:9">
      <c r="B1104" t="s">
        <v>341</v>
      </c>
      <c r="C1104" t="s">
        <v>1008</v>
      </c>
      <c r="D1104">
        <v>4</v>
      </c>
      <c r="E1104" s="2">
        <f>VLOOKUP($D1104,list1,3,FALSE)</f>
        <v>40717</v>
      </c>
      <c r="F1104">
        <f>VLOOKUP($D1104,list1,4,FALSE)</f>
        <v>2011</v>
      </c>
      <c r="G1104" t="str">
        <f>VLOOKUP($D1104,list1,2,FALSE)</f>
        <v>Digital Humanities Specialist</v>
      </c>
      <c r="H1104" t="str">
        <f>VLOOKUP($D1104,list1,5,FALSE)</f>
        <v>University of Illinois Urbana Champaign</v>
      </c>
      <c r="I1104" t="str">
        <f>VLOOKUP($D1104,list1,6,FALSE)</f>
        <v>Champaign, IL</v>
      </c>
    </row>
    <row r="1105" spans="2:9">
      <c r="B1105" t="s">
        <v>341</v>
      </c>
      <c r="C1105" t="s">
        <v>1012</v>
      </c>
      <c r="D1105">
        <v>53</v>
      </c>
      <c r="E1105" s="2">
        <f>VLOOKUP($D1105,list1,3,FALSE)</f>
        <v>42259</v>
      </c>
      <c r="F1105">
        <f>VLOOKUP($D1105,list1,4,FALSE)</f>
        <v>2015</v>
      </c>
      <c r="G1105" t="str">
        <f>VLOOKUP($D1105,list1,2,FALSE)</f>
        <v>Humanities Data Curator</v>
      </c>
      <c r="H1105" t="str">
        <f>VLOOKUP($D1105,list1,5,FALSE)</f>
        <v>University of California - Santa Barbara</v>
      </c>
      <c r="I1105" t="str">
        <f>VLOOKUP($D1105,list1,6,FALSE)</f>
        <v>Santa Barbara, CA</v>
      </c>
    </row>
    <row r="1106" spans="2:9">
      <c r="B1106" t="s">
        <v>341</v>
      </c>
      <c r="C1106" t="s">
        <v>1013</v>
      </c>
      <c r="D1106">
        <v>54</v>
      </c>
      <c r="E1106" s="2">
        <f>VLOOKUP($D1106,list1,3,FALSE)</f>
        <v>42271</v>
      </c>
      <c r="F1106">
        <f>VLOOKUP($D1106,list1,4,FALSE)</f>
        <v>2015</v>
      </c>
      <c r="G1106" t="str">
        <f>VLOOKUP($D1106,list1,2,FALSE)</f>
        <v>Humanities and Digital Scholarship Librarian</v>
      </c>
      <c r="H1106" t="str">
        <f>VLOOKUP($D1106,list1,5,FALSE)</f>
        <v>Grinnell College</v>
      </c>
      <c r="I1106" t="str">
        <f>VLOOKUP($D1106,list1,6,FALSE)</f>
        <v>Grinnell, IA</v>
      </c>
    </row>
    <row r="1107" spans="2:9">
      <c r="B1107" t="s">
        <v>341</v>
      </c>
      <c r="C1107" t="s">
        <v>1014</v>
      </c>
      <c r="D1107">
        <v>58</v>
      </c>
      <c r="E1107" s="2">
        <f>VLOOKUP($D1107,list1,3,FALSE)</f>
        <v>42293</v>
      </c>
      <c r="F1107">
        <f>VLOOKUP($D1107,list1,4,FALSE)</f>
        <v>2015</v>
      </c>
      <c r="G1107" t="str">
        <f>VLOOKUP($D1107,list1,2,FALSE)</f>
        <v>Latin American Studies Digital Scholarship Coordinator</v>
      </c>
      <c r="H1107" t="str">
        <f>VLOOKUP($D1107,list1,5,FALSE)</f>
        <v>University of Texas - Austin</v>
      </c>
      <c r="I1107" t="str">
        <f>VLOOKUP($D1107,list1,6,FALSE)</f>
        <v>Austin, TX</v>
      </c>
    </row>
    <row r="1108" spans="2:9">
      <c r="B1108" t="s">
        <v>341</v>
      </c>
      <c r="C1108" t="s">
        <v>1015</v>
      </c>
      <c r="D1108">
        <v>9</v>
      </c>
      <c r="E1108" s="2">
        <f>VLOOKUP($D1108,list1,3,FALSE)</f>
        <v>40848</v>
      </c>
      <c r="F1108">
        <f>VLOOKUP($D1108,list1,4,FALSE)</f>
        <v>2011</v>
      </c>
      <c r="G1108" t="str">
        <f>VLOOKUP($D1108,list1,2,FALSE)</f>
        <v>Digital Humanities Librarian</v>
      </c>
      <c r="H1108" t="str">
        <f>VLOOKUP($D1108,list1,5,FALSE)</f>
        <v>Rutgers University</v>
      </c>
      <c r="I1108" t="str">
        <f>VLOOKUP($D1108,list1,6,FALSE)</f>
        <v>New Brunswick, NJ</v>
      </c>
    </row>
    <row r="1109" spans="2:9">
      <c r="B1109" t="s">
        <v>1050</v>
      </c>
      <c r="C1109" t="s">
        <v>1016</v>
      </c>
      <c r="D1109">
        <v>11</v>
      </c>
      <c r="E1109" s="2">
        <f>VLOOKUP($D1109,list1,3,FALSE)</f>
        <v>41009</v>
      </c>
      <c r="F1109">
        <f>VLOOKUP($D1109,list1,4,FALSE)</f>
        <v>2012</v>
      </c>
      <c r="G1109" t="str">
        <f>VLOOKUP($D1109,list1,2,FALSE)</f>
        <v>Librarian for Digital Humanities Research</v>
      </c>
      <c r="H1109" t="str">
        <f>VLOOKUP($D1109,list1,5,FALSE)</f>
        <v>Yale University</v>
      </c>
      <c r="I1109" t="str">
        <f>VLOOKUP($D1109,list1,6,FALSE)</f>
        <v>New Haven, CT</v>
      </c>
    </row>
    <row r="1110" spans="2:9">
      <c r="B1110" t="s">
        <v>1050</v>
      </c>
      <c r="C1110" t="s">
        <v>1017</v>
      </c>
      <c r="D1110">
        <v>20</v>
      </c>
      <c r="E1110" s="2">
        <f>VLOOKUP($D1110,list1,3,FALSE)</f>
        <v>41491</v>
      </c>
      <c r="F1110">
        <f>VLOOKUP($D1110,list1,4,FALSE)</f>
        <v>2013</v>
      </c>
      <c r="G1110" t="str">
        <f>VLOOKUP($D1110,list1,2,FALSE)</f>
        <v>Digital Research Services for the Humanities position</v>
      </c>
      <c r="H1110" t="str">
        <f>VLOOKUP($D1110,list1,5,FALSE)</f>
        <v>Case Western Reserve University</v>
      </c>
      <c r="I1110" t="str">
        <f>VLOOKUP($D1110,list1,6,FALSE)</f>
        <v>Cleveland, OH</v>
      </c>
    </row>
    <row r="1111" spans="2:9">
      <c r="B1111" t="s">
        <v>1050</v>
      </c>
      <c r="C1111" t="s">
        <v>1018</v>
      </c>
      <c r="D1111">
        <v>21</v>
      </c>
      <c r="E1111" s="2">
        <f>VLOOKUP($D1111,list1,3,FALSE)</f>
        <v>41491</v>
      </c>
      <c r="F1111">
        <f>VLOOKUP($D1111,list1,4,FALSE)</f>
        <v>2013</v>
      </c>
      <c r="G1111" t="str">
        <f>VLOOKUP($D1111,list1,2,FALSE)</f>
        <v>Digital Scholarship Specialist</v>
      </c>
      <c r="H1111" t="str">
        <f>VLOOKUP($D1111,list1,5,FALSE)</f>
        <v>New York University</v>
      </c>
      <c r="I1111" t="str">
        <f>VLOOKUP($D1111,list1,6,FALSE)</f>
        <v>New York, NY</v>
      </c>
    </row>
    <row r="1112" spans="2:9">
      <c r="B1112" t="s">
        <v>1050</v>
      </c>
      <c r="C1112" t="s">
        <v>1019</v>
      </c>
      <c r="D1112">
        <v>23</v>
      </c>
      <c r="E1112" s="2">
        <f>VLOOKUP($D1112,list1,3,FALSE)</f>
        <v>41712</v>
      </c>
      <c r="F1112">
        <f>VLOOKUP($D1112,list1,4,FALSE)</f>
        <v>2014</v>
      </c>
      <c r="G1112" t="str">
        <f>VLOOKUP($D1112,list1,2,FALSE)</f>
        <v>Digital Humanities Librarian</v>
      </c>
      <c r="H1112" t="str">
        <f>VLOOKUP($D1112,list1,5,FALSE)</f>
        <v>Ohio State University</v>
      </c>
      <c r="I1112" t="str">
        <f>VLOOKUP($D1112,list1,6,FALSE)</f>
        <v>Columbus, OH</v>
      </c>
    </row>
    <row r="1113" spans="2:9">
      <c r="B1113" t="s">
        <v>1050</v>
      </c>
      <c r="C1113" t="s">
        <v>1020</v>
      </c>
      <c r="D1113">
        <v>24</v>
      </c>
      <c r="E1113" s="2">
        <f>VLOOKUP($D1113,list1,3,FALSE)</f>
        <v>41772</v>
      </c>
      <c r="F1113">
        <f>VLOOKUP($D1113,list1,4,FALSE)</f>
        <v>2014</v>
      </c>
      <c r="G1113" t="str">
        <f>VLOOKUP($D1113,list1,2,FALSE)</f>
        <v>Digital Scholarship Librarian</v>
      </c>
      <c r="H1113" t="str">
        <f>VLOOKUP($D1113,list1,5,FALSE)</f>
        <v>Boston College</v>
      </c>
      <c r="I1113" t="str">
        <f>VLOOKUP($D1113,list1,6,FALSE)</f>
        <v>Boston, MA</v>
      </c>
    </row>
    <row r="1114" spans="2:9">
      <c r="B1114" t="s">
        <v>1050</v>
      </c>
      <c r="C1114" t="s">
        <v>1021</v>
      </c>
      <c r="D1114">
        <v>24</v>
      </c>
      <c r="E1114" s="2">
        <f>VLOOKUP($D1114,list1,3,FALSE)</f>
        <v>41772</v>
      </c>
      <c r="F1114">
        <f>VLOOKUP($D1114,list1,4,FALSE)</f>
        <v>2014</v>
      </c>
      <c r="G1114" t="str">
        <f>VLOOKUP($D1114,list1,2,FALSE)</f>
        <v>Digital Scholarship Librarian</v>
      </c>
      <c r="H1114" t="str">
        <f>VLOOKUP($D1114,list1,5,FALSE)</f>
        <v>Boston College</v>
      </c>
      <c r="I1114" t="str">
        <f>VLOOKUP($D1114,list1,6,FALSE)</f>
        <v>Boston, MA</v>
      </c>
    </row>
    <row r="1115" spans="2:9">
      <c r="B1115" t="s">
        <v>1050</v>
      </c>
      <c r="C1115" t="s">
        <v>1022</v>
      </c>
      <c r="D1115">
        <v>26</v>
      </c>
      <c r="E1115" s="2">
        <f>VLOOKUP($D1115,list1,3,FALSE)</f>
        <v>41885</v>
      </c>
      <c r="F1115">
        <f>VLOOKUP($D1115,list1,4,FALSE)</f>
        <v>2014</v>
      </c>
      <c r="G1115" t="str">
        <f>VLOOKUP($D1115,list1,2,FALSE)</f>
        <v>Digital Scholarship Librarian</v>
      </c>
      <c r="H1115" t="str">
        <f>VLOOKUP($D1115,list1,5,FALSE)</f>
        <v>Claremont Colleges</v>
      </c>
      <c r="I1115" t="str">
        <f>VLOOKUP($D1115,list1,6,FALSE)</f>
        <v>Claremont, CA</v>
      </c>
    </row>
    <row r="1116" spans="2:9">
      <c r="B1116" t="s">
        <v>1050</v>
      </c>
      <c r="C1116" t="s">
        <v>1023</v>
      </c>
      <c r="D1116">
        <v>30</v>
      </c>
      <c r="E1116" s="2">
        <f>VLOOKUP($D1116,list1,3,FALSE)</f>
        <v>41953</v>
      </c>
      <c r="F1116">
        <f>VLOOKUP($D1116,list1,4,FALSE)</f>
        <v>2014</v>
      </c>
      <c r="G1116" t="str">
        <f>VLOOKUP($D1116,list1,2,FALSE)</f>
        <v>HathiTrust Research Center Digital Humanities Specialist</v>
      </c>
      <c r="H1116" t="str">
        <f>VLOOKUP($D1116,list1,5,FALSE)</f>
        <v>University of Illinois Urbana Champaign</v>
      </c>
      <c r="I1116" t="str">
        <f>VLOOKUP($D1116,list1,6,FALSE)</f>
        <v>Champaign, IL</v>
      </c>
    </row>
    <row r="1117" spans="2:9">
      <c r="B1117" t="s">
        <v>1050</v>
      </c>
      <c r="C1117" t="s">
        <v>1024</v>
      </c>
      <c r="D1117">
        <v>30</v>
      </c>
      <c r="E1117" s="2">
        <f>VLOOKUP($D1117,list1,3,FALSE)</f>
        <v>41953</v>
      </c>
      <c r="F1117">
        <f>VLOOKUP($D1117,list1,4,FALSE)</f>
        <v>2014</v>
      </c>
      <c r="G1117" t="str">
        <f>VLOOKUP($D1117,list1,2,FALSE)</f>
        <v>HathiTrust Research Center Digital Humanities Specialist</v>
      </c>
      <c r="H1117" t="str">
        <f>VLOOKUP($D1117,list1,5,FALSE)</f>
        <v>University of Illinois Urbana Champaign</v>
      </c>
      <c r="I1117" t="str">
        <f>VLOOKUP($D1117,list1,6,FALSE)</f>
        <v>Champaign, IL</v>
      </c>
    </row>
    <row r="1118" spans="2:9">
      <c r="B1118" t="s">
        <v>1050</v>
      </c>
      <c r="C1118" t="s">
        <v>1025</v>
      </c>
      <c r="D1118">
        <v>30</v>
      </c>
      <c r="E1118" s="2">
        <f>VLOOKUP($D1118,list1,3,FALSE)</f>
        <v>41953</v>
      </c>
      <c r="F1118">
        <f>VLOOKUP($D1118,list1,4,FALSE)</f>
        <v>2014</v>
      </c>
      <c r="G1118" t="str">
        <f>VLOOKUP($D1118,list1,2,FALSE)</f>
        <v>HathiTrust Research Center Digital Humanities Specialist</v>
      </c>
      <c r="H1118" t="str">
        <f>VLOOKUP($D1118,list1,5,FALSE)</f>
        <v>University of Illinois Urbana Champaign</v>
      </c>
      <c r="I1118" t="str">
        <f>VLOOKUP($D1118,list1,6,FALSE)</f>
        <v>Champaign, IL</v>
      </c>
    </row>
    <row r="1119" spans="2:9">
      <c r="B1119" t="s">
        <v>1050</v>
      </c>
      <c r="C1119" t="s">
        <v>1026</v>
      </c>
      <c r="D1119">
        <v>38</v>
      </c>
      <c r="E1119" s="2">
        <f>VLOOKUP($D1119,list1,3,FALSE)</f>
        <v>42054</v>
      </c>
      <c r="F1119">
        <f>VLOOKUP($D1119,list1,4,FALSE)</f>
        <v>2015</v>
      </c>
      <c r="G1119" t="str">
        <f>VLOOKUP($D1119,list1,2,FALSE)</f>
        <v>Digital Humanities Computing Consultant</v>
      </c>
      <c r="H1119" t="str">
        <f>VLOOKUP($D1119,list1,5,FALSE)</f>
        <v>University of Chicago</v>
      </c>
      <c r="I1119" t="str">
        <f>VLOOKUP($D1119,list1,6,FALSE)</f>
        <v>Chicago, IL</v>
      </c>
    </row>
    <row r="1120" spans="2:9">
      <c r="B1120" t="s">
        <v>1050</v>
      </c>
      <c r="C1120" t="s">
        <v>1027</v>
      </c>
      <c r="D1120">
        <v>38</v>
      </c>
      <c r="E1120" s="2">
        <f>VLOOKUP($D1120,list1,3,FALSE)</f>
        <v>42054</v>
      </c>
      <c r="F1120">
        <f>VLOOKUP($D1120,list1,4,FALSE)</f>
        <v>2015</v>
      </c>
      <c r="G1120" t="str">
        <f>VLOOKUP($D1120,list1,2,FALSE)</f>
        <v>Digital Humanities Computing Consultant</v>
      </c>
      <c r="H1120" t="str">
        <f>VLOOKUP($D1120,list1,5,FALSE)</f>
        <v>University of Chicago</v>
      </c>
      <c r="I1120" t="str">
        <f>VLOOKUP($D1120,list1,6,FALSE)</f>
        <v>Chicago, IL</v>
      </c>
    </row>
    <row r="1121" spans="2:9">
      <c r="B1121" t="s">
        <v>1050</v>
      </c>
      <c r="C1121" t="s">
        <v>1028</v>
      </c>
      <c r="D1121">
        <v>40</v>
      </c>
      <c r="E1121" s="2">
        <f>VLOOKUP($D1121,list1,3,FALSE)</f>
        <v>42073</v>
      </c>
      <c r="F1121">
        <f>VLOOKUP($D1121,list1,4,FALSE)</f>
        <v>2015</v>
      </c>
      <c r="G1121" t="str">
        <f>VLOOKUP($D1121,list1,2,FALSE)</f>
        <v>Digital Humanities Developer</v>
      </c>
      <c r="H1121" t="str">
        <f>VLOOKUP($D1121,list1,5,FALSE)</f>
        <v>Stanford University</v>
      </c>
      <c r="I1121" t="str">
        <f>VLOOKUP($D1121,list1,6,FALSE)</f>
        <v>Palo Alto, CA</v>
      </c>
    </row>
    <row r="1122" spans="2:9">
      <c r="B1122" t="s">
        <v>1050</v>
      </c>
      <c r="C1122" t="s">
        <v>1029</v>
      </c>
      <c r="D1122">
        <v>40</v>
      </c>
      <c r="E1122" s="2">
        <f>VLOOKUP($D1122,list1,3,FALSE)</f>
        <v>42073</v>
      </c>
      <c r="F1122">
        <f>VLOOKUP($D1122,list1,4,FALSE)</f>
        <v>2015</v>
      </c>
      <c r="G1122" t="str">
        <f>VLOOKUP($D1122,list1,2,FALSE)</f>
        <v>Digital Humanities Developer</v>
      </c>
      <c r="H1122" t="str">
        <f>VLOOKUP($D1122,list1,5,FALSE)</f>
        <v>Stanford University</v>
      </c>
      <c r="I1122" t="str">
        <f>VLOOKUP($D1122,list1,6,FALSE)</f>
        <v>Palo Alto, CA</v>
      </c>
    </row>
    <row r="1123" spans="2:9">
      <c r="B1123" t="s">
        <v>1050</v>
      </c>
      <c r="C1123" t="s">
        <v>1030</v>
      </c>
      <c r="D1123">
        <v>40</v>
      </c>
      <c r="E1123" s="2">
        <f>VLOOKUP($D1123,list1,3,FALSE)</f>
        <v>42073</v>
      </c>
      <c r="F1123">
        <f>VLOOKUP($D1123,list1,4,FALSE)</f>
        <v>2015</v>
      </c>
      <c r="G1123" t="str">
        <f>VLOOKUP($D1123,list1,2,FALSE)</f>
        <v>Digital Humanities Developer</v>
      </c>
      <c r="H1123" t="str">
        <f>VLOOKUP($D1123,list1,5,FALSE)</f>
        <v>Stanford University</v>
      </c>
      <c r="I1123" t="str">
        <f>VLOOKUP($D1123,list1,6,FALSE)</f>
        <v>Palo Alto, CA</v>
      </c>
    </row>
    <row r="1124" spans="2:9">
      <c r="B1124" t="s">
        <v>1050</v>
      </c>
      <c r="C1124" t="s">
        <v>1031</v>
      </c>
      <c r="D1124">
        <v>43</v>
      </c>
      <c r="E1124" s="2">
        <f>VLOOKUP($D1124,list1,3,FALSE)</f>
        <v>42152</v>
      </c>
      <c r="F1124">
        <f>VLOOKUP($D1124,list1,4,FALSE)</f>
        <v>2015</v>
      </c>
      <c r="G1124" t="str">
        <f>VLOOKUP($D1124,list1,2,FALSE)</f>
        <v>Digital Humanities Specialist</v>
      </c>
      <c r="H1124" t="str">
        <f>VLOOKUP($D1124,list1,5,FALSE)</f>
        <v>Purdue University Libraries</v>
      </c>
      <c r="I1124" t="str">
        <f>VLOOKUP($D1124,list1,6,FALSE)</f>
        <v>West Lafayette, IN</v>
      </c>
    </row>
    <row r="1125" spans="2:9">
      <c r="B1125" t="s">
        <v>1050</v>
      </c>
      <c r="C1125" t="s">
        <v>1032</v>
      </c>
      <c r="D1125">
        <v>44</v>
      </c>
      <c r="E1125" s="2">
        <f>VLOOKUP($D1125,list1,3,FALSE)</f>
        <v>42152</v>
      </c>
      <c r="F1125">
        <f>VLOOKUP($D1125,list1,4,FALSE)</f>
        <v>2015</v>
      </c>
      <c r="G1125" t="str">
        <f>VLOOKUP($D1125,list1,2,FALSE)</f>
        <v>Digital Humanities Librarian</v>
      </c>
      <c r="H1125" t="str">
        <f>VLOOKUP($D1125,list1,5,FALSE)</f>
        <v>University of Miami</v>
      </c>
      <c r="I1125" t="str">
        <f>VLOOKUP($D1125,list1,6,FALSE)</f>
        <v>Miami, FL</v>
      </c>
    </row>
    <row r="1126" spans="2:9">
      <c r="B1126" t="s">
        <v>1050</v>
      </c>
      <c r="C1126" t="s">
        <v>1033</v>
      </c>
      <c r="D1126">
        <v>49</v>
      </c>
      <c r="E1126" s="2">
        <f>VLOOKUP($D1126,list1,3,FALSE)</f>
        <v>42209</v>
      </c>
      <c r="F1126">
        <f>VLOOKUP($D1126,list1,4,FALSE)</f>
        <v>2015</v>
      </c>
      <c r="G1126" t="str">
        <f>VLOOKUP($D1126,list1,2,FALSE)</f>
        <v>Digital Humanities Coordinator</v>
      </c>
      <c r="H1126" t="str">
        <f>VLOOKUP($D1126,list1,5,FALSE)</f>
        <v>University of Georgia</v>
      </c>
      <c r="I1126" t="str">
        <f>VLOOKUP($D1126,list1,6,FALSE)</f>
        <v>Athens, GA</v>
      </c>
    </row>
    <row r="1127" spans="2:9">
      <c r="B1127" t="s">
        <v>1050</v>
      </c>
      <c r="C1127" t="s">
        <v>1034</v>
      </c>
      <c r="D1127">
        <v>54</v>
      </c>
      <c r="E1127" s="2">
        <f>VLOOKUP($D1127,list1,3,FALSE)</f>
        <v>42271</v>
      </c>
      <c r="F1127">
        <f>VLOOKUP($D1127,list1,4,FALSE)</f>
        <v>2015</v>
      </c>
      <c r="G1127" t="str">
        <f>VLOOKUP($D1127,list1,2,FALSE)</f>
        <v>Humanities and Digital Scholarship Librarian</v>
      </c>
      <c r="H1127" t="str">
        <f>VLOOKUP($D1127,list1,5,FALSE)</f>
        <v>Grinnell College</v>
      </c>
      <c r="I1127" t="str">
        <f>VLOOKUP($D1127,list1,6,FALSE)</f>
        <v>Grinnell, IA</v>
      </c>
    </row>
    <row r="1128" spans="2:9">
      <c r="B1128" t="s">
        <v>1050</v>
      </c>
      <c r="C1128" t="s">
        <v>1035</v>
      </c>
      <c r="D1128">
        <v>59</v>
      </c>
      <c r="E1128" s="2">
        <f>VLOOKUP($D1128,list1,3,FALSE)</f>
        <v>42303</v>
      </c>
      <c r="F1128">
        <f>VLOOKUP($D1128,list1,4,FALSE)</f>
        <v>2015</v>
      </c>
      <c r="G1128" t="str">
        <f>VLOOKUP($D1128,list1,2,FALSE)</f>
        <v>Literatures &amp; Digital Humanities Librarian</v>
      </c>
      <c r="H1128" t="str">
        <f>VLOOKUP($D1128,list1,5,FALSE)</f>
        <v>University of California - Berkeley</v>
      </c>
      <c r="I1128" t="str">
        <f>VLOOKUP($D1128,list1,6,FALSE)</f>
        <v>Berkeley, CA</v>
      </c>
    </row>
    <row r="1129" spans="2:9">
      <c r="B1129" t="s">
        <v>1050</v>
      </c>
      <c r="C1129" t="s">
        <v>1036</v>
      </c>
      <c r="D1129">
        <v>59</v>
      </c>
      <c r="E1129" s="2">
        <f>VLOOKUP($D1129,list1,3,FALSE)</f>
        <v>42303</v>
      </c>
      <c r="F1129">
        <f>VLOOKUP($D1129,list1,4,FALSE)</f>
        <v>2015</v>
      </c>
      <c r="G1129" t="str">
        <f>VLOOKUP($D1129,list1,2,FALSE)</f>
        <v>Literatures &amp; Digital Humanities Librarian</v>
      </c>
      <c r="H1129" t="str">
        <f>VLOOKUP($D1129,list1,5,FALSE)</f>
        <v>University of California - Berkeley</v>
      </c>
      <c r="I1129" t="str">
        <f>VLOOKUP($D1129,list1,6,FALSE)</f>
        <v>Berkeley, CA</v>
      </c>
    </row>
    <row r="1130" spans="2:9">
      <c r="B1130" t="s">
        <v>1050</v>
      </c>
      <c r="C1130" t="s">
        <v>1019</v>
      </c>
      <c r="D1130">
        <v>60</v>
      </c>
      <c r="E1130" s="2">
        <f>VLOOKUP($D1130,list1,3,FALSE)</f>
        <v>42396</v>
      </c>
      <c r="F1130">
        <f>VLOOKUP($D1130,list1,4,FALSE)</f>
        <v>2016</v>
      </c>
      <c r="G1130" t="str">
        <f>VLOOKUP($D1130,list1,2,FALSE)</f>
        <v>Digital Humanities Librarian</v>
      </c>
      <c r="H1130" t="str">
        <f>VLOOKUP($D1130,list1,5,FALSE)</f>
        <v>Ohio State University</v>
      </c>
      <c r="I1130" t="str">
        <f>VLOOKUP($D1130,list1,6,FALSE)</f>
        <v>Columbus, OH</v>
      </c>
    </row>
    <row r="1131" spans="2:9">
      <c r="B1131" t="s">
        <v>1050</v>
      </c>
      <c r="C1131" t="s">
        <v>1037</v>
      </c>
      <c r="D1131">
        <v>61</v>
      </c>
      <c r="E1131" s="2">
        <f>VLOOKUP($D1131,list1,3,FALSE)</f>
        <v>42397</v>
      </c>
      <c r="F1131">
        <f>VLOOKUP($D1131,list1,4,FALSE)</f>
        <v>2016</v>
      </c>
      <c r="G1131" t="str">
        <f>VLOOKUP($D1131,list1,2,FALSE)</f>
        <v>Digital Scholarship Librarian</v>
      </c>
      <c r="H1131" t="str">
        <f>VLOOKUP($D1131,list1,5,FALSE)</f>
        <v>Georgia State University</v>
      </c>
      <c r="I1131" t="str">
        <f>VLOOKUP($D1131,list1,6,FALSE)</f>
        <v>Atlanta, GA</v>
      </c>
    </row>
    <row r="1132" spans="2:9">
      <c r="B1132" t="s">
        <v>1050</v>
      </c>
      <c r="C1132" t="s">
        <v>1038</v>
      </c>
      <c r="D1132">
        <v>61</v>
      </c>
      <c r="E1132" s="2">
        <f>VLOOKUP($D1132,list1,3,FALSE)</f>
        <v>42397</v>
      </c>
      <c r="F1132">
        <f>VLOOKUP($D1132,list1,4,FALSE)</f>
        <v>2016</v>
      </c>
      <c r="G1132" t="str">
        <f>VLOOKUP($D1132,list1,2,FALSE)</f>
        <v>Digital Scholarship Librarian</v>
      </c>
      <c r="H1132" t="str">
        <f>VLOOKUP($D1132,list1,5,FALSE)</f>
        <v>Georgia State University</v>
      </c>
      <c r="I1132" t="str">
        <f>VLOOKUP($D1132,list1,6,FALSE)</f>
        <v>Atlanta, GA</v>
      </c>
    </row>
    <row r="1133" spans="2:9">
      <c r="B1133" t="s">
        <v>1050</v>
      </c>
      <c r="C1133" t="s">
        <v>1039</v>
      </c>
      <c r="D1133">
        <v>63</v>
      </c>
      <c r="E1133" s="2">
        <f>VLOOKUP($D1133,list1,3,FALSE)</f>
        <v>42416</v>
      </c>
      <c r="F1133">
        <f>VLOOKUP($D1133,list1,4,FALSE)</f>
        <v>2016</v>
      </c>
      <c r="G1133" t="str">
        <f>VLOOKUP($D1133,list1,2,FALSE)</f>
        <v>Assistant Director of Digital Scholarship Services</v>
      </c>
      <c r="H1133" t="str">
        <f>VLOOKUP($D1133,list1,5,FALSE)</f>
        <v>Lafayette College</v>
      </c>
      <c r="I1133" t="str">
        <f>VLOOKUP($D1133,list1,6,FALSE)</f>
        <v>Easton, PA</v>
      </c>
    </row>
    <row r="1134" spans="2:9">
      <c r="B1134" t="s">
        <v>1050</v>
      </c>
      <c r="C1134" t="s">
        <v>1040</v>
      </c>
      <c r="D1134">
        <v>66</v>
      </c>
      <c r="E1134" s="2">
        <f>VLOOKUP($D1134,list1,3,FALSE)</f>
        <v>42423</v>
      </c>
      <c r="F1134">
        <f>VLOOKUP($D1134,list1,4,FALSE)</f>
        <v>2016</v>
      </c>
      <c r="G1134" t="str">
        <f>VLOOKUP($D1134,list1,2,FALSE)</f>
        <v>Digital Scholarship Librarian</v>
      </c>
      <c r="H1134" t="str">
        <f>VLOOKUP($D1134,list1,5,FALSE)</f>
        <v>University of Minnesota - Twin Cities</v>
      </c>
      <c r="I1134" t="str">
        <f>VLOOKUP($D1134,list1,6,FALSE)</f>
        <v>Minneapolis, MN</v>
      </c>
    </row>
    <row r="1135" spans="2:9">
      <c r="B1135" t="s">
        <v>1050</v>
      </c>
      <c r="C1135" t="s">
        <v>1041</v>
      </c>
      <c r="D1135">
        <v>70</v>
      </c>
      <c r="E1135" s="2">
        <f>VLOOKUP($D1135,list1,3,FALSE)</f>
        <v>42444</v>
      </c>
      <c r="F1135">
        <f>VLOOKUP($D1135,list1,4,FALSE)</f>
        <v>2016</v>
      </c>
      <c r="G1135" t="str">
        <f>VLOOKUP($D1135,list1,2,FALSE)</f>
        <v>Digital Scholarship Librarian / Bibliographer</v>
      </c>
      <c r="H1135" t="str">
        <f>VLOOKUP($D1135,list1,5,FALSE)</f>
        <v>Boston College</v>
      </c>
      <c r="I1135" t="str">
        <f>VLOOKUP($D1135,list1,6,FALSE)</f>
        <v>Boston, MA</v>
      </c>
    </row>
    <row r="1136" spans="2:9">
      <c r="B1136" t="s">
        <v>1050</v>
      </c>
      <c r="C1136" t="s">
        <v>1021</v>
      </c>
      <c r="D1136">
        <v>70</v>
      </c>
      <c r="E1136" s="2">
        <f>VLOOKUP($D1136,list1,3,FALSE)</f>
        <v>42444</v>
      </c>
      <c r="F1136">
        <f>VLOOKUP($D1136,list1,4,FALSE)</f>
        <v>2016</v>
      </c>
      <c r="G1136" t="str">
        <f>VLOOKUP($D1136,list1,2,FALSE)</f>
        <v>Digital Scholarship Librarian / Bibliographer</v>
      </c>
      <c r="H1136" t="str">
        <f>VLOOKUP($D1136,list1,5,FALSE)</f>
        <v>Boston College</v>
      </c>
      <c r="I1136" t="str">
        <f>VLOOKUP($D1136,list1,6,FALSE)</f>
        <v>Boston, MA</v>
      </c>
    </row>
    <row r="1137" spans="2:9">
      <c r="B1137" t="s">
        <v>1050</v>
      </c>
      <c r="C1137" t="s">
        <v>1042</v>
      </c>
      <c r="D1137">
        <v>71</v>
      </c>
      <c r="E1137" s="2">
        <f>VLOOKUP($D1137,list1,3,FALSE)</f>
        <v>42444</v>
      </c>
      <c r="F1137">
        <f>VLOOKUP($D1137,list1,4,FALSE)</f>
        <v>2016</v>
      </c>
      <c r="G1137" t="str">
        <f>VLOOKUP($D1137,list1,2,FALSE)</f>
        <v>Head of Digital Scholarship</v>
      </c>
      <c r="H1137" t="str">
        <f>VLOOKUP($D1137,list1,5,FALSE)</f>
        <v>Boston College</v>
      </c>
      <c r="I1137" t="str">
        <f>VLOOKUP($D1137,list1,6,FALSE)</f>
        <v>Boston, MA</v>
      </c>
    </row>
    <row r="1138" spans="2:9">
      <c r="B1138" t="s">
        <v>1050</v>
      </c>
      <c r="C1138" t="s">
        <v>1043</v>
      </c>
      <c r="D1138">
        <v>71</v>
      </c>
      <c r="E1138" s="2">
        <f>VLOOKUP($D1138,list1,3,FALSE)</f>
        <v>42444</v>
      </c>
      <c r="F1138">
        <f>VLOOKUP($D1138,list1,4,FALSE)</f>
        <v>2016</v>
      </c>
      <c r="G1138" t="str">
        <f>VLOOKUP($D1138,list1,2,FALSE)</f>
        <v>Head of Digital Scholarship</v>
      </c>
      <c r="H1138" t="str">
        <f>VLOOKUP($D1138,list1,5,FALSE)</f>
        <v>Boston College</v>
      </c>
      <c r="I1138" t="str">
        <f>VLOOKUP($D1138,list1,6,FALSE)</f>
        <v>Boston, MA</v>
      </c>
    </row>
    <row r="1139" spans="2:9">
      <c r="B1139" t="s">
        <v>1050</v>
      </c>
      <c r="C1139" t="s">
        <v>1044</v>
      </c>
      <c r="D1139">
        <v>72</v>
      </c>
      <c r="E1139" s="2">
        <f>VLOOKUP($D1139,list1,3,FALSE)</f>
        <v>42454</v>
      </c>
      <c r="F1139">
        <f>VLOOKUP($D1139,list1,4,FALSE)</f>
        <v>2016</v>
      </c>
      <c r="G1139" t="str">
        <f>VLOOKUP($D1139,list1,2,FALSE)</f>
        <v>Head of Digital Scholarship and Technology Services</v>
      </c>
      <c r="H1139" t="str">
        <f>VLOOKUP($D1139,list1,5,FALSE)</f>
        <v>Vassar College</v>
      </c>
      <c r="I1139" t="str">
        <f>VLOOKUP($D1139,list1,6,FALSE)</f>
        <v>Poughkeepsie, NY</v>
      </c>
    </row>
    <row r="1140" spans="2:9">
      <c r="B1140" t="s">
        <v>1050</v>
      </c>
      <c r="C1140" t="s">
        <v>1045</v>
      </c>
      <c r="D1140">
        <v>72</v>
      </c>
      <c r="E1140" s="2">
        <f>VLOOKUP($D1140,list1,3,FALSE)</f>
        <v>42454</v>
      </c>
      <c r="F1140">
        <f>VLOOKUP($D1140,list1,4,FALSE)</f>
        <v>2016</v>
      </c>
      <c r="G1140" t="str">
        <f>VLOOKUP($D1140,list1,2,FALSE)</f>
        <v>Head of Digital Scholarship and Technology Services</v>
      </c>
      <c r="H1140" t="str">
        <f>VLOOKUP($D1140,list1,5,FALSE)</f>
        <v>Vassar College</v>
      </c>
      <c r="I1140" t="str">
        <f>VLOOKUP($D1140,list1,6,FALSE)</f>
        <v>Poughkeepsie, NY</v>
      </c>
    </row>
    <row r="1141" spans="2:9">
      <c r="B1141" t="s">
        <v>1050</v>
      </c>
      <c r="C1141" t="s">
        <v>1046</v>
      </c>
      <c r="D1141">
        <v>76</v>
      </c>
      <c r="E1141" s="2">
        <f>VLOOKUP($D1141,list1,3,FALSE)</f>
        <v>42490</v>
      </c>
      <c r="F1141">
        <f>VLOOKUP($D1141,list1,4,FALSE)</f>
        <v>2016</v>
      </c>
      <c r="G1141" t="str">
        <f>VLOOKUP($D1141,list1,2,FALSE)</f>
        <v>Digital Scholarship Initiatives Coordinator</v>
      </c>
      <c r="H1141" t="str">
        <f>VLOOKUP($D1141,list1,5,FALSE)</f>
        <v>Cornell University</v>
      </c>
      <c r="I1141" t="str">
        <f>VLOOKUP($D1141,list1,6,FALSE)</f>
        <v>Ithaca, NY</v>
      </c>
    </row>
    <row r="1142" spans="2:9">
      <c r="B1142" t="s">
        <v>1050</v>
      </c>
      <c r="C1142" t="s">
        <v>1047</v>
      </c>
      <c r="D1142">
        <v>76</v>
      </c>
      <c r="E1142" s="2">
        <f>VLOOKUP($D1142,list1,3,FALSE)</f>
        <v>42490</v>
      </c>
      <c r="F1142">
        <f>VLOOKUP($D1142,list1,4,FALSE)</f>
        <v>2016</v>
      </c>
      <c r="G1142" t="str">
        <f>VLOOKUP($D1142,list1,2,FALSE)</f>
        <v>Digital Scholarship Initiatives Coordinator</v>
      </c>
      <c r="H1142" t="str">
        <f>VLOOKUP($D1142,list1,5,FALSE)</f>
        <v>Cornell University</v>
      </c>
      <c r="I1142" t="str">
        <f>VLOOKUP($D1142,list1,6,FALSE)</f>
        <v>Ithaca, NY</v>
      </c>
    </row>
    <row r="1143" spans="2:9">
      <c r="B1143" t="s">
        <v>1050</v>
      </c>
      <c r="C1143" t="s">
        <v>1048</v>
      </c>
      <c r="D1143">
        <v>79</v>
      </c>
      <c r="E1143" s="2">
        <f>VLOOKUP($D1143,list1,3,FALSE)</f>
        <v>42576</v>
      </c>
      <c r="F1143">
        <f>VLOOKUP($D1143,list1,4,FALSE)</f>
        <v>2016</v>
      </c>
      <c r="G1143" t="str">
        <f>VLOOKUP($D1143,list1,2,FALSE)</f>
        <v>Digital Scholarship Librarian / Bibliographer</v>
      </c>
      <c r="H1143" t="str">
        <f>VLOOKUP($D1143,list1,5,FALSE)</f>
        <v>Boston College</v>
      </c>
      <c r="I1143" t="str">
        <f>VLOOKUP($D1143,list1,6,FALSE)</f>
        <v>Boston, MA</v>
      </c>
    </row>
    <row r="1144" spans="2:9">
      <c r="B1144" t="s">
        <v>1050</v>
      </c>
      <c r="C1144" t="s">
        <v>1021</v>
      </c>
      <c r="D1144">
        <v>79</v>
      </c>
      <c r="E1144" s="2">
        <f>VLOOKUP($D1144,list1,3,FALSE)</f>
        <v>42576</v>
      </c>
      <c r="F1144">
        <f>VLOOKUP($D1144,list1,4,FALSE)</f>
        <v>2016</v>
      </c>
      <c r="G1144" t="str">
        <f>VLOOKUP($D1144,list1,2,FALSE)</f>
        <v>Digital Scholarship Librarian / Bibliographer</v>
      </c>
      <c r="H1144" t="str">
        <f>VLOOKUP($D1144,list1,5,FALSE)</f>
        <v>Boston College</v>
      </c>
      <c r="I1144" t="str">
        <f>VLOOKUP($D1144,list1,6,FALSE)</f>
        <v>Boston, MA</v>
      </c>
    </row>
    <row r="1145" spans="2:9">
      <c r="B1145" t="s">
        <v>1050</v>
      </c>
      <c r="C1145" t="s">
        <v>1049</v>
      </c>
      <c r="D1145">
        <v>80</v>
      </c>
      <c r="E1145" s="2">
        <f>VLOOKUP($D1145,list1,3,FALSE)</f>
        <v>42583</v>
      </c>
      <c r="F1145">
        <f>VLOOKUP($D1145,list1,4,FALSE)</f>
        <v>2016</v>
      </c>
      <c r="G1145" t="str">
        <f>VLOOKUP($D1145,list1,2,FALSE)</f>
        <v>Digital Humanities Librarian</v>
      </c>
      <c r="H1145" t="str">
        <f>VLOOKUP($D1145,list1,5,FALSE)</f>
        <v>University of New Mexico</v>
      </c>
      <c r="I1145" t="str">
        <f>VLOOKUP($D1145,list1,6,FALSE)</f>
        <v>Albuquerque, NM</v>
      </c>
    </row>
    <row r="1146" spans="2:9">
      <c r="B1146" t="s">
        <v>56</v>
      </c>
      <c r="C1146" t="s">
        <v>57</v>
      </c>
      <c r="D1146">
        <v>58</v>
      </c>
      <c r="E1146" s="2">
        <f>VLOOKUP($D1146,list1,3,FALSE)</f>
        <v>42293</v>
      </c>
      <c r="F1146">
        <f>VLOOKUP($D1146,list1,4,FALSE)</f>
        <v>2015</v>
      </c>
      <c r="G1146" t="str">
        <f>VLOOKUP($D1146,list1,2,FALSE)</f>
        <v>Latin American Studies Digital Scholarship Coordinator</v>
      </c>
      <c r="H1146" t="str">
        <f>VLOOKUP($D1146,list1,5,FALSE)</f>
        <v>University of Texas - Austin</v>
      </c>
      <c r="I1146" t="str">
        <f>VLOOKUP($D1146,list1,6,FALSE)</f>
        <v>Austin, TX</v>
      </c>
    </row>
    <row r="1147" spans="2:9">
      <c r="B1147" t="s">
        <v>1051</v>
      </c>
      <c r="C1147" t="s">
        <v>1052</v>
      </c>
      <c r="D1147" s="1">
        <v>11</v>
      </c>
      <c r="E1147" s="2">
        <f>VLOOKUP($D1147,list1,3,FALSE)</f>
        <v>41009</v>
      </c>
      <c r="F1147">
        <f>VLOOKUP($D1147,list1,4,FALSE)</f>
        <v>2012</v>
      </c>
      <c r="G1147" t="str">
        <f>VLOOKUP($D1147,list1,2,FALSE)</f>
        <v>Librarian for Digital Humanities Research</v>
      </c>
      <c r="H1147" t="str">
        <f>VLOOKUP($D1147,list1,5,FALSE)</f>
        <v>Yale University</v>
      </c>
      <c r="I1147" t="str">
        <f>VLOOKUP($D1147,list1,6,FALSE)</f>
        <v>New Haven, CT</v>
      </c>
    </row>
    <row r="1148" spans="2:9">
      <c r="B1148" t="s">
        <v>1051</v>
      </c>
      <c r="C1148" t="s">
        <v>1053</v>
      </c>
      <c r="D1148" s="1">
        <v>38</v>
      </c>
      <c r="E1148" s="2">
        <f>VLOOKUP($D1148,list1,3,FALSE)</f>
        <v>42054</v>
      </c>
      <c r="F1148">
        <f>VLOOKUP($D1148,list1,4,FALSE)</f>
        <v>2015</v>
      </c>
      <c r="G1148" t="str">
        <f>VLOOKUP($D1148,list1,2,FALSE)</f>
        <v>Digital Humanities Computing Consultant</v>
      </c>
      <c r="H1148" t="str">
        <f>VLOOKUP($D1148,list1,5,FALSE)</f>
        <v>University of Chicago</v>
      </c>
      <c r="I1148" t="str">
        <f>VLOOKUP($D1148,list1,6,FALSE)</f>
        <v>Chicago, IL</v>
      </c>
    </row>
    <row r="1149" spans="2:9">
      <c r="B1149" t="s">
        <v>1051</v>
      </c>
      <c r="C1149" t="s">
        <v>1054</v>
      </c>
      <c r="D1149" s="1">
        <v>42</v>
      </c>
      <c r="E1149" s="2">
        <f>VLOOKUP($D1149,list1,3,FALSE)</f>
        <v>42118</v>
      </c>
      <c r="F1149">
        <f>VLOOKUP($D1149,list1,4,FALSE)</f>
        <v>2015</v>
      </c>
      <c r="G1149" t="str">
        <f>VLOOKUP($D1149,list1,2,FALSE)</f>
        <v>Digital Humanities Librarian - Pitts Theology Library</v>
      </c>
      <c r="H1149" t="str">
        <f>VLOOKUP($D1149,list1,5,FALSE)</f>
        <v>Emory University</v>
      </c>
      <c r="I1149" t="str">
        <f>VLOOKUP($D1149,list1,6,FALSE)</f>
        <v>Atlanta, GA</v>
      </c>
    </row>
    <row r="1150" spans="2:9">
      <c r="B1150" t="s">
        <v>481</v>
      </c>
      <c r="C1150" t="s">
        <v>1055</v>
      </c>
      <c r="D1150">
        <v>1</v>
      </c>
      <c r="E1150" s="2">
        <f>VLOOKUP($D1150,list1,3,FALSE)</f>
        <v>40462</v>
      </c>
      <c r="F1150">
        <f>VLOOKUP($D1150,list1,4,FALSE)</f>
        <v>2010</v>
      </c>
      <c r="G1150" t="str">
        <f>VLOOKUP($D1150,list1,2,FALSE)</f>
        <v>Librarian for Digital Research &amp; Scholarship</v>
      </c>
      <c r="H1150" t="str">
        <f>VLOOKUP($D1150,list1,5,FALSE)</f>
        <v>University of California - Los Angeles</v>
      </c>
      <c r="I1150" t="str">
        <f>VLOOKUP($D1150,list1,6,FALSE)</f>
        <v>Los Angeles, California</v>
      </c>
    </row>
    <row r="1151" spans="2:9">
      <c r="B1151" t="s">
        <v>481</v>
      </c>
      <c r="C1151" t="s">
        <v>1056</v>
      </c>
      <c r="D1151">
        <v>11</v>
      </c>
      <c r="E1151" s="2">
        <f>VLOOKUP($D1151,list1,3,FALSE)</f>
        <v>41009</v>
      </c>
      <c r="F1151">
        <f>VLOOKUP($D1151,list1,4,FALSE)</f>
        <v>2012</v>
      </c>
      <c r="G1151" t="str">
        <f>VLOOKUP($D1151,list1,2,FALSE)</f>
        <v>Librarian for Digital Humanities Research</v>
      </c>
      <c r="H1151" t="str">
        <f>VLOOKUP($D1151,list1,5,FALSE)</f>
        <v>Yale University</v>
      </c>
      <c r="I1151" t="str">
        <f>VLOOKUP($D1151,list1,6,FALSE)</f>
        <v>New Haven, CT</v>
      </c>
    </row>
    <row r="1152" spans="2:9">
      <c r="B1152" t="s">
        <v>481</v>
      </c>
      <c r="C1152" t="s">
        <v>1057</v>
      </c>
      <c r="D1152">
        <v>11</v>
      </c>
      <c r="E1152" s="2">
        <f>VLOOKUP($D1152,list1,3,FALSE)</f>
        <v>41009</v>
      </c>
      <c r="F1152">
        <f>VLOOKUP($D1152,list1,4,FALSE)</f>
        <v>2012</v>
      </c>
      <c r="G1152" t="str">
        <f>VLOOKUP($D1152,list1,2,FALSE)</f>
        <v>Librarian for Digital Humanities Research</v>
      </c>
      <c r="H1152" t="str">
        <f>VLOOKUP($D1152,list1,5,FALSE)</f>
        <v>Yale University</v>
      </c>
      <c r="I1152" t="str">
        <f>VLOOKUP($D1152,list1,6,FALSE)</f>
        <v>New Haven, CT</v>
      </c>
    </row>
    <row r="1153" spans="2:9">
      <c r="B1153" t="s">
        <v>481</v>
      </c>
      <c r="C1153" t="s">
        <v>1058</v>
      </c>
      <c r="D1153">
        <v>14</v>
      </c>
      <c r="E1153" s="2">
        <f>VLOOKUP($D1153,list1,3,FALSE)</f>
        <v>41214</v>
      </c>
      <c r="F1153">
        <f>VLOOKUP($D1153,list1,4,FALSE)</f>
        <v>2012</v>
      </c>
      <c r="G1153" t="str">
        <f>VLOOKUP($D1153,list1,2,FALSE)</f>
        <v>Digital Scholarship Research Coordinator</v>
      </c>
      <c r="H1153" t="str">
        <f>VLOOKUP($D1153,list1,5,FALSE)</f>
        <v>Penn State University Libraries</v>
      </c>
      <c r="I1153" t="str">
        <f>VLOOKUP($D1153,list1,6,FALSE)</f>
        <v>State College, PA</v>
      </c>
    </row>
    <row r="1154" spans="2:9">
      <c r="B1154" t="s">
        <v>481</v>
      </c>
      <c r="C1154" t="s">
        <v>1059</v>
      </c>
      <c r="D1154">
        <v>21</v>
      </c>
      <c r="E1154" s="2">
        <f>VLOOKUP($D1154,list1,3,FALSE)</f>
        <v>41491</v>
      </c>
      <c r="F1154">
        <f>VLOOKUP($D1154,list1,4,FALSE)</f>
        <v>2013</v>
      </c>
      <c r="G1154" t="str">
        <f>VLOOKUP($D1154,list1,2,FALSE)</f>
        <v>Digital Scholarship Specialist</v>
      </c>
      <c r="H1154" t="str">
        <f>VLOOKUP($D1154,list1,5,FALSE)</f>
        <v>New York University</v>
      </c>
      <c r="I1154" t="str">
        <f>VLOOKUP($D1154,list1,6,FALSE)</f>
        <v>New York, NY</v>
      </c>
    </row>
    <row r="1155" spans="2:9">
      <c r="B1155" t="s">
        <v>481</v>
      </c>
      <c r="C1155" t="s">
        <v>1060</v>
      </c>
      <c r="D1155">
        <v>23</v>
      </c>
      <c r="E1155" s="2">
        <f>VLOOKUP($D1155,list1,3,FALSE)</f>
        <v>41712</v>
      </c>
      <c r="F1155">
        <f>VLOOKUP($D1155,list1,4,FALSE)</f>
        <v>2014</v>
      </c>
      <c r="G1155" t="str">
        <f>VLOOKUP($D1155,list1,2,FALSE)</f>
        <v>Digital Humanities Librarian</v>
      </c>
      <c r="H1155" t="str">
        <f>VLOOKUP($D1155,list1,5,FALSE)</f>
        <v>Ohio State University</v>
      </c>
      <c r="I1155" t="str">
        <f>VLOOKUP($D1155,list1,6,FALSE)</f>
        <v>Columbus, OH</v>
      </c>
    </row>
    <row r="1156" spans="2:9">
      <c r="B1156" t="s">
        <v>481</v>
      </c>
      <c r="C1156" t="s">
        <v>1061</v>
      </c>
      <c r="D1156">
        <v>23</v>
      </c>
      <c r="E1156" s="2">
        <f>VLOOKUP($D1156,list1,3,FALSE)</f>
        <v>41712</v>
      </c>
      <c r="F1156">
        <f>VLOOKUP($D1156,list1,4,FALSE)</f>
        <v>2014</v>
      </c>
      <c r="G1156" t="str">
        <f>VLOOKUP($D1156,list1,2,FALSE)</f>
        <v>Digital Humanities Librarian</v>
      </c>
      <c r="H1156" t="str">
        <f>VLOOKUP($D1156,list1,5,FALSE)</f>
        <v>Ohio State University</v>
      </c>
      <c r="I1156" t="str">
        <f>VLOOKUP($D1156,list1,6,FALSE)</f>
        <v>Columbus, OH</v>
      </c>
    </row>
    <row r="1157" spans="2:9">
      <c r="B1157" t="s">
        <v>481</v>
      </c>
      <c r="C1157" t="s">
        <v>1062</v>
      </c>
      <c r="D1157">
        <v>24</v>
      </c>
      <c r="E1157" s="2">
        <f>VLOOKUP($D1157,list1,3,FALSE)</f>
        <v>41772</v>
      </c>
      <c r="F1157">
        <f>VLOOKUP($D1157,list1,4,FALSE)</f>
        <v>2014</v>
      </c>
      <c r="G1157" t="str">
        <f>VLOOKUP($D1157,list1,2,FALSE)</f>
        <v>Digital Scholarship Librarian</v>
      </c>
      <c r="H1157" t="str">
        <f>VLOOKUP($D1157,list1,5,FALSE)</f>
        <v>Boston College</v>
      </c>
      <c r="I1157" t="str">
        <f>VLOOKUP($D1157,list1,6,FALSE)</f>
        <v>Boston, MA</v>
      </c>
    </row>
    <row r="1158" spans="2:9">
      <c r="B1158" t="s">
        <v>481</v>
      </c>
      <c r="C1158" t="s">
        <v>1063</v>
      </c>
      <c r="D1158">
        <v>24</v>
      </c>
      <c r="E1158" s="2">
        <f>VLOOKUP($D1158,list1,3,FALSE)</f>
        <v>41772</v>
      </c>
      <c r="F1158">
        <f>VLOOKUP($D1158,list1,4,FALSE)</f>
        <v>2014</v>
      </c>
      <c r="G1158" t="str">
        <f>VLOOKUP($D1158,list1,2,FALSE)</f>
        <v>Digital Scholarship Librarian</v>
      </c>
      <c r="H1158" t="str">
        <f>VLOOKUP($D1158,list1,5,FALSE)</f>
        <v>Boston College</v>
      </c>
      <c r="I1158" t="str">
        <f>VLOOKUP($D1158,list1,6,FALSE)</f>
        <v>Boston, MA</v>
      </c>
    </row>
    <row r="1159" spans="2:9">
      <c r="B1159" t="s">
        <v>481</v>
      </c>
      <c r="C1159" t="s">
        <v>1064</v>
      </c>
      <c r="D1159">
        <v>26</v>
      </c>
      <c r="E1159" s="2">
        <f>VLOOKUP($D1159,list1,3,FALSE)</f>
        <v>41885</v>
      </c>
      <c r="F1159">
        <f>VLOOKUP($D1159,list1,4,FALSE)</f>
        <v>2014</v>
      </c>
      <c r="G1159" t="str">
        <f>VLOOKUP($D1159,list1,2,FALSE)</f>
        <v>Digital Scholarship Librarian</v>
      </c>
      <c r="H1159" t="str">
        <f>VLOOKUP($D1159,list1,5,FALSE)</f>
        <v>Claremont Colleges</v>
      </c>
      <c r="I1159" t="str">
        <f>VLOOKUP($D1159,list1,6,FALSE)</f>
        <v>Claremont, CA</v>
      </c>
    </row>
    <row r="1160" spans="2:9">
      <c r="B1160" t="s">
        <v>481</v>
      </c>
      <c r="C1160" t="s">
        <v>1065</v>
      </c>
      <c r="D1160">
        <v>30</v>
      </c>
      <c r="E1160" s="2">
        <f>VLOOKUP($D1160,list1,3,FALSE)</f>
        <v>41953</v>
      </c>
      <c r="F1160">
        <f>VLOOKUP($D1160,list1,4,FALSE)</f>
        <v>2014</v>
      </c>
      <c r="G1160" t="str">
        <f>VLOOKUP($D1160,list1,2,FALSE)</f>
        <v>HathiTrust Research Center Digital Humanities Specialist</v>
      </c>
      <c r="H1160" t="str">
        <f>VLOOKUP($D1160,list1,5,FALSE)</f>
        <v>University of Illinois Urbana Champaign</v>
      </c>
      <c r="I1160" t="str">
        <f>VLOOKUP($D1160,list1,6,FALSE)</f>
        <v>Champaign, IL</v>
      </c>
    </row>
    <row r="1161" spans="2:9">
      <c r="B1161" t="s">
        <v>481</v>
      </c>
      <c r="C1161" t="s">
        <v>1066</v>
      </c>
      <c r="D1161">
        <v>32</v>
      </c>
      <c r="E1161" s="2">
        <f>VLOOKUP($D1161,list1,3,FALSE)</f>
        <v>42024</v>
      </c>
      <c r="F1161">
        <f>VLOOKUP($D1161,list1,4,FALSE)</f>
        <v>2015</v>
      </c>
      <c r="G1161" t="str">
        <f>VLOOKUP($D1161,list1,2,FALSE)</f>
        <v>English Literature and Digital Humanities Librarian</v>
      </c>
      <c r="H1161" t="str">
        <f>VLOOKUP($D1161,list1,5,FALSE)</f>
        <v>Notre Dame University</v>
      </c>
      <c r="I1161" t="str">
        <f>VLOOKUP($D1161,list1,6,FALSE)</f>
        <v>Notre Dame, IN</v>
      </c>
    </row>
    <row r="1162" spans="2:9">
      <c r="B1162" t="s">
        <v>481</v>
      </c>
      <c r="C1162" t="s">
        <v>1067</v>
      </c>
      <c r="D1162">
        <v>32</v>
      </c>
      <c r="E1162" s="2">
        <f>VLOOKUP($D1162,list1,3,FALSE)</f>
        <v>42024</v>
      </c>
      <c r="F1162">
        <f>VLOOKUP($D1162,list1,4,FALSE)</f>
        <v>2015</v>
      </c>
      <c r="G1162" t="str">
        <f>VLOOKUP($D1162,list1,2,FALSE)</f>
        <v>English Literature and Digital Humanities Librarian</v>
      </c>
      <c r="H1162" t="str">
        <f>VLOOKUP($D1162,list1,5,FALSE)</f>
        <v>Notre Dame University</v>
      </c>
      <c r="I1162" t="str">
        <f>VLOOKUP($D1162,list1,6,FALSE)</f>
        <v>Notre Dame, IN</v>
      </c>
    </row>
    <row r="1163" spans="2:9">
      <c r="B1163" t="s">
        <v>481</v>
      </c>
      <c r="C1163" t="s">
        <v>1068</v>
      </c>
      <c r="D1163">
        <v>38</v>
      </c>
      <c r="E1163" s="2">
        <f>VLOOKUP($D1163,list1,3,FALSE)</f>
        <v>42054</v>
      </c>
      <c r="F1163">
        <f>VLOOKUP($D1163,list1,4,FALSE)</f>
        <v>2015</v>
      </c>
      <c r="G1163" t="str">
        <f>VLOOKUP($D1163,list1,2,FALSE)</f>
        <v>Digital Humanities Computing Consultant</v>
      </c>
      <c r="H1163" t="str">
        <f>VLOOKUP($D1163,list1,5,FALSE)</f>
        <v>University of Chicago</v>
      </c>
      <c r="I1163" t="str">
        <f>VLOOKUP($D1163,list1,6,FALSE)</f>
        <v>Chicago, IL</v>
      </c>
    </row>
    <row r="1164" spans="2:9">
      <c r="B1164" t="s">
        <v>481</v>
      </c>
      <c r="C1164" t="s">
        <v>1069</v>
      </c>
      <c r="D1164">
        <v>38</v>
      </c>
      <c r="E1164" s="2">
        <f>VLOOKUP($D1164,list1,3,FALSE)</f>
        <v>42054</v>
      </c>
      <c r="F1164">
        <f>VLOOKUP($D1164,list1,4,FALSE)</f>
        <v>2015</v>
      </c>
      <c r="G1164" t="str">
        <f>VLOOKUP($D1164,list1,2,FALSE)</f>
        <v>Digital Humanities Computing Consultant</v>
      </c>
      <c r="H1164" t="str">
        <f>VLOOKUP($D1164,list1,5,FALSE)</f>
        <v>University of Chicago</v>
      </c>
      <c r="I1164" t="str">
        <f>VLOOKUP($D1164,list1,6,FALSE)</f>
        <v>Chicago, IL</v>
      </c>
    </row>
    <row r="1165" spans="2:9">
      <c r="B1165" t="s">
        <v>481</v>
      </c>
      <c r="C1165" t="s">
        <v>1070</v>
      </c>
      <c r="D1165">
        <v>39</v>
      </c>
      <c r="E1165" s="2">
        <f>VLOOKUP($D1165,list1,3,FALSE)</f>
        <v>42061</v>
      </c>
      <c r="F1165">
        <f>VLOOKUP($D1165,list1,4,FALSE)</f>
        <v>2015</v>
      </c>
      <c r="G1165" t="str">
        <f>VLOOKUP($D1165,list1,2,FALSE)</f>
        <v>Digital Scholarship Services Manager</v>
      </c>
      <c r="H1165" t="str">
        <f>VLOOKUP($D1165,list1,5,FALSE)</f>
        <v>Brown University</v>
      </c>
      <c r="I1165" t="str">
        <f>VLOOKUP($D1165,list1,6,FALSE)</f>
        <v>Providence, Rhode Island</v>
      </c>
    </row>
    <row r="1166" spans="2:9">
      <c r="B1166" t="s">
        <v>481</v>
      </c>
      <c r="C1166" t="s">
        <v>1071</v>
      </c>
      <c r="D1166">
        <v>39</v>
      </c>
      <c r="E1166" s="2">
        <f>VLOOKUP($D1166,list1,3,FALSE)</f>
        <v>42061</v>
      </c>
      <c r="F1166">
        <f>VLOOKUP($D1166,list1,4,FALSE)</f>
        <v>2015</v>
      </c>
      <c r="G1166" t="str">
        <f>VLOOKUP($D1166,list1,2,FALSE)</f>
        <v>Digital Scholarship Services Manager</v>
      </c>
      <c r="H1166" t="str">
        <f>VLOOKUP($D1166,list1,5,FALSE)</f>
        <v>Brown University</v>
      </c>
      <c r="I1166" t="str">
        <f>VLOOKUP($D1166,list1,6,FALSE)</f>
        <v>Providence, Rhode Island</v>
      </c>
    </row>
    <row r="1167" spans="2:9">
      <c r="B1167" t="s">
        <v>481</v>
      </c>
      <c r="C1167" t="s">
        <v>1072</v>
      </c>
      <c r="D1167">
        <v>40</v>
      </c>
      <c r="E1167" s="2">
        <f>VLOOKUP($D1167,list1,3,FALSE)</f>
        <v>42073</v>
      </c>
      <c r="F1167">
        <f>VLOOKUP($D1167,list1,4,FALSE)</f>
        <v>2015</v>
      </c>
      <c r="G1167" t="str">
        <f>VLOOKUP($D1167,list1,2,FALSE)</f>
        <v>Digital Humanities Developer</v>
      </c>
      <c r="H1167" t="str">
        <f>VLOOKUP($D1167,list1,5,FALSE)</f>
        <v>Stanford University</v>
      </c>
      <c r="I1167" t="str">
        <f>VLOOKUP($D1167,list1,6,FALSE)</f>
        <v>Palo Alto, CA</v>
      </c>
    </row>
    <row r="1168" spans="2:9">
      <c r="B1168" t="s">
        <v>481</v>
      </c>
      <c r="C1168" t="s">
        <v>1073</v>
      </c>
      <c r="D1168">
        <v>40</v>
      </c>
      <c r="E1168" s="2">
        <f>VLOOKUP($D1168,list1,3,FALSE)</f>
        <v>42073</v>
      </c>
      <c r="F1168">
        <f>VLOOKUP($D1168,list1,4,FALSE)</f>
        <v>2015</v>
      </c>
      <c r="G1168" t="str">
        <f>VLOOKUP($D1168,list1,2,FALSE)</f>
        <v>Digital Humanities Developer</v>
      </c>
      <c r="H1168" t="str">
        <f>VLOOKUP($D1168,list1,5,FALSE)</f>
        <v>Stanford University</v>
      </c>
      <c r="I1168" t="str">
        <f>VLOOKUP($D1168,list1,6,FALSE)</f>
        <v>Palo Alto, CA</v>
      </c>
    </row>
    <row r="1169" spans="2:9">
      <c r="B1169" t="s">
        <v>481</v>
      </c>
      <c r="C1169" t="s">
        <v>1074</v>
      </c>
      <c r="D1169">
        <v>43</v>
      </c>
      <c r="E1169" s="2">
        <f>VLOOKUP($D1169,list1,3,FALSE)</f>
        <v>42152</v>
      </c>
      <c r="F1169">
        <f>VLOOKUP($D1169,list1,4,FALSE)</f>
        <v>2015</v>
      </c>
      <c r="G1169" t="str">
        <f>VLOOKUP($D1169,list1,2,FALSE)</f>
        <v>Digital Humanities Specialist</v>
      </c>
      <c r="H1169" t="str">
        <f>VLOOKUP($D1169,list1,5,FALSE)</f>
        <v>Purdue University Libraries</v>
      </c>
      <c r="I1169" t="str">
        <f>VLOOKUP($D1169,list1,6,FALSE)</f>
        <v>West Lafayette, IN</v>
      </c>
    </row>
    <row r="1170" spans="2:9">
      <c r="B1170" t="s">
        <v>481</v>
      </c>
      <c r="C1170" t="s">
        <v>1075</v>
      </c>
      <c r="D1170">
        <v>44</v>
      </c>
      <c r="E1170" s="2">
        <f>VLOOKUP($D1170,list1,3,FALSE)</f>
        <v>42152</v>
      </c>
      <c r="F1170">
        <f>VLOOKUP($D1170,list1,4,FALSE)</f>
        <v>2015</v>
      </c>
      <c r="G1170" t="str">
        <f>VLOOKUP($D1170,list1,2,FALSE)</f>
        <v>Digital Humanities Librarian</v>
      </c>
      <c r="H1170" t="str">
        <f>VLOOKUP($D1170,list1,5,FALSE)</f>
        <v>University of Miami</v>
      </c>
      <c r="I1170" t="str">
        <f>VLOOKUP($D1170,list1,6,FALSE)</f>
        <v>Miami, FL</v>
      </c>
    </row>
    <row r="1171" spans="2:9">
      <c r="B1171" t="s">
        <v>481</v>
      </c>
      <c r="C1171" t="s">
        <v>1076</v>
      </c>
      <c r="D1171">
        <v>47</v>
      </c>
      <c r="E1171" s="2">
        <f>VLOOKUP($D1171,list1,3,FALSE)</f>
        <v>42166</v>
      </c>
      <c r="F1171">
        <f>VLOOKUP($D1171,list1,4,FALSE)</f>
        <v>2015</v>
      </c>
      <c r="G1171" t="str">
        <f>VLOOKUP($D1171,list1,2,FALSE)</f>
        <v>Digital Humanities Librarian</v>
      </c>
      <c r="H1171" t="str">
        <f>VLOOKUP($D1171,list1,5,FALSE)</f>
        <v>Emory University</v>
      </c>
      <c r="I1171" t="str">
        <f>VLOOKUP($D1171,list1,6,FALSE)</f>
        <v>Atlanta, GA</v>
      </c>
    </row>
    <row r="1172" spans="2:9">
      <c r="B1172" t="s">
        <v>481</v>
      </c>
      <c r="C1172" t="s">
        <v>1077</v>
      </c>
      <c r="D1172">
        <v>49</v>
      </c>
      <c r="E1172" s="2">
        <f>VLOOKUP($D1172,list1,3,FALSE)</f>
        <v>42209</v>
      </c>
      <c r="F1172">
        <f>VLOOKUP($D1172,list1,4,FALSE)</f>
        <v>2015</v>
      </c>
      <c r="G1172" t="str">
        <f>VLOOKUP($D1172,list1,2,FALSE)</f>
        <v>Digital Humanities Coordinator</v>
      </c>
      <c r="H1172" t="str">
        <f>VLOOKUP($D1172,list1,5,FALSE)</f>
        <v>University of Georgia</v>
      </c>
      <c r="I1172" t="str">
        <f>VLOOKUP($D1172,list1,6,FALSE)</f>
        <v>Athens, GA</v>
      </c>
    </row>
    <row r="1173" spans="2:9">
      <c r="B1173" t="s">
        <v>481</v>
      </c>
      <c r="C1173" t="s">
        <v>1078</v>
      </c>
      <c r="D1173">
        <v>53</v>
      </c>
      <c r="E1173" s="2">
        <f>VLOOKUP($D1173,list1,3,FALSE)</f>
        <v>42259</v>
      </c>
      <c r="F1173">
        <f>VLOOKUP($D1173,list1,4,FALSE)</f>
        <v>2015</v>
      </c>
      <c r="G1173" t="str">
        <f>VLOOKUP($D1173,list1,2,FALSE)</f>
        <v>Humanities Data Curator</v>
      </c>
      <c r="H1173" t="str">
        <f>VLOOKUP($D1173,list1,5,FALSE)</f>
        <v>University of California - Santa Barbara</v>
      </c>
      <c r="I1173" t="str">
        <f>VLOOKUP($D1173,list1,6,FALSE)</f>
        <v>Santa Barbara, CA</v>
      </c>
    </row>
    <row r="1174" spans="2:9">
      <c r="B1174" t="s">
        <v>481</v>
      </c>
      <c r="C1174" t="s">
        <v>1079</v>
      </c>
      <c r="D1174">
        <v>53</v>
      </c>
      <c r="E1174" s="2">
        <f>VLOOKUP($D1174,list1,3,FALSE)</f>
        <v>42259</v>
      </c>
      <c r="F1174">
        <f>VLOOKUP($D1174,list1,4,FALSE)</f>
        <v>2015</v>
      </c>
      <c r="G1174" t="str">
        <f>VLOOKUP($D1174,list1,2,FALSE)</f>
        <v>Humanities Data Curator</v>
      </c>
      <c r="H1174" t="str">
        <f>VLOOKUP($D1174,list1,5,FALSE)</f>
        <v>University of California - Santa Barbara</v>
      </c>
      <c r="I1174" t="str">
        <f>VLOOKUP($D1174,list1,6,FALSE)</f>
        <v>Santa Barbara, CA</v>
      </c>
    </row>
    <row r="1175" spans="2:9">
      <c r="B1175" t="s">
        <v>481</v>
      </c>
      <c r="C1175" t="s">
        <v>1080</v>
      </c>
      <c r="D1175">
        <v>54</v>
      </c>
      <c r="E1175" s="2">
        <f>VLOOKUP($D1175,list1,3,FALSE)</f>
        <v>42271</v>
      </c>
      <c r="F1175">
        <f>VLOOKUP($D1175,list1,4,FALSE)</f>
        <v>2015</v>
      </c>
      <c r="G1175" t="str">
        <f>VLOOKUP($D1175,list1,2,FALSE)</f>
        <v>Humanities and Digital Scholarship Librarian</v>
      </c>
      <c r="H1175" t="str">
        <f>VLOOKUP($D1175,list1,5,FALSE)</f>
        <v>Grinnell College</v>
      </c>
      <c r="I1175" t="str">
        <f>VLOOKUP($D1175,list1,6,FALSE)</f>
        <v>Grinnell, IA</v>
      </c>
    </row>
    <row r="1176" spans="2:9">
      <c r="B1176" t="s">
        <v>481</v>
      </c>
      <c r="C1176" t="s">
        <v>1081</v>
      </c>
      <c r="D1176">
        <v>58</v>
      </c>
      <c r="E1176" s="2">
        <f>VLOOKUP($D1176,list1,3,FALSE)</f>
        <v>42293</v>
      </c>
      <c r="F1176">
        <f>VLOOKUP($D1176,list1,4,FALSE)</f>
        <v>2015</v>
      </c>
      <c r="G1176" t="str">
        <f>VLOOKUP($D1176,list1,2,FALSE)</f>
        <v>Latin American Studies Digital Scholarship Coordinator</v>
      </c>
      <c r="H1176" t="str">
        <f>VLOOKUP($D1176,list1,5,FALSE)</f>
        <v>University of Texas - Austin</v>
      </c>
      <c r="I1176" t="str">
        <f>VLOOKUP($D1176,list1,6,FALSE)</f>
        <v>Austin, TX</v>
      </c>
    </row>
    <row r="1177" spans="2:9">
      <c r="B1177" t="s">
        <v>481</v>
      </c>
      <c r="C1177" t="s">
        <v>1060</v>
      </c>
      <c r="D1177">
        <v>60</v>
      </c>
      <c r="E1177" s="2">
        <f>VLOOKUP($D1177,list1,3,FALSE)</f>
        <v>42396</v>
      </c>
      <c r="F1177">
        <f>VLOOKUP($D1177,list1,4,FALSE)</f>
        <v>2016</v>
      </c>
      <c r="G1177" t="str">
        <f>VLOOKUP($D1177,list1,2,FALSE)</f>
        <v>Digital Humanities Librarian</v>
      </c>
      <c r="H1177" t="str">
        <f>VLOOKUP($D1177,list1,5,FALSE)</f>
        <v>Ohio State University</v>
      </c>
      <c r="I1177" t="str">
        <f>VLOOKUP($D1177,list1,6,FALSE)</f>
        <v>Columbus, OH</v>
      </c>
    </row>
    <row r="1178" spans="2:9">
      <c r="B1178" t="s">
        <v>481</v>
      </c>
      <c r="C1178" t="s">
        <v>1082</v>
      </c>
      <c r="D1178">
        <v>60</v>
      </c>
      <c r="E1178" s="2">
        <f>VLOOKUP($D1178,list1,3,FALSE)</f>
        <v>42396</v>
      </c>
      <c r="F1178">
        <f>VLOOKUP($D1178,list1,4,FALSE)</f>
        <v>2016</v>
      </c>
      <c r="G1178" t="str">
        <f>VLOOKUP($D1178,list1,2,FALSE)</f>
        <v>Digital Humanities Librarian</v>
      </c>
      <c r="H1178" t="str">
        <f>VLOOKUP($D1178,list1,5,FALSE)</f>
        <v>Ohio State University</v>
      </c>
      <c r="I1178" t="str">
        <f>VLOOKUP($D1178,list1,6,FALSE)</f>
        <v>Columbus, OH</v>
      </c>
    </row>
    <row r="1179" spans="2:9">
      <c r="B1179" t="s">
        <v>481</v>
      </c>
      <c r="C1179" t="s">
        <v>1083</v>
      </c>
      <c r="D1179">
        <v>61</v>
      </c>
      <c r="E1179" s="2">
        <f>VLOOKUP($D1179,list1,3,FALSE)</f>
        <v>42397</v>
      </c>
      <c r="F1179">
        <f>VLOOKUP($D1179,list1,4,FALSE)</f>
        <v>2016</v>
      </c>
      <c r="G1179" t="str">
        <f>VLOOKUP($D1179,list1,2,FALSE)</f>
        <v>Digital Scholarship Librarian</v>
      </c>
      <c r="H1179" t="str">
        <f>VLOOKUP($D1179,list1,5,FALSE)</f>
        <v>Georgia State University</v>
      </c>
      <c r="I1179" t="str">
        <f>VLOOKUP($D1179,list1,6,FALSE)</f>
        <v>Atlanta, GA</v>
      </c>
    </row>
    <row r="1180" spans="2:9">
      <c r="B1180" t="s">
        <v>481</v>
      </c>
      <c r="C1180" t="s">
        <v>1084</v>
      </c>
      <c r="D1180">
        <v>61</v>
      </c>
      <c r="E1180" s="2">
        <f>VLOOKUP($D1180,list1,3,FALSE)</f>
        <v>42397</v>
      </c>
      <c r="F1180">
        <f>VLOOKUP($D1180,list1,4,FALSE)</f>
        <v>2016</v>
      </c>
      <c r="G1180" t="str">
        <f>VLOOKUP($D1180,list1,2,FALSE)</f>
        <v>Digital Scholarship Librarian</v>
      </c>
      <c r="H1180" t="str">
        <f>VLOOKUP($D1180,list1,5,FALSE)</f>
        <v>Georgia State University</v>
      </c>
      <c r="I1180" t="str">
        <f>VLOOKUP($D1180,list1,6,FALSE)</f>
        <v>Atlanta, GA</v>
      </c>
    </row>
    <row r="1181" spans="2:9">
      <c r="B1181" t="s">
        <v>481</v>
      </c>
      <c r="C1181" t="s">
        <v>1085</v>
      </c>
      <c r="D1181">
        <v>63</v>
      </c>
      <c r="E1181" s="2">
        <f>VLOOKUP($D1181,list1,3,FALSE)</f>
        <v>42416</v>
      </c>
      <c r="F1181">
        <f>VLOOKUP($D1181,list1,4,FALSE)</f>
        <v>2016</v>
      </c>
      <c r="G1181" t="str">
        <f>VLOOKUP($D1181,list1,2,FALSE)</f>
        <v>Assistant Director of Digital Scholarship Services</v>
      </c>
      <c r="H1181" t="str">
        <f>VLOOKUP($D1181,list1,5,FALSE)</f>
        <v>Lafayette College</v>
      </c>
      <c r="I1181" t="str">
        <f>VLOOKUP($D1181,list1,6,FALSE)</f>
        <v>Easton, PA</v>
      </c>
    </row>
    <row r="1182" spans="2:9">
      <c r="B1182" t="s">
        <v>481</v>
      </c>
      <c r="C1182" t="s">
        <v>1086</v>
      </c>
      <c r="D1182">
        <v>66</v>
      </c>
      <c r="E1182" s="2">
        <f>VLOOKUP($D1182,list1,3,FALSE)</f>
        <v>42423</v>
      </c>
      <c r="F1182">
        <f>VLOOKUP($D1182,list1,4,FALSE)</f>
        <v>2016</v>
      </c>
      <c r="G1182" t="str">
        <f>VLOOKUP($D1182,list1,2,FALSE)</f>
        <v>Digital Scholarship Librarian</v>
      </c>
      <c r="H1182" t="str">
        <f>VLOOKUP($D1182,list1,5,FALSE)</f>
        <v>University of Minnesota - Twin Cities</v>
      </c>
      <c r="I1182" t="str">
        <f>VLOOKUP($D1182,list1,6,FALSE)</f>
        <v>Minneapolis, MN</v>
      </c>
    </row>
    <row r="1183" spans="2:9">
      <c r="B1183" t="s">
        <v>481</v>
      </c>
      <c r="C1183" t="s">
        <v>1087</v>
      </c>
      <c r="D1183">
        <v>70</v>
      </c>
      <c r="E1183" s="2">
        <f>VLOOKUP($D1183,list1,3,FALSE)</f>
        <v>42444</v>
      </c>
      <c r="F1183">
        <f>VLOOKUP($D1183,list1,4,FALSE)</f>
        <v>2016</v>
      </c>
      <c r="G1183" t="str">
        <f>VLOOKUP($D1183,list1,2,FALSE)</f>
        <v>Digital Scholarship Librarian / Bibliographer</v>
      </c>
      <c r="H1183" t="str">
        <f>VLOOKUP($D1183,list1,5,FALSE)</f>
        <v>Boston College</v>
      </c>
      <c r="I1183" t="str">
        <f>VLOOKUP($D1183,list1,6,FALSE)</f>
        <v>Boston, MA</v>
      </c>
    </row>
    <row r="1184" spans="2:9">
      <c r="B1184" t="s">
        <v>481</v>
      </c>
      <c r="C1184" t="s">
        <v>1063</v>
      </c>
      <c r="D1184">
        <v>70</v>
      </c>
      <c r="E1184" s="2">
        <f>VLOOKUP($D1184,list1,3,FALSE)</f>
        <v>42444</v>
      </c>
      <c r="F1184">
        <f>VLOOKUP($D1184,list1,4,FALSE)</f>
        <v>2016</v>
      </c>
      <c r="G1184" t="str">
        <f>VLOOKUP($D1184,list1,2,FALSE)</f>
        <v>Digital Scholarship Librarian / Bibliographer</v>
      </c>
      <c r="H1184" t="str">
        <f>VLOOKUP($D1184,list1,5,FALSE)</f>
        <v>Boston College</v>
      </c>
      <c r="I1184" t="str">
        <f>VLOOKUP($D1184,list1,6,FALSE)</f>
        <v>Boston, MA</v>
      </c>
    </row>
    <row r="1185" spans="2:9">
      <c r="B1185" t="s">
        <v>481</v>
      </c>
      <c r="C1185" t="s">
        <v>1088</v>
      </c>
      <c r="D1185">
        <v>71</v>
      </c>
      <c r="E1185" s="2">
        <f>VLOOKUP($D1185,list1,3,FALSE)</f>
        <v>42444</v>
      </c>
      <c r="F1185">
        <f>VLOOKUP($D1185,list1,4,FALSE)</f>
        <v>2016</v>
      </c>
      <c r="G1185" t="str">
        <f>VLOOKUP($D1185,list1,2,FALSE)</f>
        <v>Head of Digital Scholarship</v>
      </c>
      <c r="H1185" t="str">
        <f>VLOOKUP($D1185,list1,5,FALSE)</f>
        <v>Boston College</v>
      </c>
      <c r="I1185" t="str">
        <f>VLOOKUP($D1185,list1,6,FALSE)</f>
        <v>Boston, MA</v>
      </c>
    </row>
    <row r="1186" spans="2:9">
      <c r="B1186" t="s">
        <v>481</v>
      </c>
      <c r="C1186" t="s">
        <v>1089</v>
      </c>
      <c r="D1186">
        <v>72</v>
      </c>
      <c r="E1186" s="2">
        <f>VLOOKUP($D1186,list1,3,FALSE)</f>
        <v>42454</v>
      </c>
      <c r="F1186">
        <f>VLOOKUP($D1186,list1,4,FALSE)</f>
        <v>2016</v>
      </c>
      <c r="G1186" t="str">
        <f>VLOOKUP($D1186,list1,2,FALSE)</f>
        <v>Head of Digital Scholarship and Technology Services</v>
      </c>
      <c r="H1186" t="str">
        <f>VLOOKUP($D1186,list1,5,FALSE)</f>
        <v>Vassar College</v>
      </c>
      <c r="I1186" t="str">
        <f>VLOOKUP($D1186,list1,6,FALSE)</f>
        <v>Poughkeepsie, NY</v>
      </c>
    </row>
    <row r="1187" spans="2:9">
      <c r="B1187" t="s">
        <v>481</v>
      </c>
      <c r="C1187" t="s">
        <v>1090</v>
      </c>
      <c r="D1187">
        <v>72</v>
      </c>
      <c r="E1187" s="2">
        <f>VLOOKUP($D1187,list1,3,FALSE)</f>
        <v>42454</v>
      </c>
      <c r="F1187">
        <f>VLOOKUP($D1187,list1,4,FALSE)</f>
        <v>2016</v>
      </c>
      <c r="G1187" t="str">
        <f>VLOOKUP($D1187,list1,2,FALSE)</f>
        <v>Head of Digital Scholarship and Technology Services</v>
      </c>
      <c r="H1187" t="str">
        <f>VLOOKUP($D1187,list1,5,FALSE)</f>
        <v>Vassar College</v>
      </c>
      <c r="I1187" t="str">
        <f>VLOOKUP($D1187,list1,6,FALSE)</f>
        <v>Poughkeepsie, NY</v>
      </c>
    </row>
    <row r="1188" spans="2:9">
      <c r="B1188" t="s">
        <v>481</v>
      </c>
      <c r="C1188" t="s">
        <v>1091</v>
      </c>
      <c r="D1188">
        <v>74</v>
      </c>
      <c r="E1188" s="2">
        <f>VLOOKUP($D1188,list1,3,FALSE)</f>
        <v>42471</v>
      </c>
      <c r="F1188">
        <f>VLOOKUP($D1188,list1,4,FALSE)</f>
        <v>2016</v>
      </c>
      <c r="G1188" t="str">
        <f>VLOOKUP($D1188,list1,2,FALSE)</f>
        <v>Digital Humanities Research Designer</v>
      </c>
      <c r="H1188" t="str">
        <f>VLOOKUP($D1188,list1,5,FALSE)</f>
        <v>Wake Forest University</v>
      </c>
      <c r="I1188" t="str">
        <f>VLOOKUP($D1188,list1,6,FALSE)</f>
        <v>Winston-Salem, NC</v>
      </c>
    </row>
    <row r="1189" spans="2:9">
      <c r="B1189" t="s">
        <v>481</v>
      </c>
      <c r="C1189" t="s">
        <v>1092</v>
      </c>
      <c r="D1189">
        <v>75</v>
      </c>
      <c r="E1189" s="2">
        <f>VLOOKUP($D1189,list1,3,FALSE)</f>
        <v>42485</v>
      </c>
      <c r="F1189">
        <f>VLOOKUP($D1189,list1,4,FALSE)</f>
        <v>2016</v>
      </c>
      <c r="G1189" t="str">
        <f>VLOOKUP($D1189,list1,2,FALSE)</f>
        <v>Humanities and Digital Scholarship Librarian</v>
      </c>
      <c r="H1189" t="str">
        <f>VLOOKUP($D1189,list1,5,FALSE)</f>
        <v>MIT Libraries</v>
      </c>
      <c r="I1189" t="str">
        <f>VLOOKUP($D1189,list1,6,FALSE)</f>
        <v>Cambridge, MA</v>
      </c>
    </row>
    <row r="1190" spans="2:9">
      <c r="B1190" t="s">
        <v>481</v>
      </c>
      <c r="C1190" t="s">
        <v>1093</v>
      </c>
      <c r="D1190">
        <v>76</v>
      </c>
      <c r="E1190" s="2">
        <f>VLOOKUP($D1190,list1,3,FALSE)</f>
        <v>42490</v>
      </c>
      <c r="F1190">
        <f>VLOOKUP($D1190,list1,4,FALSE)</f>
        <v>2016</v>
      </c>
      <c r="G1190" t="str">
        <f>VLOOKUP($D1190,list1,2,FALSE)</f>
        <v>Digital Scholarship Initiatives Coordinator</v>
      </c>
      <c r="H1190" t="str">
        <f>VLOOKUP($D1190,list1,5,FALSE)</f>
        <v>Cornell University</v>
      </c>
      <c r="I1190" t="str">
        <f>VLOOKUP($D1190,list1,6,FALSE)</f>
        <v>Ithaca, NY</v>
      </c>
    </row>
    <row r="1191" spans="2:9">
      <c r="B1191" t="s">
        <v>481</v>
      </c>
      <c r="C1191" t="s">
        <v>1094</v>
      </c>
      <c r="D1191">
        <v>76</v>
      </c>
      <c r="E1191" s="2">
        <f>VLOOKUP($D1191,list1,3,FALSE)</f>
        <v>42490</v>
      </c>
      <c r="F1191">
        <f>VLOOKUP($D1191,list1,4,FALSE)</f>
        <v>2016</v>
      </c>
      <c r="G1191" t="str">
        <f>VLOOKUP($D1191,list1,2,FALSE)</f>
        <v>Digital Scholarship Initiatives Coordinator</v>
      </c>
      <c r="H1191" t="str">
        <f>VLOOKUP($D1191,list1,5,FALSE)</f>
        <v>Cornell University</v>
      </c>
      <c r="I1191" t="str">
        <f>VLOOKUP($D1191,list1,6,FALSE)</f>
        <v>Ithaca, NY</v>
      </c>
    </row>
    <row r="1192" spans="2:9">
      <c r="B1192" t="s">
        <v>481</v>
      </c>
      <c r="C1192" t="s">
        <v>1095</v>
      </c>
      <c r="D1192">
        <v>79</v>
      </c>
      <c r="E1192" s="2">
        <f>VLOOKUP($D1192,list1,3,FALSE)</f>
        <v>42576</v>
      </c>
      <c r="F1192">
        <f>VLOOKUP($D1192,list1,4,FALSE)</f>
        <v>2016</v>
      </c>
      <c r="G1192" t="str">
        <f>VLOOKUP($D1192,list1,2,FALSE)</f>
        <v>Digital Scholarship Librarian / Bibliographer</v>
      </c>
      <c r="H1192" t="str">
        <f>VLOOKUP($D1192,list1,5,FALSE)</f>
        <v>Boston College</v>
      </c>
      <c r="I1192" t="str">
        <f>VLOOKUP($D1192,list1,6,FALSE)</f>
        <v>Boston, MA</v>
      </c>
    </row>
    <row r="1193" spans="2:9">
      <c r="B1193" t="s">
        <v>481</v>
      </c>
      <c r="C1193" t="s">
        <v>1096</v>
      </c>
      <c r="D1193">
        <v>79</v>
      </c>
      <c r="E1193" s="2">
        <f>VLOOKUP($D1193,list1,3,FALSE)</f>
        <v>42576</v>
      </c>
      <c r="F1193">
        <f>VLOOKUP($D1193,list1,4,FALSE)</f>
        <v>2016</v>
      </c>
      <c r="G1193" t="str">
        <f>VLOOKUP($D1193,list1,2,FALSE)</f>
        <v>Digital Scholarship Librarian / Bibliographer</v>
      </c>
      <c r="H1193" t="str">
        <f>VLOOKUP($D1193,list1,5,FALSE)</f>
        <v>Boston College</v>
      </c>
      <c r="I1193" t="str">
        <f>VLOOKUP($D1193,list1,6,FALSE)</f>
        <v>Boston, MA</v>
      </c>
    </row>
    <row r="1194" spans="2:9">
      <c r="B1194" t="s">
        <v>481</v>
      </c>
      <c r="C1194" t="s">
        <v>1097</v>
      </c>
      <c r="D1194">
        <v>80</v>
      </c>
      <c r="E1194" s="2">
        <f>VLOOKUP($D1194,list1,3,FALSE)</f>
        <v>42583</v>
      </c>
      <c r="F1194">
        <f>VLOOKUP($D1194,list1,4,FALSE)</f>
        <v>2016</v>
      </c>
      <c r="G1194" t="str">
        <f>VLOOKUP($D1194,list1,2,FALSE)</f>
        <v>Digital Humanities Librarian</v>
      </c>
      <c r="H1194" t="str">
        <f>VLOOKUP($D1194,list1,5,FALSE)</f>
        <v>University of New Mexico</v>
      </c>
      <c r="I1194" t="str">
        <f>VLOOKUP($D1194,list1,6,FALSE)</f>
        <v>Albuquerque, NM</v>
      </c>
    </row>
    <row r="1195" spans="2:9">
      <c r="B1195" t="s">
        <v>481</v>
      </c>
      <c r="C1195" t="s">
        <v>1098</v>
      </c>
      <c r="D1195">
        <v>80</v>
      </c>
      <c r="E1195" s="2">
        <f>VLOOKUP($D1195,list1,3,FALSE)</f>
        <v>42583</v>
      </c>
      <c r="F1195">
        <f>VLOOKUP($D1195,list1,4,FALSE)</f>
        <v>2016</v>
      </c>
      <c r="G1195" t="str">
        <f>VLOOKUP($D1195,list1,2,FALSE)</f>
        <v>Digital Humanities Librarian</v>
      </c>
      <c r="H1195" t="str">
        <f>VLOOKUP($D1195,list1,5,FALSE)</f>
        <v>University of New Mexico</v>
      </c>
      <c r="I1195" t="str">
        <f>VLOOKUP($D1195,list1,6,FALSE)</f>
        <v>Albuquerque, NM</v>
      </c>
    </row>
    <row r="1196" spans="2:9">
      <c r="B1196" t="s">
        <v>481</v>
      </c>
      <c r="C1196" t="s">
        <v>1099</v>
      </c>
      <c r="D1196">
        <v>9</v>
      </c>
      <c r="E1196" s="2">
        <f>VLOOKUP($D1196,list1,3,FALSE)</f>
        <v>40848</v>
      </c>
      <c r="F1196">
        <f>VLOOKUP($D1196,list1,4,FALSE)</f>
        <v>2011</v>
      </c>
      <c r="G1196" t="str">
        <f>VLOOKUP($D1196,list1,2,FALSE)</f>
        <v>Digital Humanities Librarian</v>
      </c>
      <c r="H1196" t="str">
        <f>VLOOKUP($D1196,list1,5,FALSE)</f>
        <v>Rutgers University</v>
      </c>
      <c r="I1196" t="str">
        <f>VLOOKUP($D1196,list1,6,FALSE)</f>
        <v>New Brunswick, NJ</v>
      </c>
    </row>
    <row r="1197" spans="2:9">
      <c r="B1197" t="s">
        <v>1100</v>
      </c>
      <c r="C1197" t="s">
        <v>1101</v>
      </c>
      <c r="D1197">
        <v>12</v>
      </c>
      <c r="E1197" s="2">
        <f>VLOOKUP($D1197,list1,3,FALSE)</f>
        <v>41136</v>
      </c>
      <c r="F1197">
        <f>VLOOKUP($D1197,list1,4,FALSE)</f>
        <v>2012</v>
      </c>
      <c r="G1197" t="str">
        <f>VLOOKUP($D1197,list1,2,FALSE)</f>
        <v>Digital Studio Technology Specialist</v>
      </c>
      <c r="H1197" t="str">
        <f>VLOOKUP($D1197,list1,5,FALSE)</f>
        <v>New York University</v>
      </c>
      <c r="I1197" t="str">
        <f>VLOOKUP($D1197,list1,6,FALSE)</f>
        <v>New York, NY</v>
      </c>
    </row>
    <row r="1198" spans="2:9">
      <c r="B1198" t="s">
        <v>1100</v>
      </c>
      <c r="C1198" t="s">
        <v>1102</v>
      </c>
      <c r="D1198">
        <v>12</v>
      </c>
      <c r="E1198" s="2">
        <f>VLOOKUP($D1198,list1,3,FALSE)</f>
        <v>41136</v>
      </c>
      <c r="F1198">
        <f>VLOOKUP($D1198,list1,4,FALSE)</f>
        <v>2012</v>
      </c>
      <c r="G1198" t="str">
        <f>VLOOKUP($D1198,list1,2,FALSE)</f>
        <v>Digital Studio Technology Specialist</v>
      </c>
      <c r="H1198" t="str">
        <f>VLOOKUP($D1198,list1,5,FALSE)</f>
        <v>New York University</v>
      </c>
      <c r="I1198" t="str">
        <f>VLOOKUP($D1198,list1,6,FALSE)</f>
        <v>New York, NY</v>
      </c>
    </row>
    <row r="1199" spans="2:9">
      <c r="B1199" t="s">
        <v>1100</v>
      </c>
      <c r="C1199" t="s">
        <v>1103</v>
      </c>
      <c r="D1199">
        <v>16</v>
      </c>
      <c r="E1199" s="2">
        <f>VLOOKUP($D1199,list1,3,FALSE)</f>
        <v>41341</v>
      </c>
      <c r="F1199">
        <f>VLOOKUP($D1199,list1,4,FALSE)</f>
        <v>2013</v>
      </c>
      <c r="G1199" t="str">
        <f>VLOOKUP($D1199,list1,2,FALSE)</f>
        <v>Digital Humanities and Web Services Librarian</v>
      </c>
      <c r="H1199" t="str">
        <f>VLOOKUP($D1199,list1,5,FALSE)</f>
        <v>University of Delaware</v>
      </c>
      <c r="I1199" t="str">
        <f>VLOOKUP($D1199,list1,6,FALSE)</f>
        <v>Newark, DE</v>
      </c>
    </row>
    <row r="1200" spans="2:9">
      <c r="B1200" t="s">
        <v>1100</v>
      </c>
      <c r="C1200" t="s">
        <v>1104</v>
      </c>
      <c r="D1200">
        <v>56</v>
      </c>
      <c r="E1200" s="2">
        <f>VLOOKUP($D1200,list1,3,FALSE)</f>
        <v>42289</v>
      </c>
      <c r="F1200">
        <f>VLOOKUP($D1200,list1,4,FALSE)</f>
        <v>2015</v>
      </c>
      <c r="G1200" t="str">
        <f>VLOOKUP($D1200,list1,2,FALSE)</f>
        <v>Digital Humanities and Web Services Librarian</v>
      </c>
      <c r="H1200" t="str">
        <f>VLOOKUP($D1200,list1,5,FALSE)</f>
        <v>University of Delaware</v>
      </c>
      <c r="I1200" t="str">
        <f>VLOOKUP($D1200,list1,6,FALSE)</f>
        <v>Newark, DE</v>
      </c>
    </row>
    <row r="1201" spans="2:9">
      <c r="B1201" t="s">
        <v>1100</v>
      </c>
      <c r="C1201" t="s">
        <v>1105</v>
      </c>
      <c r="D1201">
        <v>78</v>
      </c>
      <c r="E1201" s="2">
        <f>VLOOKUP($D1201,list1,3,FALSE)</f>
        <v>42523</v>
      </c>
      <c r="F1201">
        <f>VLOOKUP($D1201,list1,4,FALSE)</f>
        <v>2016</v>
      </c>
      <c r="G1201" t="str">
        <f>VLOOKUP($D1201,list1,2,FALSE)</f>
        <v>Scholarly Communications &amp; Digital Scholarship Librarian</v>
      </c>
      <c r="H1201" t="str">
        <f>VLOOKUP($D1201,list1,5,FALSE)</f>
        <v>California State University - Fullerton</v>
      </c>
      <c r="I1201" t="str">
        <f>VLOOKUP($D1201,list1,6,FALSE)</f>
        <v>Fullerton, CA</v>
      </c>
    </row>
    <row r="1202" spans="2:9">
      <c r="B1202" t="s">
        <v>1100</v>
      </c>
      <c r="C1202" t="s">
        <v>1106</v>
      </c>
      <c r="D1202">
        <v>79</v>
      </c>
      <c r="E1202" s="2">
        <f>VLOOKUP($D1202,list1,3,FALSE)</f>
        <v>42576</v>
      </c>
      <c r="F1202">
        <f>VLOOKUP($D1202,list1,4,FALSE)</f>
        <v>2016</v>
      </c>
      <c r="G1202" t="str">
        <f>VLOOKUP($D1202,list1,2,FALSE)</f>
        <v>Digital Scholarship Librarian / Bibliographer</v>
      </c>
      <c r="H1202" t="str">
        <f>VLOOKUP($D1202,list1,5,FALSE)</f>
        <v>Boston College</v>
      </c>
      <c r="I1202" t="str">
        <f>VLOOKUP($D1202,list1,6,FALSE)</f>
        <v>Boston, MA</v>
      </c>
    </row>
    <row r="1203" spans="2:9">
      <c r="B1203" t="s">
        <v>309</v>
      </c>
      <c r="C1203" t="s">
        <v>1107</v>
      </c>
      <c r="D1203">
        <v>21</v>
      </c>
      <c r="E1203" s="2">
        <f>VLOOKUP($D1203,list1,3,FALSE)</f>
        <v>41491</v>
      </c>
      <c r="F1203">
        <f>VLOOKUP($D1203,list1,4,FALSE)</f>
        <v>2013</v>
      </c>
      <c r="G1203" t="str">
        <f>VLOOKUP($D1203,list1,2,FALSE)</f>
        <v>Digital Scholarship Specialist</v>
      </c>
      <c r="H1203" t="str">
        <f>VLOOKUP($D1203,list1,5,FALSE)</f>
        <v>New York University</v>
      </c>
      <c r="I1203" t="str">
        <f>VLOOKUP($D1203,list1,6,FALSE)</f>
        <v>New York, NY</v>
      </c>
    </row>
    <row r="1204" spans="2:9">
      <c r="B1204" t="s">
        <v>309</v>
      </c>
      <c r="C1204" t="s">
        <v>1108</v>
      </c>
      <c r="D1204">
        <v>21</v>
      </c>
      <c r="E1204" s="2">
        <f>VLOOKUP($D1204,list1,3,FALSE)</f>
        <v>41491</v>
      </c>
      <c r="F1204">
        <f>VLOOKUP($D1204,list1,4,FALSE)</f>
        <v>2013</v>
      </c>
      <c r="G1204" t="str">
        <f>VLOOKUP($D1204,list1,2,FALSE)</f>
        <v>Digital Scholarship Specialist</v>
      </c>
      <c r="H1204" t="str">
        <f>VLOOKUP($D1204,list1,5,FALSE)</f>
        <v>New York University</v>
      </c>
      <c r="I1204" t="str">
        <f>VLOOKUP($D1204,list1,6,FALSE)</f>
        <v>New York, NY</v>
      </c>
    </row>
    <row r="1205" spans="2:9">
      <c r="B1205" t="s">
        <v>309</v>
      </c>
      <c r="C1205" t="s">
        <v>1109</v>
      </c>
      <c r="D1205">
        <v>21</v>
      </c>
      <c r="E1205" s="2">
        <f>VLOOKUP($D1205,list1,3,FALSE)</f>
        <v>41491</v>
      </c>
      <c r="F1205">
        <f>VLOOKUP($D1205,list1,4,FALSE)</f>
        <v>2013</v>
      </c>
      <c r="G1205" t="str">
        <f>VLOOKUP($D1205,list1,2,FALSE)</f>
        <v>Digital Scholarship Specialist</v>
      </c>
      <c r="H1205" t="str">
        <f>VLOOKUP($D1205,list1,5,FALSE)</f>
        <v>New York University</v>
      </c>
      <c r="I1205" t="str">
        <f>VLOOKUP($D1205,list1,6,FALSE)</f>
        <v>New York, NY</v>
      </c>
    </row>
    <row r="1206" spans="2:9">
      <c r="B1206" t="s">
        <v>309</v>
      </c>
      <c r="C1206" t="s">
        <v>1110</v>
      </c>
      <c r="D1206">
        <v>26</v>
      </c>
      <c r="E1206" s="2">
        <f>VLOOKUP($D1206,list1,3,FALSE)</f>
        <v>41885</v>
      </c>
      <c r="F1206">
        <f>VLOOKUP($D1206,list1,4,FALSE)</f>
        <v>2014</v>
      </c>
      <c r="G1206" t="str">
        <f>VLOOKUP($D1206,list1,2,FALSE)</f>
        <v>Digital Scholarship Librarian</v>
      </c>
      <c r="H1206" t="str">
        <f>VLOOKUP($D1206,list1,5,FALSE)</f>
        <v>Claremont Colleges</v>
      </c>
      <c r="I1206" t="str">
        <f>VLOOKUP($D1206,list1,6,FALSE)</f>
        <v>Claremont, CA</v>
      </c>
    </row>
    <row r="1207" spans="2:9">
      <c r="B1207" t="s">
        <v>309</v>
      </c>
      <c r="C1207" t="s">
        <v>1111</v>
      </c>
      <c r="D1207">
        <v>53</v>
      </c>
      <c r="E1207" s="2">
        <f>VLOOKUP($D1207,list1,3,FALSE)</f>
        <v>42259</v>
      </c>
      <c r="F1207">
        <f>VLOOKUP($D1207,list1,4,FALSE)</f>
        <v>2015</v>
      </c>
      <c r="G1207" t="str">
        <f>VLOOKUP($D1207,list1,2,FALSE)</f>
        <v>Humanities Data Curator</v>
      </c>
      <c r="H1207" t="str">
        <f>VLOOKUP($D1207,list1,5,FALSE)</f>
        <v>University of California - Santa Barbara</v>
      </c>
      <c r="I1207" t="str">
        <f>VLOOKUP($D1207,list1,6,FALSE)</f>
        <v>Santa Barbara, CA</v>
      </c>
    </row>
    <row r="1208" spans="2:9">
      <c r="B1208" t="s">
        <v>309</v>
      </c>
      <c r="C1208" t="s">
        <v>1112</v>
      </c>
      <c r="D1208">
        <v>54</v>
      </c>
      <c r="E1208" s="2">
        <f>VLOOKUP($D1208,list1,3,FALSE)</f>
        <v>42271</v>
      </c>
      <c r="F1208">
        <f>VLOOKUP($D1208,list1,4,FALSE)</f>
        <v>2015</v>
      </c>
      <c r="G1208" t="str">
        <f>VLOOKUP($D1208,list1,2,FALSE)</f>
        <v>Humanities and Digital Scholarship Librarian</v>
      </c>
      <c r="H1208" t="str">
        <f>VLOOKUP($D1208,list1,5,FALSE)</f>
        <v>Grinnell College</v>
      </c>
      <c r="I1208" t="str">
        <f>VLOOKUP($D1208,list1,6,FALSE)</f>
        <v>Grinnell, IA</v>
      </c>
    </row>
    <row r="1209" spans="2:9">
      <c r="B1209" t="s">
        <v>309</v>
      </c>
      <c r="C1209" t="s">
        <v>1113</v>
      </c>
      <c r="D1209">
        <v>56</v>
      </c>
      <c r="E1209" s="2">
        <f>VLOOKUP($D1209,list1,3,FALSE)</f>
        <v>42289</v>
      </c>
      <c r="F1209">
        <f>VLOOKUP($D1209,list1,4,FALSE)</f>
        <v>2015</v>
      </c>
      <c r="G1209" t="str">
        <f>VLOOKUP($D1209,list1,2,FALSE)</f>
        <v>Digital Humanities and Web Services Librarian</v>
      </c>
      <c r="H1209" t="str">
        <f>VLOOKUP($D1209,list1,5,FALSE)</f>
        <v>University of Delaware</v>
      </c>
      <c r="I1209" t="str">
        <f>VLOOKUP($D1209,list1,6,FALSE)</f>
        <v>Newark, DE</v>
      </c>
    </row>
    <row r="1210" spans="2:9">
      <c r="B1210" t="s">
        <v>309</v>
      </c>
      <c r="C1210" t="s">
        <v>1114</v>
      </c>
      <c r="D1210">
        <v>58</v>
      </c>
      <c r="E1210" s="2">
        <f>VLOOKUP($D1210,list1,3,FALSE)</f>
        <v>42293</v>
      </c>
      <c r="F1210">
        <f>VLOOKUP($D1210,list1,4,FALSE)</f>
        <v>2015</v>
      </c>
      <c r="G1210" t="str">
        <f>VLOOKUP($D1210,list1,2,FALSE)</f>
        <v>Latin American Studies Digital Scholarship Coordinator</v>
      </c>
      <c r="H1210" t="str">
        <f>VLOOKUP($D1210,list1,5,FALSE)</f>
        <v>University of Texas - Austin</v>
      </c>
      <c r="I1210" t="str">
        <f>VLOOKUP($D1210,list1,6,FALSE)</f>
        <v>Austin, TX</v>
      </c>
    </row>
    <row r="1211" spans="2:9">
      <c r="B1211" t="s">
        <v>309</v>
      </c>
      <c r="C1211" t="s">
        <v>1115</v>
      </c>
      <c r="D1211">
        <v>65</v>
      </c>
      <c r="E1211" s="2">
        <f>VLOOKUP($D1211,list1,3,FALSE)</f>
        <v>42418</v>
      </c>
      <c r="F1211">
        <f>VLOOKUP($D1211,list1,4,FALSE)</f>
        <v>2016</v>
      </c>
      <c r="G1211" t="str">
        <f>VLOOKUP($D1211,list1,2,FALSE)</f>
        <v>Digital Scholarship Librarian</v>
      </c>
      <c r="H1211" t="str">
        <f>VLOOKUP($D1211,list1,5,FALSE)</f>
        <v>Haverford College</v>
      </c>
      <c r="I1211" t="str">
        <f>VLOOKUP($D1211,list1,6,FALSE)</f>
        <v>Haverford, PA</v>
      </c>
    </row>
    <row r="1212" spans="2:9">
      <c r="B1212" t="s">
        <v>309</v>
      </c>
      <c r="C1212" t="s">
        <v>1116</v>
      </c>
      <c r="D1212">
        <v>66</v>
      </c>
      <c r="E1212" s="2">
        <f>VLOOKUP($D1212,list1,3,FALSE)</f>
        <v>42423</v>
      </c>
      <c r="F1212">
        <f>VLOOKUP($D1212,list1,4,FALSE)</f>
        <v>2016</v>
      </c>
      <c r="G1212" t="str">
        <f>VLOOKUP($D1212,list1,2,FALSE)</f>
        <v>Digital Scholarship Librarian</v>
      </c>
      <c r="H1212" t="str">
        <f>VLOOKUP($D1212,list1,5,FALSE)</f>
        <v>University of Minnesota - Twin Cities</v>
      </c>
      <c r="I1212" t="str">
        <f>VLOOKUP($D1212,list1,6,FALSE)</f>
        <v>Minneapolis, MN</v>
      </c>
    </row>
    <row r="1213" spans="2:9">
      <c r="B1213" t="s">
        <v>584</v>
      </c>
      <c r="C1213" t="s">
        <v>1128</v>
      </c>
      <c r="D1213">
        <v>14</v>
      </c>
      <c r="E1213" s="2">
        <f>VLOOKUP($D1213,list1,3,FALSE)</f>
        <v>41214</v>
      </c>
      <c r="F1213">
        <f>VLOOKUP($D1213,list1,4,FALSE)</f>
        <v>2012</v>
      </c>
      <c r="G1213" t="str">
        <f>VLOOKUP($D1213,list1,2,FALSE)</f>
        <v>Digital Scholarship Research Coordinator</v>
      </c>
      <c r="H1213" t="str">
        <f>VLOOKUP($D1213,list1,5,FALSE)</f>
        <v>Penn State University Libraries</v>
      </c>
      <c r="I1213" t="str">
        <f>VLOOKUP($D1213,list1,6,FALSE)</f>
        <v>State College, PA</v>
      </c>
    </row>
    <row r="1214" spans="2:9">
      <c r="B1214" t="s">
        <v>584</v>
      </c>
      <c r="C1214" t="s">
        <v>1129</v>
      </c>
      <c r="D1214">
        <v>16</v>
      </c>
      <c r="E1214" s="2">
        <f>VLOOKUP($D1214,list1,3,FALSE)</f>
        <v>41341</v>
      </c>
      <c r="F1214">
        <f>VLOOKUP($D1214,list1,4,FALSE)</f>
        <v>2013</v>
      </c>
      <c r="G1214" t="str">
        <f>VLOOKUP($D1214,list1,2,FALSE)</f>
        <v>Digital Humanities and Web Services Librarian</v>
      </c>
      <c r="H1214" t="str">
        <f>VLOOKUP($D1214,list1,5,FALSE)</f>
        <v>University of Delaware</v>
      </c>
      <c r="I1214" t="str">
        <f>VLOOKUP($D1214,list1,6,FALSE)</f>
        <v>Newark, DE</v>
      </c>
    </row>
    <row r="1215" spans="2:9">
      <c r="B1215" t="s">
        <v>584</v>
      </c>
      <c r="C1215" t="s">
        <v>1130</v>
      </c>
      <c r="D1215">
        <v>17</v>
      </c>
      <c r="E1215" s="2">
        <f>VLOOKUP($D1215,list1,3,FALSE)</f>
        <v>41425</v>
      </c>
      <c r="F1215">
        <f>VLOOKUP($D1215,list1,4,FALSE)</f>
        <v>2013</v>
      </c>
      <c r="G1215" t="str">
        <f>VLOOKUP($D1215,list1,2,FALSE)</f>
        <v>Digital Humanities Librarian</v>
      </c>
      <c r="H1215" t="str">
        <f>VLOOKUP($D1215,list1,5,FALSE)</f>
        <v>Rutgers University</v>
      </c>
      <c r="I1215" t="str">
        <f>VLOOKUP($D1215,list1,6,FALSE)</f>
        <v>New Brunswick, NJ</v>
      </c>
    </row>
    <row r="1216" spans="2:9">
      <c r="B1216" t="s">
        <v>584</v>
      </c>
      <c r="C1216" t="s">
        <v>1131</v>
      </c>
      <c r="D1216">
        <v>19</v>
      </c>
      <c r="E1216" s="2">
        <f>VLOOKUP($D1216,list1,3,FALSE)</f>
        <v>41484</v>
      </c>
      <c r="F1216">
        <f>VLOOKUP($D1216,list1,4,FALSE)</f>
        <v>2013</v>
      </c>
      <c r="G1216" t="str">
        <f>VLOOKUP($D1216,list1,2,FALSE)</f>
        <v>Coordinator - Digital Scholarship Unit</v>
      </c>
      <c r="H1216" t="str">
        <f>VLOOKUP($D1216,list1,5,FALSE)</f>
        <v>University of Toronto - Scarborough</v>
      </c>
      <c r="I1216" t="str">
        <f>VLOOKUP($D1216,list1,6,FALSE)</f>
        <v>Scarborough, ON, Canada</v>
      </c>
    </row>
    <row r="1217" spans="2:9">
      <c r="B1217" t="s">
        <v>584</v>
      </c>
      <c r="C1217" t="s">
        <v>1132</v>
      </c>
      <c r="D1217">
        <v>2</v>
      </c>
      <c r="E1217" s="2">
        <f>VLOOKUP($D1217,list1,3,FALSE)</f>
        <v>40526</v>
      </c>
      <c r="F1217">
        <f>VLOOKUP($D1217,list1,4,FALSE)</f>
        <v>2010</v>
      </c>
      <c r="G1217" t="str">
        <f>VLOOKUP($D1217,list1,2,FALSE)</f>
        <v>Digital Humanities Specialist</v>
      </c>
      <c r="H1217" t="str">
        <f>VLOOKUP($D1217,list1,5,FALSE)</f>
        <v>University of Illinois Urbana Champaign</v>
      </c>
      <c r="I1217" t="str">
        <f>VLOOKUP($D1217,list1,6,FALSE)</f>
        <v>Champaign, IL</v>
      </c>
    </row>
    <row r="1218" spans="2:9">
      <c r="B1218" t="s">
        <v>584</v>
      </c>
      <c r="C1218" t="s">
        <v>1133</v>
      </c>
      <c r="D1218">
        <v>2</v>
      </c>
      <c r="E1218" s="2">
        <f>VLOOKUP($D1218,list1,3,FALSE)</f>
        <v>40526</v>
      </c>
      <c r="F1218">
        <f>VLOOKUP($D1218,list1,4,FALSE)</f>
        <v>2010</v>
      </c>
      <c r="G1218" t="str">
        <f>VLOOKUP($D1218,list1,2,FALSE)</f>
        <v>Digital Humanities Specialist</v>
      </c>
      <c r="H1218" t="str">
        <f>VLOOKUP($D1218,list1,5,FALSE)</f>
        <v>University of Illinois Urbana Champaign</v>
      </c>
      <c r="I1218" t="str">
        <f>VLOOKUP($D1218,list1,6,FALSE)</f>
        <v>Champaign, IL</v>
      </c>
    </row>
    <row r="1219" spans="2:9">
      <c r="B1219" t="s">
        <v>584</v>
      </c>
      <c r="C1219" t="s">
        <v>1134</v>
      </c>
      <c r="D1219">
        <v>21</v>
      </c>
      <c r="E1219" s="2">
        <f>VLOOKUP($D1219,list1,3,FALSE)</f>
        <v>41491</v>
      </c>
      <c r="F1219">
        <f>VLOOKUP($D1219,list1,4,FALSE)</f>
        <v>2013</v>
      </c>
      <c r="G1219" t="str">
        <f>VLOOKUP($D1219,list1,2,FALSE)</f>
        <v>Digital Scholarship Specialist</v>
      </c>
      <c r="H1219" t="str">
        <f>VLOOKUP($D1219,list1,5,FALSE)</f>
        <v>New York University</v>
      </c>
      <c r="I1219" t="str">
        <f>VLOOKUP($D1219,list1,6,FALSE)</f>
        <v>New York, NY</v>
      </c>
    </row>
    <row r="1220" spans="2:9">
      <c r="B1220" t="s">
        <v>584</v>
      </c>
      <c r="C1220" t="s">
        <v>1135</v>
      </c>
      <c r="D1220">
        <v>3</v>
      </c>
      <c r="E1220" s="2">
        <f>VLOOKUP($D1220,list1,3,FALSE)</f>
        <v>40588</v>
      </c>
      <c r="F1220">
        <f>VLOOKUP($D1220,list1,4,FALSE)</f>
        <v>2011</v>
      </c>
      <c r="G1220" t="str">
        <f>VLOOKUP($D1220,list1,2,FALSE)</f>
        <v>Digital Humanities Librarian</v>
      </c>
      <c r="H1220" t="str">
        <f>VLOOKUP($D1220,list1,5,FALSE)</f>
        <v>Brown University</v>
      </c>
      <c r="I1220" t="str">
        <f>VLOOKUP($D1220,list1,6,FALSE)</f>
        <v>Providence, Rhode Island</v>
      </c>
    </row>
    <row r="1221" spans="2:9">
      <c r="B1221" t="s">
        <v>584</v>
      </c>
      <c r="C1221" t="s">
        <v>1136</v>
      </c>
      <c r="D1221">
        <v>31</v>
      </c>
      <c r="E1221" s="2">
        <f>VLOOKUP($D1221,list1,3,FALSE)</f>
        <v>41962</v>
      </c>
      <c r="F1221">
        <f>VLOOKUP($D1221,list1,4,FALSE)</f>
        <v>2014</v>
      </c>
      <c r="G1221" t="str">
        <f>VLOOKUP($D1221,list1,2,FALSE)</f>
        <v>Digital Scholarship Librarian</v>
      </c>
      <c r="H1221" t="str">
        <f>VLOOKUP($D1221,list1,5,FALSE)</f>
        <v>California College of the Arts</v>
      </c>
      <c r="I1221" t="str">
        <f>VLOOKUP($D1221,list1,6,FALSE)</f>
        <v>Oakland, CA</v>
      </c>
    </row>
    <row r="1222" spans="2:9">
      <c r="B1222" t="s">
        <v>584</v>
      </c>
      <c r="C1222" t="s">
        <v>1137</v>
      </c>
      <c r="D1222">
        <v>33</v>
      </c>
      <c r="E1222" s="2">
        <f>VLOOKUP($D1222,list1,3,FALSE)</f>
        <v>42031</v>
      </c>
      <c r="F1222">
        <f>VLOOKUP($D1222,list1,4,FALSE)</f>
        <v>2015</v>
      </c>
      <c r="G1222" t="str">
        <f>VLOOKUP($D1222,list1,2,FALSE)</f>
        <v>Digital Scholarship Librarian</v>
      </c>
      <c r="H1222" t="str">
        <f>VLOOKUP($D1222,list1,5,FALSE)</f>
        <v>College of Wooster</v>
      </c>
      <c r="I1222" t="str">
        <f>VLOOKUP($D1222,list1,6,FALSE)</f>
        <v>Wooster, OH</v>
      </c>
    </row>
    <row r="1223" spans="2:9">
      <c r="B1223" t="s">
        <v>584</v>
      </c>
      <c r="C1223" t="s">
        <v>1138</v>
      </c>
      <c r="D1223">
        <v>35</v>
      </c>
      <c r="E1223" s="2">
        <f>VLOOKUP($D1223,list1,3,FALSE)</f>
        <v>42037</v>
      </c>
      <c r="F1223">
        <f>VLOOKUP($D1223,list1,4,FALSE)</f>
        <v>2015</v>
      </c>
      <c r="G1223" t="str">
        <f>VLOOKUP($D1223,list1,2,FALSE)</f>
        <v>Digital Scholarship Librarian</v>
      </c>
      <c r="H1223" t="str">
        <f>VLOOKUP($D1223,list1,5,FALSE)</f>
        <v>University of California - Los Angeles</v>
      </c>
      <c r="I1223" t="str">
        <f>VLOOKUP($D1223,list1,6,FALSE)</f>
        <v>Los Angeles, California</v>
      </c>
    </row>
    <row r="1224" spans="2:9">
      <c r="B1224" t="s">
        <v>584</v>
      </c>
      <c r="C1224" t="s">
        <v>1132</v>
      </c>
      <c r="D1224">
        <v>4</v>
      </c>
      <c r="E1224" s="2">
        <f>VLOOKUP($D1224,list1,3,FALSE)</f>
        <v>40717</v>
      </c>
      <c r="F1224">
        <f>VLOOKUP($D1224,list1,4,FALSE)</f>
        <v>2011</v>
      </c>
      <c r="G1224" t="str">
        <f>VLOOKUP($D1224,list1,2,FALSE)</f>
        <v>Digital Humanities Specialist</v>
      </c>
      <c r="H1224" t="str">
        <f>VLOOKUP($D1224,list1,5,FALSE)</f>
        <v>University of Illinois Urbana Champaign</v>
      </c>
      <c r="I1224" t="str">
        <f>VLOOKUP($D1224,list1,6,FALSE)</f>
        <v>Champaign, IL</v>
      </c>
    </row>
    <row r="1225" spans="2:9">
      <c r="B1225" t="s">
        <v>584</v>
      </c>
      <c r="C1225" t="s">
        <v>1133</v>
      </c>
      <c r="D1225">
        <v>4</v>
      </c>
      <c r="E1225" s="2">
        <f>VLOOKUP($D1225,list1,3,FALSE)</f>
        <v>40717</v>
      </c>
      <c r="F1225">
        <f>VLOOKUP($D1225,list1,4,FALSE)</f>
        <v>2011</v>
      </c>
      <c r="G1225" t="str">
        <f>VLOOKUP($D1225,list1,2,FALSE)</f>
        <v>Digital Humanities Specialist</v>
      </c>
      <c r="H1225" t="str">
        <f>VLOOKUP($D1225,list1,5,FALSE)</f>
        <v>University of Illinois Urbana Champaign</v>
      </c>
      <c r="I1225" t="str">
        <f>VLOOKUP($D1225,list1,6,FALSE)</f>
        <v>Champaign, IL</v>
      </c>
    </row>
    <row r="1226" spans="2:9">
      <c r="B1226" t="s">
        <v>584</v>
      </c>
      <c r="C1226" t="s">
        <v>1139</v>
      </c>
      <c r="D1226">
        <v>45</v>
      </c>
      <c r="E1226" s="2">
        <f>VLOOKUP($D1226,list1,3,FALSE)</f>
        <v>42160</v>
      </c>
      <c r="F1226">
        <f>VLOOKUP($D1226,list1,4,FALSE)</f>
        <v>2015</v>
      </c>
      <c r="G1226" t="str">
        <f>VLOOKUP($D1226,list1,2,FALSE)</f>
        <v>Digital Scholarship Librarian (2 positions)</v>
      </c>
      <c r="H1226" t="str">
        <f>VLOOKUP($D1226,list1,5,FALSE)</f>
        <v>Kansas State University</v>
      </c>
      <c r="I1226" t="str">
        <f>VLOOKUP($D1226,list1,6,FALSE)</f>
        <v>Manhattan, KS</v>
      </c>
    </row>
    <row r="1227" spans="2:9">
      <c r="B1227" t="s">
        <v>584</v>
      </c>
      <c r="C1227" t="s">
        <v>1140</v>
      </c>
      <c r="D1227">
        <v>50</v>
      </c>
      <c r="E1227" s="2">
        <f>VLOOKUP($D1227,list1,3,FALSE)</f>
        <v>42215</v>
      </c>
      <c r="F1227">
        <f>VLOOKUP($D1227,list1,4,FALSE)</f>
        <v>2015</v>
      </c>
      <c r="G1227" t="str">
        <f>VLOOKUP($D1227,list1,2,FALSE)</f>
        <v>Digital Scholarship Librarian</v>
      </c>
      <c r="H1227" t="str">
        <f>VLOOKUP($D1227,list1,5,FALSE)</f>
        <v>East Tennessee State University</v>
      </c>
      <c r="I1227" t="str">
        <f>VLOOKUP($D1227,list1,6,FALSE)</f>
        <v>Johnson City, TN</v>
      </c>
    </row>
    <row r="1228" spans="2:9">
      <c r="B1228" t="s">
        <v>584</v>
      </c>
      <c r="C1228" t="s">
        <v>1141</v>
      </c>
      <c r="D1228">
        <v>53</v>
      </c>
      <c r="E1228" s="2">
        <f>VLOOKUP($D1228,list1,3,FALSE)</f>
        <v>42259</v>
      </c>
      <c r="F1228">
        <f>VLOOKUP($D1228,list1,4,FALSE)</f>
        <v>2015</v>
      </c>
      <c r="G1228" t="str">
        <f>VLOOKUP($D1228,list1,2,FALSE)</f>
        <v>Humanities Data Curator</v>
      </c>
      <c r="H1228" t="str">
        <f>VLOOKUP($D1228,list1,5,FALSE)</f>
        <v>University of California - Santa Barbara</v>
      </c>
      <c r="I1228" t="str">
        <f>VLOOKUP($D1228,list1,6,FALSE)</f>
        <v>Santa Barbara, CA</v>
      </c>
    </row>
    <row r="1229" spans="2:9">
      <c r="B1229" t="s">
        <v>584</v>
      </c>
      <c r="C1229" t="s">
        <v>1142</v>
      </c>
      <c r="D1229">
        <v>54</v>
      </c>
      <c r="E1229" s="2">
        <f>VLOOKUP($D1229,list1,3,FALSE)</f>
        <v>42271</v>
      </c>
      <c r="F1229">
        <f>VLOOKUP($D1229,list1,4,FALSE)</f>
        <v>2015</v>
      </c>
      <c r="G1229" t="str">
        <f>VLOOKUP($D1229,list1,2,FALSE)</f>
        <v>Humanities and Digital Scholarship Librarian</v>
      </c>
      <c r="H1229" t="str">
        <f>VLOOKUP($D1229,list1,5,FALSE)</f>
        <v>Grinnell College</v>
      </c>
      <c r="I1229" t="str">
        <f>VLOOKUP($D1229,list1,6,FALSE)</f>
        <v>Grinnell, IA</v>
      </c>
    </row>
    <row r="1230" spans="2:9">
      <c r="B1230" t="s">
        <v>584</v>
      </c>
      <c r="C1230" t="s">
        <v>1143</v>
      </c>
      <c r="D1230">
        <v>56</v>
      </c>
      <c r="E1230" s="2">
        <f>VLOOKUP($D1230,list1,3,FALSE)</f>
        <v>42289</v>
      </c>
      <c r="F1230">
        <f>VLOOKUP($D1230,list1,4,FALSE)</f>
        <v>2015</v>
      </c>
      <c r="G1230" t="str">
        <f>VLOOKUP($D1230,list1,2,FALSE)</f>
        <v>Digital Humanities and Web Services Librarian</v>
      </c>
      <c r="H1230" t="str">
        <f>VLOOKUP($D1230,list1,5,FALSE)</f>
        <v>University of Delaware</v>
      </c>
      <c r="I1230" t="str">
        <f>VLOOKUP($D1230,list1,6,FALSE)</f>
        <v>Newark, DE</v>
      </c>
    </row>
    <row r="1231" spans="2:9">
      <c r="B1231" t="s">
        <v>584</v>
      </c>
      <c r="C1231" t="s">
        <v>1144</v>
      </c>
      <c r="D1231">
        <v>58</v>
      </c>
      <c r="E1231" s="2">
        <f>VLOOKUP($D1231,list1,3,FALSE)</f>
        <v>42293</v>
      </c>
      <c r="F1231">
        <f>VLOOKUP($D1231,list1,4,FALSE)</f>
        <v>2015</v>
      </c>
      <c r="G1231" t="str">
        <f>VLOOKUP($D1231,list1,2,FALSE)</f>
        <v>Latin American Studies Digital Scholarship Coordinator</v>
      </c>
      <c r="H1231" t="str">
        <f>VLOOKUP($D1231,list1,5,FALSE)</f>
        <v>University of Texas - Austin</v>
      </c>
      <c r="I1231" t="str">
        <f>VLOOKUP($D1231,list1,6,FALSE)</f>
        <v>Austin, TX</v>
      </c>
    </row>
    <row r="1232" spans="2:9">
      <c r="B1232" t="s">
        <v>584</v>
      </c>
      <c r="C1232" t="s">
        <v>1145</v>
      </c>
      <c r="D1232">
        <v>66</v>
      </c>
      <c r="E1232" s="2">
        <f>VLOOKUP($D1232,list1,3,FALSE)</f>
        <v>42423</v>
      </c>
      <c r="F1232">
        <f>VLOOKUP($D1232,list1,4,FALSE)</f>
        <v>2016</v>
      </c>
      <c r="G1232" t="str">
        <f>VLOOKUP($D1232,list1,2,FALSE)</f>
        <v>Digital Scholarship Librarian</v>
      </c>
      <c r="H1232" t="str">
        <f>VLOOKUP($D1232,list1,5,FALSE)</f>
        <v>University of Minnesota - Twin Cities</v>
      </c>
      <c r="I1232" t="str">
        <f>VLOOKUP($D1232,list1,6,FALSE)</f>
        <v>Minneapolis, MN</v>
      </c>
    </row>
    <row r="1233" spans="2:9">
      <c r="B1233" t="s">
        <v>584</v>
      </c>
      <c r="C1233" t="s">
        <v>1146</v>
      </c>
      <c r="D1233">
        <v>69</v>
      </c>
      <c r="E1233" s="2">
        <f>VLOOKUP($D1233,list1,3,FALSE)</f>
        <v>42437</v>
      </c>
      <c r="F1233">
        <f>VLOOKUP($D1233,list1,4,FALSE)</f>
        <v>2016</v>
      </c>
      <c r="G1233" t="str">
        <f>VLOOKUP($D1233,list1,2,FALSE)</f>
        <v>Digital Humanities Design Consultant</v>
      </c>
      <c r="H1233" t="str">
        <f>VLOOKUP($D1233,list1,5,FALSE)</f>
        <v>Penn State University Libraries</v>
      </c>
      <c r="I1233" t="str">
        <f>VLOOKUP($D1233,list1,6,FALSE)</f>
        <v>State College, PA</v>
      </c>
    </row>
    <row r="1234" spans="2:9">
      <c r="B1234" t="s">
        <v>584</v>
      </c>
      <c r="C1234" t="s">
        <v>1147</v>
      </c>
      <c r="D1234">
        <v>71</v>
      </c>
      <c r="E1234" s="2">
        <f>VLOOKUP($D1234,list1,3,FALSE)</f>
        <v>42444</v>
      </c>
      <c r="F1234">
        <f>VLOOKUP($D1234,list1,4,FALSE)</f>
        <v>2016</v>
      </c>
      <c r="G1234" t="str">
        <f>VLOOKUP($D1234,list1,2,FALSE)</f>
        <v>Head of Digital Scholarship</v>
      </c>
      <c r="H1234" t="str">
        <f>VLOOKUP($D1234,list1,5,FALSE)</f>
        <v>Boston College</v>
      </c>
      <c r="I1234" t="str">
        <f>VLOOKUP($D1234,list1,6,FALSE)</f>
        <v>Boston, MA</v>
      </c>
    </row>
    <row r="1235" spans="2:9">
      <c r="B1235" t="s">
        <v>584</v>
      </c>
      <c r="C1235" t="s">
        <v>1148</v>
      </c>
      <c r="D1235">
        <v>77</v>
      </c>
      <c r="E1235" s="2">
        <f>VLOOKUP($D1235,list1,3,FALSE)</f>
        <v>42509</v>
      </c>
      <c r="F1235">
        <f>VLOOKUP($D1235,list1,4,FALSE)</f>
        <v>2016</v>
      </c>
      <c r="G1235" t="str">
        <f>VLOOKUP($D1235,list1,2,FALSE)</f>
        <v>Digital Scholarship Librarian/Assistant Professor</v>
      </c>
      <c r="H1235" t="str">
        <f>VLOOKUP($D1235,list1,5,FALSE)</f>
        <v>East Tennessee State University</v>
      </c>
      <c r="I1235" t="str">
        <f>VLOOKUP($D1235,list1,6,FALSE)</f>
        <v>Johnson City, TN</v>
      </c>
    </row>
    <row r="1236" spans="2:9">
      <c r="B1236" t="s">
        <v>584</v>
      </c>
      <c r="C1236" t="s">
        <v>1140</v>
      </c>
      <c r="D1236">
        <v>77</v>
      </c>
      <c r="E1236" s="2">
        <f>VLOOKUP($D1236,list1,3,FALSE)</f>
        <v>42509</v>
      </c>
      <c r="F1236">
        <f>VLOOKUP($D1236,list1,4,FALSE)</f>
        <v>2016</v>
      </c>
      <c r="G1236" t="str">
        <f>VLOOKUP($D1236,list1,2,FALSE)</f>
        <v>Digital Scholarship Librarian/Assistant Professor</v>
      </c>
      <c r="H1236" t="str">
        <f>VLOOKUP($D1236,list1,5,FALSE)</f>
        <v>East Tennessee State University</v>
      </c>
      <c r="I1236" t="str">
        <f>VLOOKUP($D1236,list1,6,FALSE)</f>
        <v>Johnson City, TN</v>
      </c>
    </row>
    <row r="1237" spans="2:9">
      <c r="B1237" t="s">
        <v>584</v>
      </c>
      <c r="C1237" t="s">
        <v>1149</v>
      </c>
      <c r="D1237">
        <v>80</v>
      </c>
      <c r="E1237" s="2">
        <f>VLOOKUP($D1237,list1,3,FALSE)</f>
        <v>42583</v>
      </c>
      <c r="F1237">
        <f>VLOOKUP($D1237,list1,4,FALSE)</f>
        <v>2016</v>
      </c>
      <c r="G1237" t="str">
        <f>VLOOKUP($D1237,list1,2,FALSE)</f>
        <v>Digital Humanities Librarian</v>
      </c>
      <c r="H1237" t="str">
        <f>VLOOKUP($D1237,list1,5,FALSE)</f>
        <v>University of New Mexico</v>
      </c>
      <c r="I1237" t="str">
        <f>VLOOKUP($D1237,list1,6,FALSE)</f>
        <v>Albuquerque, NM</v>
      </c>
    </row>
    <row r="1238" spans="2:9">
      <c r="B1238" t="s">
        <v>584</v>
      </c>
      <c r="C1238" t="s">
        <v>1150</v>
      </c>
      <c r="D1238">
        <v>81</v>
      </c>
      <c r="E1238" s="2">
        <f>VLOOKUP($D1238,list1,3,FALSE)</f>
        <v>42635</v>
      </c>
      <c r="F1238">
        <f>VLOOKUP($D1238,list1,4,FALSE)</f>
        <v>2016</v>
      </c>
      <c r="G1238" t="str">
        <f>VLOOKUP($D1238,list1,2,FALSE)</f>
        <v>Digital Scholarship Outreach Librarian</v>
      </c>
      <c r="H1238" t="str">
        <f>VLOOKUP($D1238,list1,5,FALSE)</f>
        <v>Michigan State University</v>
      </c>
      <c r="I1238" t="str">
        <f>VLOOKUP($D1238,list1,6,FALSE)</f>
        <v>East Lansing, MI</v>
      </c>
    </row>
    <row r="1239" spans="2:9">
      <c r="B1239" t="s">
        <v>584</v>
      </c>
      <c r="C1239" t="s">
        <v>1151</v>
      </c>
      <c r="D1239">
        <v>9</v>
      </c>
      <c r="E1239" s="2">
        <f>VLOOKUP($D1239,list1,3,FALSE)</f>
        <v>40848</v>
      </c>
      <c r="F1239">
        <f>VLOOKUP($D1239,list1,4,FALSE)</f>
        <v>2011</v>
      </c>
      <c r="G1239" t="str">
        <f>VLOOKUP($D1239,list1,2,FALSE)</f>
        <v>Digital Humanities Librarian</v>
      </c>
      <c r="H1239" t="str">
        <f>VLOOKUP($D1239,list1,5,FALSE)</f>
        <v>Rutgers University</v>
      </c>
      <c r="I1239" t="str">
        <f>VLOOKUP($D1239,list1,6,FALSE)</f>
        <v>New Brunswick, NJ</v>
      </c>
    </row>
    <row r="1240" spans="2:9">
      <c r="B1240" t="s">
        <v>584</v>
      </c>
      <c r="C1240" t="s">
        <v>1152</v>
      </c>
      <c r="D1240">
        <v>9</v>
      </c>
      <c r="E1240" s="2">
        <f>VLOOKUP($D1240,list1,3,FALSE)</f>
        <v>40848</v>
      </c>
      <c r="F1240">
        <f>VLOOKUP($D1240,list1,4,FALSE)</f>
        <v>2011</v>
      </c>
      <c r="G1240" t="str">
        <f>VLOOKUP($D1240,list1,2,FALSE)</f>
        <v>Digital Humanities Librarian</v>
      </c>
      <c r="H1240" t="str">
        <f>VLOOKUP($D1240,list1,5,FALSE)</f>
        <v>Rutgers University</v>
      </c>
      <c r="I1240" t="str">
        <f>VLOOKUP($D1240,list1,6,FALSE)</f>
        <v>New Brunswick, NJ</v>
      </c>
    </row>
    <row r="1241" spans="2:9">
      <c r="B1241" t="s">
        <v>1153</v>
      </c>
      <c r="C1241" t="s">
        <v>1154</v>
      </c>
      <c r="D1241">
        <v>2</v>
      </c>
      <c r="E1241" s="2">
        <f>VLOOKUP($D1241,list1,3,FALSE)</f>
        <v>40526</v>
      </c>
      <c r="F1241">
        <f>VLOOKUP($D1241,list1,4,FALSE)</f>
        <v>2010</v>
      </c>
      <c r="G1241" t="str">
        <f>VLOOKUP($D1241,list1,2,FALSE)</f>
        <v>Digital Humanities Specialist</v>
      </c>
      <c r="H1241" t="str">
        <f>VLOOKUP($D1241,list1,5,FALSE)</f>
        <v>University of Illinois Urbana Champaign</v>
      </c>
      <c r="I1241" t="str">
        <f>VLOOKUP($D1241,list1,6,FALSE)</f>
        <v>Champaign, IL</v>
      </c>
    </row>
    <row r="1242" spans="2:9">
      <c r="B1242" t="s">
        <v>1153</v>
      </c>
      <c r="C1242" t="s">
        <v>1155</v>
      </c>
      <c r="D1242">
        <v>2</v>
      </c>
      <c r="E1242" s="2">
        <f>VLOOKUP($D1242,list1,3,FALSE)</f>
        <v>40526</v>
      </c>
      <c r="F1242">
        <f>VLOOKUP($D1242,list1,4,FALSE)</f>
        <v>2010</v>
      </c>
      <c r="G1242" t="str">
        <f>VLOOKUP($D1242,list1,2,FALSE)</f>
        <v>Digital Humanities Specialist</v>
      </c>
      <c r="H1242" t="str">
        <f>VLOOKUP($D1242,list1,5,FALSE)</f>
        <v>University of Illinois Urbana Champaign</v>
      </c>
      <c r="I1242" t="str">
        <f>VLOOKUP($D1242,list1,6,FALSE)</f>
        <v>Champaign, IL</v>
      </c>
    </row>
    <row r="1243" spans="2:9">
      <c r="B1243" t="s">
        <v>1153</v>
      </c>
      <c r="C1243" t="s">
        <v>1156</v>
      </c>
      <c r="D1243">
        <v>21</v>
      </c>
      <c r="E1243" s="2">
        <f>VLOOKUP($D1243,list1,3,FALSE)</f>
        <v>41491</v>
      </c>
      <c r="F1243">
        <f>VLOOKUP($D1243,list1,4,FALSE)</f>
        <v>2013</v>
      </c>
      <c r="G1243" t="str">
        <f>VLOOKUP($D1243,list1,2,FALSE)</f>
        <v>Digital Scholarship Specialist</v>
      </c>
      <c r="H1243" t="str">
        <f>VLOOKUP($D1243,list1,5,FALSE)</f>
        <v>New York University</v>
      </c>
      <c r="I1243" t="str">
        <f>VLOOKUP($D1243,list1,6,FALSE)</f>
        <v>New York, NY</v>
      </c>
    </row>
    <row r="1244" spans="2:9">
      <c r="B1244" t="s">
        <v>1153</v>
      </c>
      <c r="C1244" t="s">
        <v>1154</v>
      </c>
      <c r="D1244">
        <v>4</v>
      </c>
      <c r="E1244" s="2">
        <f>VLOOKUP($D1244,list1,3,FALSE)</f>
        <v>40717</v>
      </c>
      <c r="F1244">
        <f>VLOOKUP($D1244,list1,4,FALSE)</f>
        <v>2011</v>
      </c>
      <c r="G1244" t="str">
        <f>VLOOKUP($D1244,list1,2,FALSE)</f>
        <v>Digital Humanities Specialist</v>
      </c>
      <c r="H1244" t="str">
        <f>VLOOKUP($D1244,list1,5,FALSE)</f>
        <v>University of Illinois Urbana Champaign</v>
      </c>
      <c r="I1244" t="str">
        <f>VLOOKUP($D1244,list1,6,FALSE)</f>
        <v>Champaign, IL</v>
      </c>
    </row>
    <row r="1245" spans="2:9">
      <c r="B1245" t="s">
        <v>1153</v>
      </c>
      <c r="C1245" t="s">
        <v>1155</v>
      </c>
      <c r="D1245">
        <v>4</v>
      </c>
      <c r="E1245" s="2">
        <f>VLOOKUP($D1245,list1,3,FALSE)</f>
        <v>40717</v>
      </c>
      <c r="F1245">
        <f>VLOOKUP($D1245,list1,4,FALSE)</f>
        <v>2011</v>
      </c>
      <c r="G1245" t="str">
        <f>VLOOKUP($D1245,list1,2,FALSE)</f>
        <v>Digital Humanities Specialist</v>
      </c>
      <c r="H1245" t="str">
        <f>VLOOKUP($D1245,list1,5,FALSE)</f>
        <v>University of Illinois Urbana Champaign</v>
      </c>
      <c r="I1245" t="str">
        <f>VLOOKUP($D1245,list1,6,FALSE)</f>
        <v>Champaign, IL</v>
      </c>
    </row>
    <row r="1246" spans="2:9">
      <c r="B1246" t="s">
        <v>1153</v>
      </c>
      <c r="C1246" t="s">
        <v>1157</v>
      </c>
      <c r="D1246">
        <v>53</v>
      </c>
      <c r="E1246" s="2">
        <f>VLOOKUP($D1246,list1,3,FALSE)</f>
        <v>42259</v>
      </c>
      <c r="F1246">
        <f>VLOOKUP($D1246,list1,4,FALSE)</f>
        <v>2015</v>
      </c>
      <c r="G1246" t="str">
        <f>VLOOKUP($D1246,list1,2,FALSE)</f>
        <v>Humanities Data Curator</v>
      </c>
      <c r="H1246" t="str">
        <f>VLOOKUP($D1246,list1,5,FALSE)</f>
        <v>University of California - Santa Barbara</v>
      </c>
      <c r="I1246" t="str">
        <f>VLOOKUP($D1246,list1,6,FALSE)</f>
        <v>Santa Barbara, CA</v>
      </c>
    </row>
    <row r="1247" spans="2:9">
      <c r="B1247" t="s">
        <v>1153</v>
      </c>
      <c r="C1247" t="s">
        <v>1158</v>
      </c>
      <c r="D1247">
        <v>54</v>
      </c>
      <c r="E1247" s="2">
        <f>VLOOKUP($D1247,list1,3,FALSE)</f>
        <v>42271</v>
      </c>
      <c r="F1247">
        <f>VLOOKUP($D1247,list1,4,FALSE)</f>
        <v>2015</v>
      </c>
      <c r="G1247" t="str">
        <f>VLOOKUP($D1247,list1,2,FALSE)</f>
        <v>Humanities and Digital Scholarship Librarian</v>
      </c>
      <c r="H1247" t="str">
        <f>VLOOKUP($D1247,list1,5,FALSE)</f>
        <v>Grinnell College</v>
      </c>
      <c r="I1247" t="str">
        <f>VLOOKUP($D1247,list1,6,FALSE)</f>
        <v>Grinnell, IA</v>
      </c>
    </row>
    <row r="1248" spans="2:9">
      <c r="B1248" t="s">
        <v>1153</v>
      </c>
      <c r="C1248" t="s">
        <v>1159</v>
      </c>
      <c r="D1248">
        <v>56</v>
      </c>
      <c r="E1248" s="2">
        <f>VLOOKUP($D1248,list1,3,FALSE)</f>
        <v>42289</v>
      </c>
      <c r="F1248">
        <f>VLOOKUP($D1248,list1,4,FALSE)</f>
        <v>2015</v>
      </c>
      <c r="G1248" t="str">
        <f>VLOOKUP($D1248,list1,2,FALSE)</f>
        <v>Digital Humanities and Web Services Librarian</v>
      </c>
      <c r="H1248" t="str">
        <f>VLOOKUP($D1248,list1,5,FALSE)</f>
        <v>University of Delaware</v>
      </c>
      <c r="I1248" t="str">
        <f>VLOOKUP($D1248,list1,6,FALSE)</f>
        <v>Newark, DE</v>
      </c>
    </row>
    <row r="1249" spans="2:9">
      <c r="B1249" t="s">
        <v>1153</v>
      </c>
      <c r="C1249" t="s">
        <v>1160</v>
      </c>
      <c r="D1249">
        <v>58</v>
      </c>
      <c r="E1249" s="2">
        <f>VLOOKUP($D1249,list1,3,FALSE)</f>
        <v>42293</v>
      </c>
      <c r="F1249">
        <f>VLOOKUP($D1249,list1,4,FALSE)</f>
        <v>2015</v>
      </c>
      <c r="G1249" t="str">
        <f>VLOOKUP($D1249,list1,2,FALSE)</f>
        <v>Latin American Studies Digital Scholarship Coordinator</v>
      </c>
      <c r="H1249" t="str">
        <f>VLOOKUP($D1249,list1,5,FALSE)</f>
        <v>University of Texas - Austin</v>
      </c>
      <c r="I1249" t="str">
        <f>VLOOKUP($D1249,list1,6,FALSE)</f>
        <v>Austin, TX</v>
      </c>
    </row>
    <row r="1250" spans="2:9">
      <c r="B1250" t="s">
        <v>1153</v>
      </c>
      <c r="C1250" t="s">
        <v>1161</v>
      </c>
      <c r="D1250">
        <v>9</v>
      </c>
      <c r="E1250" s="2">
        <f>VLOOKUP($D1250,list1,3,FALSE)</f>
        <v>40848</v>
      </c>
      <c r="F1250">
        <f>VLOOKUP($D1250,list1,4,FALSE)</f>
        <v>2011</v>
      </c>
      <c r="G1250" t="str">
        <f>VLOOKUP($D1250,list1,2,FALSE)</f>
        <v>Digital Humanities Librarian</v>
      </c>
      <c r="H1250" t="str">
        <f>VLOOKUP($D1250,list1,5,FALSE)</f>
        <v>Rutgers University</v>
      </c>
      <c r="I1250" t="str">
        <f>VLOOKUP($D1250,list1,6,FALSE)</f>
        <v>New Brunswick, NJ</v>
      </c>
    </row>
    <row r="1251" spans="2:9">
      <c r="B1251" t="s">
        <v>1428</v>
      </c>
      <c r="C1251" t="s">
        <v>1422</v>
      </c>
      <c r="D1251">
        <v>27</v>
      </c>
      <c r="E1251" s="2">
        <f>VLOOKUP($D1251,list1,3,FALSE)</f>
        <v>41893</v>
      </c>
      <c r="F1251">
        <f>VLOOKUP($D1251,list1,4,FALSE)</f>
        <v>2014</v>
      </c>
      <c r="G1251" t="str">
        <f>VLOOKUP($D1251,list1,2,FALSE)</f>
        <v>Digital Humanities Specialist</v>
      </c>
      <c r="H1251" t="str">
        <f>VLOOKUP($D1251,list1,5,FALSE)</f>
        <v>Dietrich College of Humanities and Social Sciences, Carnegie Mellon University</v>
      </c>
      <c r="I1251" t="str">
        <f>VLOOKUP($D1251,list1,6,FALSE)</f>
        <v>Pittsburgh, PA</v>
      </c>
    </row>
    <row r="1252" spans="2:9">
      <c r="B1252" t="s">
        <v>1428</v>
      </c>
      <c r="C1252" t="s">
        <v>1422</v>
      </c>
      <c r="D1252">
        <v>27</v>
      </c>
      <c r="E1252" s="2">
        <f>VLOOKUP($D1252,list1,3,FALSE)</f>
        <v>41893</v>
      </c>
      <c r="F1252">
        <f>VLOOKUP($D1252,list1,4,FALSE)</f>
        <v>2014</v>
      </c>
      <c r="G1252" t="str">
        <f>VLOOKUP($D1252,list1,2,FALSE)</f>
        <v>Digital Humanities Specialist</v>
      </c>
      <c r="H1252" t="str">
        <f>VLOOKUP($D1252,list1,5,FALSE)</f>
        <v>Dietrich College of Humanities and Social Sciences, Carnegie Mellon University</v>
      </c>
      <c r="I1252" t="str">
        <f>VLOOKUP($D1252,list1,6,FALSE)</f>
        <v>Pittsburgh, PA</v>
      </c>
    </row>
    <row r="1253" spans="2:9">
      <c r="B1253" t="s">
        <v>1428</v>
      </c>
      <c r="C1253" t="s">
        <v>1423</v>
      </c>
      <c r="D1253">
        <v>40</v>
      </c>
      <c r="E1253" s="2">
        <f>VLOOKUP($D1253,list1,3,FALSE)</f>
        <v>42073</v>
      </c>
      <c r="F1253">
        <f>VLOOKUP($D1253,list1,4,FALSE)</f>
        <v>2015</v>
      </c>
      <c r="G1253" t="str">
        <f>VLOOKUP($D1253,list1,2,FALSE)</f>
        <v>Digital Humanities Developer</v>
      </c>
      <c r="H1253" t="str">
        <f>VLOOKUP($D1253,list1,5,FALSE)</f>
        <v>Stanford University</v>
      </c>
      <c r="I1253" t="str">
        <f>VLOOKUP($D1253,list1,6,FALSE)</f>
        <v>Palo Alto, CA</v>
      </c>
    </row>
    <row r="1254" spans="2:9">
      <c r="B1254" t="s">
        <v>1428</v>
      </c>
      <c r="C1254" t="s">
        <v>1424</v>
      </c>
      <c r="D1254">
        <v>53</v>
      </c>
      <c r="E1254" s="2">
        <f>VLOOKUP($D1254,list1,3,FALSE)</f>
        <v>42259</v>
      </c>
      <c r="F1254">
        <f>VLOOKUP($D1254,list1,4,FALSE)</f>
        <v>2015</v>
      </c>
      <c r="G1254" t="str">
        <f>VLOOKUP($D1254,list1,2,FALSE)</f>
        <v>Humanities Data Curator</v>
      </c>
      <c r="H1254" t="str">
        <f>VLOOKUP($D1254,list1,5,FALSE)</f>
        <v>University of California - Santa Barbara</v>
      </c>
      <c r="I1254" t="str">
        <f>VLOOKUP($D1254,list1,6,FALSE)</f>
        <v>Santa Barbara, CA</v>
      </c>
    </row>
    <row r="1255" spans="2:9">
      <c r="B1255" t="s">
        <v>1428</v>
      </c>
      <c r="C1255" t="s">
        <v>1425</v>
      </c>
      <c r="D1255">
        <v>56</v>
      </c>
      <c r="E1255" s="2">
        <f>VLOOKUP($D1255,list1,3,FALSE)</f>
        <v>42289</v>
      </c>
      <c r="F1255">
        <f>VLOOKUP($D1255,list1,4,FALSE)</f>
        <v>2015</v>
      </c>
      <c r="G1255" t="str">
        <f>VLOOKUP($D1255,list1,2,FALSE)</f>
        <v>Digital Humanities and Web Services Librarian</v>
      </c>
      <c r="H1255" t="str">
        <f>VLOOKUP($D1255,list1,5,FALSE)</f>
        <v>University of Delaware</v>
      </c>
      <c r="I1255" t="str">
        <f>VLOOKUP($D1255,list1,6,FALSE)</f>
        <v>Newark, DE</v>
      </c>
    </row>
    <row r="1256" spans="2:9">
      <c r="B1256" t="s">
        <v>1428</v>
      </c>
      <c r="C1256" t="s">
        <v>1426</v>
      </c>
      <c r="D1256">
        <v>58</v>
      </c>
      <c r="E1256" s="2">
        <f>VLOOKUP($D1256,list1,3,FALSE)</f>
        <v>42293</v>
      </c>
      <c r="F1256">
        <f>VLOOKUP($D1256,list1,4,FALSE)</f>
        <v>2015</v>
      </c>
      <c r="G1256" t="str">
        <f>VLOOKUP($D1256,list1,2,FALSE)</f>
        <v>Latin American Studies Digital Scholarship Coordinator</v>
      </c>
      <c r="H1256" t="str">
        <f>VLOOKUP($D1256,list1,5,FALSE)</f>
        <v>University of Texas - Austin</v>
      </c>
      <c r="I1256" t="str">
        <f>VLOOKUP($D1256,list1,6,FALSE)</f>
        <v>Austin, TX</v>
      </c>
    </row>
    <row r="1257" spans="2:9">
      <c r="B1257" t="s">
        <v>1428</v>
      </c>
      <c r="C1257" t="s">
        <v>1427</v>
      </c>
      <c r="D1257">
        <v>81</v>
      </c>
      <c r="E1257" s="2">
        <f>VLOOKUP($D1257,list1,3,FALSE)</f>
        <v>42635</v>
      </c>
      <c r="F1257">
        <f>VLOOKUP($D1257,list1,4,FALSE)</f>
        <v>2016</v>
      </c>
      <c r="G1257" t="str">
        <f>VLOOKUP($D1257,list1,2,FALSE)</f>
        <v>Digital Scholarship Outreach Librarian</v>
      </c>
      <c r="H1257" t="str">
        <f>VLOOKUP($D1257,list1,5,FALSE)</f>
        <v>Michigan State University</v>
      </c>
      <c r="I1257" t="str">
        <f>VLOOKUP($D1257,list1,6,FALSE)</f>
        <v>East Lansing, MI</v>
      </c>
    </row>
  </sheetData>
  <sortState ref="B2:I1250">
    <sortCondition ref="B1"/>
  </sortState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C2" workbookViewId="0">
      <selection activeCell="A2" sqref="A2:F84"/>
    </sheetView>
  </sheetViews>
  <sheetFormatPr baseColWidth="10" defaultColWidth="8.83203125" defaultRowHeight="14" x14ac:dyDescent="0"/>
  <cols>
    <col min="1" max="1" width="19.5" customWidth="1"/>
    <col min="2" max="2" width="75.83203125" customWidth="1"/>
    <col min="3" max="3" width="92.5" style="15" customWidth="1"/>
    <col min="4" max="5" width="22.6640625" customWidth="1"/>
    <col min="6" max="6" width="31.5" customWidth="1"/>
  </cols>
  <sheetData>
    <row r="1" spans="1:6" ht="17" thickBot="1">
      <c r="A1" s="3" t="s">
        <v>1172</v>
      </c>
      <c r="B1" s="3" t="s">
        <v>1173</v>
      </c>
      <c r="C1" s="4" t="s">
        <v>1174</v>
      </c>
      <c r="D1" s="5" t="s">
        <v>1175</v>
      </c>
      <c r="E1" s="6" t="s">
        <v>1176</v>
      </c>
      <c r="F1" t="s">
        <v>1177</v>
      </c>
    </row>
    <row r="2" spans="1:6" ht="17" thickBot="1">
      <c r="A2" s="7">
        <v>1</v>
      </c>
      <c r="B2" s="3" t="s">
        <v>1178</v>
      </c>
      <c r="C2" s="8">
        <v>40462</v>
      </c>
      <c r="D2" s="9">
        <v>2010</v>
      </c>
      <c r="E2" s="10" t="s">
        <v>1179</v>
      </c>
      <c r="F2" t="s">
        <v>1180</v>
      </c>
    </row>
    <row r="3" spans="1:6" ht="17" thickBot="1">
      <c r="A3" s="7">
        <v>2</v>
      </c>
      <c r="B3" s="3" t="s">
        <v>1181</v>
      </c>
      <c r="C3" s="8">
        <v>40526</v>
      </c>
      <c r="D3" s="9">
        <v>2010</v>
      </c>
      <c r="E3" s="10" t="s">
        <v>1182</v>
      </c>
      <c r="F3" t="s">
        <v>1183</v>
      </c>
    </row>
    <row r="4" spans="1:6" ht="17" thickBot="1">
      <c r="A4" s="7">
        <v>3</v>
      </c>
      <c r="B4" s="3" t="s">
        <v>1184</v>
      </c>
      <c r="C4" s="8">
        <v>40588</v>
      </c>
      <c r="D4" s="9">
        <v>2011</v>
      </c>
      <c r="E4" s="10" t="s">
        <v>1185</v>
      </c>
      <c r="F4" t="s">
        <v>1186</v>
      </c>
    </row>
    <row r="5" spans="1:6" ht="17" thickBot="1">
      <c r="A5" s="7">
        <v>4</v>
      </c>
      <c r="B5" s="3" t="s">
        <v>1181</v>
      </c>
      <c r="C5" s="8">
        <v>40717</v>
      </c>
      <c r="D5" s="9">
        <v>2011</v>
      </c>
      <c r="E5" s="10" t="s">
        <v>1182</v>
      </c>
      <c r="F5" t="s">
        <v>1183</v>
      </c>
    </row>
    <row r="6" spans="1:6" ht="17" thickBot="1">
      <c r="A6" s="7">
        <v>5</v>
      </c>
      <c r="B6" s="3" t="s">
        <v>1187</v>
      </c>
      <c r="C6" s="8">
        <v>40750</v>
      </c>
      <c r="D6" s="9">
        <v>2011</v>
      </c>
      <c r="E6" s="10" t="s">
        <v>1188</v>
      </c>
      <c r="F6" t="s">
        <v>1189</v>
      </c>
    </row>
    <row r="7" spans="1:6" ht="17" thickBot="1">
      <c r="A7" s="7">
        <v>6</v>
      </c>
      <c r="B7" s="3" t="s">
        <v>1184</v>
      </c>
      <c r="C7" s="8">
        <v>40756</v>
      </c>
      <c r="D7" s="9">
        <v>2011</v>
      </c>
      <c r="E7" s="10" t="s">
        <v>1190</v>
      </c>
      <c r="F7" t="s">
        <v>1191</v>
      </c>
    </row>
    <row r="8" spans="1:6" ht="17" thickBot="1">
      <c r="A8" s="7">
        <v>7</v>
      </c>
      <c r="B8" s="3" t="s">
        <v>1192</v>
      </c>
      <c r="C8" s="8">
        <v>40805</v>
      </c>
      <c r="D8" s="9">
        <v>2011</v>
      </c>
      <c r="E8" s="10" t="s">
        <v>1193</v>
      </c>
      <c r="F8" t="s">
        <v>1194</v>
      </c>
    </row>
    <row r="9" spans="1:6" ht="17" thickBot="1">
      <c r="A9" s="7">
        <v>8</v>
      </c>
      <c r="B9" s="3" t="s">
        <v>1195</v>
      </c>
      <c r="C9" s="8">
        <v>40834</v>
      </c>
      <c r="D9" s="9">
        <v>2011</v>
      </c>
      <c r="E9" s="10" t="s">
        <v>1196</v>
      </c>
      <c r="F9" t="s">
        <v>1197</v>
      </c>
    </row>
    <row r="10" spans="1:6" ht="17" thickBot="1">
      <c r="A10" s="7">
        <v>9</v>
      </c>
      <c r="B10" s="3" t="s">
        <v>1184</v>
      </c>
      <c r="C10" s="8">
        <v>40848</v>
      </c>
      <c r="D10" s="9">
        <v>2011</v>
      </c>
      <c r="E10" s="10" t="s">
        <v>1198</v>
      </c>
      <c r="F10" t="s">
        <v>1199</v>
      </c>
    </row>
    <row r="11" spans="1:6" ht="17" thickBot="1">
      <c r="A11" s="7">
        <v>10</v>
      </c>
      <c r="B11" s="3" t="s">
        <v>1200</v>
      </c>
      <c r="C11" s="8">
        <v>40977</v>
      </c>
      <c r="D11" s="9">
        <v>2012</v>
      </c>
      <c r="E11" s="10" t="s">
        <v>1201</v>
      </c>
      <c r="F11" t="s">
        <v>1202</v>
      </c>
    </row>
    <row r="12" spans="1:6" ht="17" thickBot="1">
      <c r="A12" s="7">
        <v>11</v>
      </c>
      <c r="B12" s="3" t="s">
        <v>1203</v>
      </c>
      <c r="C12" s="8">
        <v>41009</v>
      </c>
      <c r="D12" s="9">
        <v>2012</v>
      </c>
      <c r="E12" s="10" t="s">
        <v>1204</v>
      </c>
      <c r="F12" t="s">
        <v>1205</v>
      </c>
    </row>
    <row r="13" spans="1:6" ht="17" thickBot="1">
      <c r="A13" s="7">
        <v>12</v>
      </c>
      <c r="B13" s="3" t="s">
        <v>1206</v>
      </c>
      <c r="C13" s="8">
        <v>41136</v>
      </c>
      <c r="D13" s="9">
        <v>2012</v>
      </c>
      <c r="E13" s="10" t="s">
        <v>1207</v>
      </c>
      <c r="F13" t="s">
        <v>1202</v>
      </c>
    </row>
    <row r="14" spans="1:6" ht="17" thickBot="1">
      <c r="A14" s="7">
        <v>13</v>
      </c>
      <c r="B14" s="3" t="s">
        <v>1184</v>
      </c>
      <c r="C14" s="8">
        <v>41145</v>
      </c>
      <c r="D14" s="9">
        <v>2012</v>
      </c>
      <c r="E14" s="10" t="s">
        <v>1208</v>
      </c>
      <c r="F14" t="s">
        <v>1209</v>
      </c>
    </row>
    <row r="15" spans="1:6" ht="17" thickBot="1">
      <c r="A15" s="7">
        <v>14</v>
      </c>
      <c r="B15" s="3" t="s">
        <v>1210</v>
      </c>
      <c r="C15" s="8">
        <v>41214</v>
      </c>
      <c r="D15" s="9">
        <v>2012</v>
      </c>
      <c r="E15" s="10" t="s">
        <v>1211</v>
      </c>
      <c r="F15" t="s">
        <v>1212</v>
      </c>
    </row>
    <row r="16" spans="1:6" ht="17" thickBot="1">
      <c r="A16" s="7">
        <v>15</v>
      </c>
      <c r="B16" s="3" t="s">
        <v>1213</v>
      </c>
      <c r="C16" s="8">
        <v>41337</v>
      </c>
      <c r="D16" s="9">
        <v>2013</v>
      </c>
      <c r="E16" s="10" t="s">
        <v>1214</v>
      </c>
      <c r="F16" t="s">
        <v>1215</v>
      </c>
    </row>
    <row r="17" spans="1:6" ht="17" thickBot="1">
      <c r="A17" s="7">
        <v>16</v>
      </c>
      <c r="B17" s="3" t="s">
        <v>1216</v>
      </c>
      <c r="C17" s="8">
        <v>41341</v>
      </c>
      <c r="D17" s="9">
        <v>2013</v>
      </c>
      <c r="E17" s="10" t="s">
        <v>1217</v>
      </c>
      <c r="F17" t="s">
        <v>1218</v>
      </c>
    </row>
    <row r="18" spans="1:6" ht="17" thickBot="1">
      <c r="A18" s="7">
        <v>17</v>
      </c>
      <c r="B18" s="3" t="s">
        <v>1184</v>
      </c>
      <c r="C18" s="8">
        <v>41425</v>
      </c>
      <c r="D18" s="9">
        <v>2013</v>
      </c>
      <c r="E18" s="10" t="s">
        <v>1198</v>
      </c>
      <c r="F18" t="s">
        <v>1199</v>
      </c>
    </row>
    <row r="19" spans="1:6" ht="17" thickBot="1">
      <c r="A19" s="7">
        <v>18</v>
      </c>
      <c r="B19" s="3" t="s">
        <v>1192</v>
      </c>
      <c r="C19" s="8">
        <v>41443</v>
      </c>
      <c r="D19" s="9">
        <v>2013</v>
      </c>
      <c r="E19" s="10" t="s">
        <v>1219</v>
      </c>
      <c r="F19" t="s">
        <v>1220</v>
      </c>
    </row>
    <row r="20" spans="1:6" ht="17" thickBot="1">
      <c r="A20" s="7">
        <v>19</v>
      </c>
      <c r="B20" s="3" t="s">
        <v>1221</v>
      </c>
      <c r="C20" s="8">
        <v>41484</v>
      </c>
      <c r="D20" s="9">
        <v>2013</v>
      </c>
      <c r="E20" s="10" t="s">
        <v>1222</v>
      </c>
      <c r="F20" t="s">
        <v>1223</v>
      </c>
    </row>
    <row r="21" spans="1:6" ht="17" thickBot="1">
      <c r="A21" s="7">
        <v>20</v>
      </c>
      <c r="B21" s="3" t="s">
        <v>1224</v>
      </c>
      <c r="C21" s="8">
        <v>41491</v>
      </c>
      <c r="D21" s="9">
        <v>2013</v>
      </c>
      <c r="E21" s="10" t="s">
        <v>1225</v>
      </c>
      <c r="F21" t="s">
        <v>1226</v>
      </c>
    </row>
    <row r="22" spans="1:6" ht="17" thickBot="1">
      <c r="A22" s="7">
        <v>21</v>
      </c>
      <c r="B22" s="3" t="s">
        <v>1227</v>
      </c>
      <c r="C22" s="8">
        <v>41491</v>
      </c>
      <c r="D22" s="9">
        <v>2013</v>
      </c>
      <c r="E22" s="10" t="s">
        <v>1207</v>
      </c>
      <c r="F22" t="s">
        <v>1202</v>
      </c>
    </row>
    <row r="23" spans="1:6" ht="17" thickBot="1">
      <c r="A23" s="7">
        <v>22</v>
      </c>
      <c r="B23" s="3" t="s">
        <v>1228</v>
      </c>
      <c r="C23" s="8">
        <v>41603</v>
      </c>
      <c r="D23" s="9">
        <v>2013</v>
      </c>
      <c r="E23" s="10" t="s">
        <v>1229</v>
      </c>
      <c r="F23" t="s">
        <v>1230</v>
      </c>
    </row>
    <row r="24" spans="1:6" ht="17" thickBot="1">
      <c r="A24" s="7">
        <v>23</v>
      </c>
      <c r="B24" s="3" t="s">
        <v>1184</v>
      </c>
      <c r="C24" s="8">
        <v>41712</v>
      </c>
      <c r="D24" s="9">
        <v>2014</v>
      </c>
      <c r="E24" s="10" t="s">
        <v>1231</v>
      </c>
      <c r="F24" t="s">
        <v>1232</v>
      </c>
    </row>
    <row r="25" spans="1:6" ht="17" thickBot="1">
      <c r="A25" s="7">
        <v>24</v>
      </c>
      <c r="B25" s="3" t="s">
        <v>1192</v>
      </c>
      <c r="C25" s="8">
        <v>41772</v>
      </c>
      <c r="D25" s="9">
        <v>2014</v>
      </c>
      <c r="E25" s="10" t="s">
        <v>1233</v>
      </c>
      <c r="F25" t="s">
        <v>1234</v>
      </c>
    </row>
    <row r="26" spans="1:6" ht="17" thickBot="1">
      <c r="A26" s="7">
        <v>25</v>
      </c>
      <c r="B26" s="3" t="s">
        <v>1227</v>
      </c>
      <c r="C26" s="8">
        <v>41775</v>
      </c>
      <c r="D26" s="9">
        <v>2014</v>
      </c>
      <c r="E26" s="10" t="s">
        <v>1235</v>
      </c>
      <c r="F26" t="s">
        <v>1236</v>
      </c>
    </row>
    <row r="27" spans="1:6" ht="17" thickBot="1">
      <c r="A27" s="7">
        <v>26</v>
      </c>
      <c r="B27" s="3" t="s">
        <v>1192</v>
      </c>
      <c r="C27" s="8">
        <v>41885</v>
      </c>
      <c r="D27" s="9">
        <v>2014</v>
      </c>
      <c r="E27" s="10" t="s">
        <v>1237</v>
      </c>
      <c r="F27" t="s">
        <v>1238</v>
      </c>
    </row>
    <row r="28" spans="1:6" ht="17" thickBot="1">
      <c r="A28" s="7">
        <v>27</v>
      </c>
      <c r="B28" s="3" t="s">
        <v>1181</v>
      </c>
      <c r="C28" s="8">
        <v>41893</v>
      </c>
      <c r="D28" s="9">
        <v>2014</v>
      </c>
      <c r="E28" s="10" t="s">
        <v>1239</v>
      </c>
      <c r="F28" t="s">
        <v>1240</v>
      </c>
    </row>
    <row r="29" spans="1:6" ht="17" thickBot="1">
      <c r="A29" s="7">
        <v>28</v>
      </c>
      <c r="B29" s="3" t="s">
        <v>1241</v>
      </c>
      <c r="C29" s="8">
        <v>41898</v>
      </c>
      <c r="D29" s="9">
        <v>2014</v>
      </c>
      <c r="E29" s="10" t="s">
        <v>1242</v>
      </c>
      <c r="F29" t="s">
        <v>1243</v>
      </c>
    </row>
    <row r="30" spans="1:6" ht="17" thickBot="1">
      <c r="A30" s="7">
        <v>29</v>
      </c>
      <c r="B30" s="3" t="s">
        <v>1244</v>
      </c>
      <c r="C30" s="8">
        <v>41933</v>
      </c>
      <c r="D30" s="9">
        <v>2014</v>
      </c>
      <c r="E30" s="10" t="s">
        <v>1245</v>
      </c>
      <c r="F30" t="s">
        <v>1246</v>
      </c>
    </row>
    <row r="31" spans="1:6" ht="17" thickBot="1">
      <c r="A31" s="7">
        <v>30</v>
      </c>
      <c r="B31" s="3" t="s">
        <v>1247</v>
      </c>
      <c r="C31" s="8">
        <v>41953</v>
      </c>
      <c r="D31" s="9">
        <v>2014</v>
      </c>
      <c r="E31" s="10" t="s">
        <v>1182</v>
      </c>
      <c r="F31" t="s">
        <v>1183</v>
      </c>
    </row>
    <row r="32" spans="1:6" ht="17" thickBot="1">
      <c r="A32" s="7">
        <v>31</v>
      </c>
      <c r="B32" s="3" t="s">
        <v>1192</v>
      </c>
      <c r="C32" s="8">
        <v>41962</v>
      </c>
      <c r="D32" s="9">
        <v>2014</v>
      </c>
      <c r="E32" s="10" t="s">
        <v>1248</v>
      </c>
      <c r="F32" t="s">
        <v>1249</v>
      </c>
    </row>
    <row r="33" spans="1:6" ht="17" thickBot="1">
      <c r="A33" s="7">
        <v>32</v>
      </c>
      <c r="B33" s="3" t="s">
        <v>1250</v>
      </c>
      <c r="C33" s="8">
        <v>42024</v>
      </c>
      <c r="D33" s="9">
        <v>2015</v>
      </c>
      <c r="E33" s="10" t="s">
        <v>1251</v>
      </c>
      <c r="F33" t="s">
        <v>1252</v>
      </c>
    </row>
    <row r="34" spans="1:6" ht="17" thickBot="1">
      <c r="A34" s="7">
        <v>33</v>
      </c>
      <c r="B34" s="3" t="s">
        <v>1192</v>
      </c>
      <c r="C34" s="8">
        <v>42031</v>
      </c>
      <c r="D34" s="9">
        <v>2015</v>
      </c>
      <c r="E34" s="10" t="s">
        <v>1253</v>
      </c>
      <c r="F34" t="s">
        <v>1254</v>
      </c>
    </row>
    <row r="35" spans="1:6" ht="17" thickBot="1">
      <c r="A35" s="7">
        <v>34</v>
      </c>
      <c r="B35" s="3" t="s">
        <v>1192</v>
      </c>
      <c r="C35" s="8">
        <v>42031</v>
      </c>
      <c r="D35" s="9">
        <v>2015</v>
      </c>
      <c r="E35" s="10" t="s">
        <v>1242</v>
      </c>
      <c r="F35" t="s">
        <v>1243</v>
      </c>
    </row>
    <row r="36" spans="1:6" ht="17" thickBot="1">
      <c r="A36" s="7">
        <v>35</v>
      </c>
      <c r="B36" s="3" t="s">
        <v>1192</v>
      </c>
      <c r="C36" s="8">
        <v>42037</v>
      </c>
      <c r="D36" s="9">
        <v>2015</v>
      </c>
      <c r="E36" s="10" t="s">
        <v>1179</v>
      </c>
      <c r="F36" t="s">
        <v>1180</v>
      </c>
    </row>
    <row r="37" spans="1:6" ht="17" thickBot="1">
      <c r="A37" s="7">
        <v>36</v>
      </c>
      <c r="B37" s="3" t="s">
        <v>1255</v>
      </c>
      <c r="C37" s="8">
        <v>42054</v>
      </c>
      <c r="D37" s="9">
        <v>2015</v>
      </c>
      <c r="E37" s="10" t="s">
        <v>1225</v>
      </c>
      <c r="F37" t="s">
        <v>1226</v>
      </c>
    </row>
    <row r="38" spans="1:6" ht="17" thickBot="1">
      <c r="A38" s="7">
        <v>37</v>
      </c>
      <c r="B38" s="3" t="s">
        <v>1256</v>
      </c>
      <c r="C38" s="8">
        <v>42054</v>
      </c>
      <c r="D38" s="9">
        <v>2015</v>
      </c>
      <c r="E38" s="10" t="s">
        <v>1225</v>
      </c>
      <c r="F38" t="s">
        <v>1226</v>
      </c>
    </row>
    <row r="39" spans="1:6" ht="17" thickBot="1">
      <c r="A39" s="7">
        <v>38</v>
      </c>
      <c r="B39" s="3" t="s">
        <v>1257</v>
      </c>
      <c r="C39" s="8">
        <v>42054</v>
      </c>
      <c r="D39" s="9">
        <v>2015</v>
      </c>
      <c r="E39" s="10" t="s">
        <v>1258</v>
      </c>
      <c r="F39" t="s">
        <v>1259</v>
      </c>
    </row>
    <row r="40" spans="1:6" ht="17" thickBot="1">
      <c r="A40" s="7">
        <v>39</v>
      </c>
      <c r="B40" s="3" t="s">
        <v>1260</v>
      </c>
      <c r="C40" s="8">
        <v>42061</v>
      </c>
      <c r="D40" s="9">
        <v>2015</v>
      </c>
      <c r="E40" s="10" t="s">
        <v>1185</v>
      </c>
      <c r="F40" t="s">
        <v>1186</v>
      </c>
    </row>
    <row r="41" spans="1:6" ht="17" thickBot="1">
      <c r="A41" s="7">
        <v>40</v>
      </c>
      <c r="B41" s="3" t="s">
        <v>1261</v>
      </c>
      <c r="C41" s="8">
        <v>42073</v>
      </c>
      <c r="D41" s="9">
        <v>2015</v>
      </c>
      <c r="E41" s="10" t="s">
        <v>1262</v>
      </c>
      <c r="F41" t="s">
        <v>1263</v>
      </c>
    </row>
    <row r="42" spans="1:6" ht="17" thickBot="1">
      <c r="A42" s="7">
        <v>41</v>
      </c>
      <c r="B42" s="3" t="s">
        <v>1192</v>
      </c>
      <c r="C42" s="8">
        <v>42095</v>
      </c>
      <c r="D42" s="9">
        <v>2015</v>
      </c>
      <c r="E42" s="10" t="s">
        <v>1264</v>
      </c>
      <c r="F42" t="s">
        <v>1265</v>
      </c>
    </row>
    <row r="43" spans="1:6" ht="17" thickBot="1">
      <c r="A43" s="7">
        <v>42</v>
      </c>
      <c r="B43" s="3" t="s">
        <v>1266</v>
      </c>
      <c r="C43" s="8">
        <v>42118</v>
      </c>
      <c r="D43" s="9">
        <v>2015</v>
      </c>
      <c r="E43" s="10" t="s">
        <v>1267</v>
      </c>
      <c r="F43" t="s">
        <v>1268</v>
      </c>
    </row>
    <row r="44" spans="1:6" ht="17" thickBot="1">
      <c r="A44" s="7">
        <v>43</v>
      </c>
      <c r="B44" s="3" t="s">
        <v>1181</v>
      </c>
      <c r="C44" s="8">
        <v>42152</v>
      </c>
      <c r="D44" s="9">
        <v>2015</v>
      </c>
      <c r="E44" s="10" t="s">
        <v>1269</v>
      </c>
      <c r="F44" t="s">
        <v>1270</v>
      </c>
    </row>
    <row r="45" spans="1:6" ht="17" thickBot="1">
      <c r="A45" s="7">
        <v>44</v>
      </c>
      <c r="B45" s="3" t="s">
        <v>1184</v>
      </c>
      <c r="C45" s="8">
        <v>42152</v>
      </c>
      <c r="D45" s="9">
        <v>2015</v>
      </c>
      <c r="E45" s="10" t="s">
        <v>1271</v>
      </c>
      <c r="F45" t="s">
        <v>1272</v>
      </c>
    </row>
    <row r="46" spans="1:6" ht="17" thickBot="1">
      <c r="A46" s="7">
        <v>45</v>
      </c>
      <c r="B46" s="3" t="s">
        <v>1273</v>
      </c>
      <c r="C46" s="8">
        <v>42160</v>
      </c>
      <c r="D46" s="9">
        <v>2015</v>
      </c>
      <c r="E46" s="10" t="s">
        <v>1274</v>
      </c>
      <c r="F46" t="s">
        <v>1275</v>
      </c>
    </row>
    <row r="47" spans="1:6" ht="17" thickBot="1">
      <c r="A47" s="7">
        <v>46</v>
      </c>
      <c r="B47" s="3" t="s">
        <v>1276</v>
      </c>
      <c r="C47" s="8">
        <v>42165</v>
      </c>
      <c r="D47" s="9">
        <v>2015</v>
      </c>
      <c r="E47" s="10" t="s">
        <v>1277</v>
      </c>
      <c r="F47" t="s">
        <v>1278</v>
      </c>
    </row>
    <row r="48" spans="1:6" ht="17" thickBot="1">
      <c r="A48" s="7">
        <v>47</v>
      </c>
      <c r="B48" s="3" t="s">
        <v>1184</v>
      </c>
      <c r="C48" s="8">
        <v>42166</v>
      </c>
      <c r="D48" s="9">
        <v>2015</v>
      </c>
      <c r="E48" s="10" t="s">
        <v>1267</v>
      </c>
      <c r="F48" t="s">
        <v>1268</v>
      </c>
    </row>
    <row r="49" spans="1:6" ht="17" thickBot="1">
      <c r="A49" s="7">
        <v>48</v>
      </c>
      <c r="B49" s="3" t="s">
        <v>1279</v>
      </c>
      <c r="C49" s="8">
        <v>42202</v>
      </c>
      <c r="D49" s="9">
        <v>2015</v>
      </c>
      <c r="E49" s="10" t="s">
        <v>1280</v>
      </c>
      <c r="F49" t="s">
        <v>1268</v>
      </c>
    </row>
    <row r="50" spans="1:6" ht="17" thickBot="1">
      <c r="A50" s="7">
        <v>49</v>
      </c>
      <c r="B50" s="3" t="s">
        <v>1281</v>
      </c>
      <c r="C50" s="8">
        <v>42209</v>
      </c>
      <c r="D50" s="9">
        <v>2015</v>
      </c>
      <c r="E50" s="10" t="s">
        <v>1282</v>
      </c>
      <c r="F50" t="s">
        <v>1283</v>
      </c>
    </row>
    <row r="51" spans="1:6" ht="17" thickBot="1">
      <c r="A51" s="7">
        <v>50</v>
      </c>
      <c r="B51" s="3" t="s">
        <v>1192</v>
      </c>
      <c r="C51" s="8">
        <v>42215</v>
      </c>
      <c r="D51" s="9">
        <v>2015</v>
      </c>
      <c r="E51" s="10" t="s">
        <v>1284</v>
      </c>
      <c r="F51" t="s">
        <v>1285</v>
      </c>
    </row>
    <row r="52" spans="1:6" ht="17" thickBot="1">
      <c r="A52" s="7">
        <v>51</v>
      </c>
      <c r="B52" s="3" t="s">
        <v>1181</v>
      </c>
      <c r="C52" s="8">
        <v>42228</v>
      </c>
      <c r="D52" s="9">
        <v>2015</v>
      </c>
      <c r="E52" s="10" t="s">
        <v>1286</v>
      </c>
      <c r="F52" t="s">
        <v>1287</v>
      </c>
    </row>
    <row r="53" spans="1:6" ht="17" thickBot="1">
      <c r="A53" s="7">
        <v>52</v>
      </c>
      <c r="B53" s="3" t="s">
        <v>1288</v>
      </c>
      <c r="C53" s="8">
        <v>42257</v>
      </c>
      <c r="D53" s="9">
        <v>2015</v>
      </c>
      <c r="E53" s="10" t="s">
        <v>1289</v>
      </c>
      <c r="F53" t="s">
        <v>1290</v>
      </c>
    </row>
    <row r="54" spans="1:6" ht="17" thickBot="1">
      <c r="A54" s="7">
        <v>53</v>
      </c>
      <c r="B54" s="3" t="s">
        <v>1291</v>
      </c>
      <c r="C54" s="8">
        <v>42259</v>
      </c>
      <c r="D54" s="9">
        <v>2015</v>
      </c>
      <c r="E54" s="10" t="s">
        <v>1292</v>
      </c>
      <c r="F54" t="s">
        <v>1293</v>
      </c>
    </row>
    <row r="55" spans="1:6" ht="17" thickBot="1">
      <c r="A55" s="7">
        <v>54</v>
      </c>
      <c r="B55" s="3" t="s">
        <v>1294</v>
      </c>
      <c r="C55" s="8">
        <v>42271</v>
      </c>
      <c r="D55" s="9">
        <v>2015</v>
      </c>
      <c r="E55" s="10" t="s">
        <v>1295</v>
      </c>
      <c r="F55" t="s">
        <v>1296</v>
      </c>
    </row>
    <row r="56" spans="1:6" ht="17" thickBot="1">
      <c r="A56" s="7">
        <v>55</v>
      </c>
      <c r="B56" s="3" t="s">
        <v>1297</v>
      </c>
      <c r="C56" s="8">
        <v>42275</v>
      </c>
      <c r="D56" s="9">
        <v>2015</v>
      </c>
      <c r="E56" s="10" t="s">
        <v>1298</v>
      </c>
      <c r="F56" t="s">
        <v>1234</v>
      </c>
    </row>
    <row r="57" spans="1:6" ht="17" thickBot="1">
      <c r="A57" s="7">
        <v>56</v>
      </c>
      <c r="B57" s="3" t="s">
        <v>1216</v>
      </c>
      <c r="C57" s="8">
        <v>42289</v>
      </c>
      <c r="D57" s="9">
        <v>2015</v>
      </c>
      <c r="E57" s="10" t="s">
        <v>1217</v>
      </c>
      <c r="F57" t="s">
        <v>1218</v>
      </c>
    </row>
    <row r="58" spans="1:6" ht="17" thickBot="1">
      <c r="A58" s="7">
        <v>57</v>
      </c>
      <c r="B58" s="3" t="s">
        <v>1299</v>
      </c>
      <c r="C58" s="8">
        <v>42290</v>
      </c>
      <c r="D58" s="9">
        <v>2015</v>
      </c>
      <c r="E58" s="10" t="s">
        <v>1300</v>
      </c>
      <c r="F58" t="s">
        <v>1301</v>
      </c>
    </row>
    <row r="59" spans="1:6" ht="17" thickBot="1">
      <c r="A59" s="7">
        <v>58</v>
      </c>
      <c r="B59" s="3" t="s">
        <v>1302</v>
      </c>
      <c r="C59" s="8">
        <v>42293</v>
      </c>
      <c r="D59" s="9">
        <v>2015</v>
      </c>
      <c r="E59" s="10" t="s">
        <v>1303</v>
      </c>
      <c r="F59" t="s">
        <v>1304</v>
      </c>
    </row>
    <row r="60" spans="1:6" ht="17" thickBot="1">
      <c r="A60" s="7">
        <v>59</v>
      </c>
      <c r="B60" s="3" t="s">
        <v>1305</v>
      </c>
      <c r="C60" s="8">
        <v>42303</v>
      </c>
      <c r="D60" s="9">
        <v>2015</v>
      </c>
      <c r="E60" s="10" t="s">
        <v>1306</v>
      </c>
      <c r="F60" t="s">
        <v>1307</v>
      </c>
    </row>
    <row r="61" spans="1:6" ht="17" thickBot="1">
      <c r="A61" s="7">
        <v>60</v>
      </c>
      <c r="B61" s="3" t="s">
        <v>1184</v>
      </c>
      <c r="C61" s="11">
        <v>42396</v>
      </c>
      <c r="D61" s="9">
        <v>2016</v>
      </c>
      <c r="E61" s="10" t="s">
        <v>1231</v>
      </c>
      <c r="F61" t="s">
        <v>1232</v>
      </c>
    </row>
    <row r="62" spans="1:6" ht="17" thickBot="1">
      <c r="A62" s="7">
        <v>61</v>
      </c>
      <c r="B62" s="3" t="s">
        <v>1192</v>
      </c>
      <c r="C62" s="8">
        <v>42397</v>
      </c>
      <c r="D62" s="9">
        <v>2016</v>
      </c>
      <c r="E62" s="10" t="s">
        <v>1280</v>
      </c>
      <c r="F62" t="s">
        <v>1268</v>
      </c>
    </row>
    <row r="63" spans="1:6" ht="17" thickBot="1">
      <c r="A63" s="7">
        <v>62</v>
      </c>
      <c r="B63" s="3" t="s">
        <v>1184</v>
      </c>
      <c r="C63" s="8">
        <v>42412</v>
      </c>
      <c r="D63" s="9">
        <v>2016</v>
      </c>
      <c r="E63" s="10" t="s">
        <v>1308</v>
      </c>
      <c r="F63" t="s">
        <v>1309</v>
      </c>
    </row>
    <row r="64" spans="1:6" ht="17" thickBot="1">
      <c r="A64" s="7">
        <v>63</v>
      </c>
      <c r="B64" s="3" t="s">
        <v>1310</v>
      </c>
      <c r="C64" s="8">
        <v>42416</v>
      </c>
      <c r="D64" s="9">
        <v>2016</v>
      </c>
      <c r="E64" s="10" t="s">
        <v>1311</v>
      </c>
      <c r="F64" t="s">
        <v>1312</v>
      </c>
    </row>
    <row r="65" spans="1:6" ht="17" thickBot="1">
      <c r="A65" s="7">
        <v>64</v>
      </c>
      <c r="B65" s="3" t="s">
        <v>1227</v>
      </c>
      <c r="C65" s="8">
        <v>42418</v>
      </c>
      <c r="D65" s="9">
        <v>2016</v>
      </c>
      <c r="E65" s="10" t="s">
        <v>1313</v>
      </c>
      <c r="F65" t="s">
        <v>1314</v>
      </c>
    </row>
    <row r="66" spans="1:6" ht="17" thickBot="1">
      <c r="A66" s="7">
        <v>65</v>
      </c>
      <c r="B66" s="3" t="s">
        <v>1192</v>
      </c>
      <c r="C66" s="8">
        <v>42418</v>
      </c>
      <c r="D66" s="9">
        <v>2016</v>
      </c>
      <c r="E66" s="10" t="s">
        <v>1193</v>
      </c>
      <c r="F66" t="s">
        <v>1194</v>
      </c>
    </row>
    <row r="67" spans="1:6" ht="17" thickBot="1">
      <c r="A67" s="7">
        <v>66</v>
      </c>
      <c r="B67" s="3" t="s">
        <v>1192</v>
      </c>
      <c r="C67" s="8">
        <v>42423</v>
      </c>
      <c r="D67" s="9">
        <v>2016</v>
      </c>
      <c r="E67" s="10" t="s">
        <v>1315</v>
      </c>
      <c r="F67" t="s">
        <v>1316</v>
      </c>
    </row>
    <row r="68" spans="1:6" ht="17" thickBot="1">
      <c r="A68" s="7">
        <v>67</v>
      </c>
      <c r="B68" s="3" t="s">
        <v>1317</v>
      </c>
      <c r="C68" s="8">
        <v>42424</v>
      </c>
      <c r="D68" s="9">
        <v>2016</v>
      </c>
      <c r="E68" s="10" t="s">
        <v>1318</v>
      </c>
      <c r="F68" t="s">
        <v>1240</v>
      </c>
    </row>
    <row r="69" spans="1:6" ht="17" thickBot="1">
      <c r="A69" s="7">
        <v>68</v>
      </c>
      <c r="B69" s="3" t="s">
        <v>1319</v>
      </c>
      <c r="C69" s="8">
        <v>42425</v>
      </c>
      <c r="D69" s="9">
        <v>2016</v>
      </c>
      <c r="E69" s="10" t="s">
        <v>1320</v>
      </c>
      <c r="F69" t="s">
        <v>1321</v>
      </c>
    </row>
    <row r="70" spans="1:6" ht="17" thickBot="1">
      <c r="A70" s="7">
        <v>69</v>
      </c>
      <c r="B70" s="3" t="s">
        <v>1322</v>
      </c>
      <c r="C70" s="8">
        <v>42437</v>
      </c>
      <c r="D70" s="9">
        <v>2016</v>
      </c>
      <c r="E70" s="10" t="s">
        <v>1211</v>
      </c>
      <c r="F70" t="s">
        <v>1212</v>
      </c>
    </row>
    <row r="71" spans="1:6" ht="17" thickBot="1">
      <c r="A71" s="7">
        <v>70</v>
      </c>
      <c r="B71" s="3" t="s">
        <v>1323</v>
      </c>
      <c r="C71" s="8">
        <v>42444</v>
      </c>
      <c r="D71" s="9">
        <v>2016</v>
      </c>
      <c r="E71" s="10" t="s">
        <v>1233</v>
      </c>
      <c r="F71" t="s">
        <v>1234</v>
      </c>
    </row>
    <row r="72" spans="1:6" ht="17" thickBot="1">
      <c r="A72" s="7">
        <v>71</v>
      </c>
      <c r="B72" s="3" t="s">
        <v>1213</v>
      </c>
      <c r="C72" s="8">
        <v>42444</v>
      </c>
      <c r="D72" s="9">
        <v>2016</v>
      </c>
      <c r="E72" s="10" t="s">
        <v>1233</v>
      </c>
      <c r="F72" t="s">
        <v>1234</v>
      </c>
    </row>
    <row r="73" spans="1:6" ht="17" thickBot="1">
      <c r="A73" s="7">
        <v>72</v>
      </c>
      <c r="B73" s="3" t="s">
        <v>1324</v>
      </c>
      <c r="C73" s="8">
        <v>42454</v>
      </c>
      <c r="D73" s="9">
        <v>2016</v>
      </c>
      <c r="E73" s="10" t="s">
        <v>1325</v>
      </c>
      <c r="F73" t="s">
        <v>1326</v>
      </c>
    </row>
    <row r="74" spans="1:6" ht="17" thickBot="1">
      <c r="A74" s="7">
        <v>73</v>
      </c>
      <c r="B74" s="3" t="s">
        <v>1192</v>
      </c>
      <c r="C74" s="8">
        <v>42471</v>
      </c>
      <c r="D74" s="9">
        <v>2016</v>
      </c>
      <c r="E74" s="10" t="s">
        <v>1327</v>
      </c>
      <c r="F74" t="s">
        <v>1328</v>
      </c>
    </row>
    <row r="75" spans="1:6" ht="17" thickBot="1">
      <c r="A75" s="7">
        <v>74</v>
      </c>
      <c r="B75" s="3" t="s">
        <v>1329</v>
      </c>
      <c r="C75" s="8">
        <v>42471</v>
      </c>
      <c r="D75" s="9">
        <v>2016</v>
      </c>
      <c r="E75" s="10" t="s">
        <v>1330</v>
      </c>
      <c r="F75" t="s">
        <v>1331</v>
      </c>
    </row>
    <row r="76" spans="1:6" ht="17" thickBot="1">
      <c r="A76" s="7">
        <v>75</v>
      </c>
      <c r="B76" s="3" t="s">
        <v>1294</v>
      </c>
      <c r="C76" s="8">
        <v>42485</v>
      </c>
      <c r="D76" s="9">
        <v>2016</v>
      </c>
      <c r="E76" s="10" t="s">
        <v>1332</v>
      </c>
      <c r="F76" t="s">
        <v>1333</v>
      </c>
    </row>
    <row r="77" spans="1:6" ht="17" thickBot="1">
      <c r="A77" s="7">
        <v>76</v>
      </c>
      <c r="B77" s="3" t="s">
        <v>1334</v>
      </c>
      <c r="C77" s="8">
        <v>42490</v>
      </c>
      <c r="D77" s="9">
        <v>2016</v>
      </c>
      <c r="E77" s="10" t="s">
        <v>1208</v>
      </c>
      <c r="F77" t="s">
        <v>1209</v>
      </c>
    </row>
    <row r="78" spans="1:6" ht="17" thickBot="1">
      <c r="A78" s="7">
        <v>77</v>
      </c>
      <c r="B78" s="3" t="s">
        <v>1335</v>
      </c>
      <c r="C78" s="8">
        <v>42509</v>
      </c>
      <c r="D78" s="9">
        <v>2016</v>
      </c>
      <c r="E78" s="10" t="s">
        <v>1284</v>
      </c>
      <c r="F78" t="s">
        <v>1285</v>
      </c>
    </row>
    <row r="79" spans="1:6" ht="17" thickBot="1">
      <c r="A79" s="7">
        <v>78</v>
      </c>
      <c r="B79" s="3" t="s">
        <v>1336</v>
      </c>
      <c r="C79" s="8">
        <v>42523</v>
      </c>
      <c r="D79" s="9">
        <v>2016</v>
      </c>
      <c r="E79" s="10" t="s">
        <v>1337</v>
      </c>
      <c r="F79" t="s">
        <v>1338</v>
      </c>
    </row>
    <row r="80" spans="1:6" ht="17" thickBot="1">
      <c r="A80" s="7">
        <v>79</v>
      </c>
      <c r="B80" s="3" t="s">
        <v>1323</v>
      </c>
      <c r="C80" s="12">
        <v>42576</v>
      </c>
      <c r="D80" s="9">
        <v>2016</v>
      </c>
      <c r="E80" s="10" t="s">
        <v>1233</v>
      </c>
      <c r="F80" t="s">
        <v>1234</v>
      </c>
    </row>
    <row r="81" spans="1:6" ht="17" thickBot="1">
      <c r="A81" s="7">
        <v>80</v>
      </c>
      <c r="B81" s="3" t="s">
        <v>1184</v>
      </c>
      <c r="C81" s="12">
        <v>42583</v>
      </c>
      <c r="D81" s="9">
        <v>2016</v>
      </c>
      <c r="E81" s="10" t="s">
        <v>1339</v>
      </c>
      <c r="F81" t="s">
        <v>1340</v>
      </c>
    </row>
    <row r="82" spans="1:6" ht="17" thickBot="1">
      <c r="A82" s="7">
        <v>81</v>
      </c>
      <c r="B82" s="3" t="s">
        <v>1341</v>
      </c>
      <c r="C82" s="12">
        <v>42635</v>
      </c>
      <c r="D82" s="9">
        <v>2016</v>
      </c>
      <c r="E82" s="10" t="s">
        <v>1342</v>
      </c>
      <c r="F82" t="s">
        <v>1343</v>
      </c>
    </row>
    <row r="83" spans="1:6" ht="16">
      <c r="A83" s="13">
        <v>487</v>
      </c>
      <c r="B83" s="14" t="s">
        <v>1192</v>
      </c>
      <c r="C83" s="15">
        <v>42391</v>
      </c>
      <c r="D83" s="16">
        <v>2016</v>
      </c>
      <c r="E83" s="17" t="s">
        <v>1344</v>
      </c>
      <c r="F83" s="18" t="s">
        <v>1345</v>
      </c>
    </row>
    <row r="84" spans="1:6" ht="16">
      <c r="A84" s="13">
        <v>363</v>
      </c>
      <c r="B84" s="14" t="s">
        <v>1192</v>
      </c>
      <c r="C84" s="15">
        <v>42256</v>
      </c>
      <c r="D84" s="16">
        <v>2015</v>
      </c>
      <c r="E84" s="17" t="s">
        <v>1344</v>
      </c>
      <c r="F84" s="18" t="s">
        <v>1345</v>
      </c>
    </row>
    <row r="85" spans="1:6" ht="16">
      <c r="E85" s="19"/>
    </row>
    <row r="86" spans="1:6" ht="16">
      <c r="E86" s="19"/>
    </row>
    <row r="87" spans="1:6" ht="16">
      <c r="E87" s="19"/>
    </row>
    <row r="88" spans="1:6" ht="16">
      <c r="E88" s="19"/>
    </row>
    <row r="89" spans="1:6" ht="16">
      <c r="E89" s="19"/>
    </row>
    <row r="90" spans="1:6" ht="16">
      <c r="E90" s="19"/>
    </row>
    <row r="91" spans="1:6" ht="16">
      <c r="E91" s="19"/>
    </row>
    <row r="92" spans="1:6" ht="16">
      <c r="E92" s="19"/>
    </row>
    <row r="93" spans="1:6" ht="16">
      <c r="E93" s="19"/>
    </row>
    <row r="94" spans="1:6" ht="16">
      <c r="E94" s="19"/>
    </row>
    <row r="95" spans="1:6" ht="16">
      <c r="E95" s="19"/>
    </row>
    <row r="96" spans="1:6" ht="16">
      <c r="E96" s="19"/>
    </row>
    <row r="97" spans="5:5" ht="16">
      <c r="E97" s="19"/>
    </row>
    <row r="98" spans="5:5" ht="16">
      <c r="E98" s="19"/>
    </row>
    <row r="99" spans="5:5" ht="16">
      <c r="E99" s="19"/>
    </row>
    <row r="100" spans="5:5" ht="16">
      <c r="E100" s="19"/>
    </row>
    <row r="101" spans="5:5" ht="16">
      <c r="E101" s="19"/>
    </row>
    <row r="102" spans="5:5" ht="16">
      <c r="E102" s="19"/>
    </row>
    <row r="103" spans="5:5" ht="16">
      <c r="E103" s="19"/>
    </row>
    <row r="104" spans="5:5" ht="16">
      <c r="E104" s="19"/>
    </row>
    <row r="105" spans="5:5" ht="16">
      <c r="E105" s="19"/>
    </row>
    <row r="106" spans="5:5" ht="16">
      <c r="E106" s="19"/>
    </row>
    <row r="107" spans="5:5" ht="16">
      <c r="E107" s="19"/>
    </row>
    <row r="108" spans="5:5" ht="16">
      <c r="E108" s="19"/>
    </row>
    <row r="109" spans="5:5" ht="16">
      <c r="E109" s="19"/>
    </row>
    <row r="110" spans="5:5" ht="16">
      <c r="E110" s="19"/>
    </row>
    <row r="111" spans="5:5" ht="16">
      <c r="E111" s="19"/>
    </row>
    <row r="112" spans="5:5" ht="16">
      <c r="E112" s="19"/>
    </row>
    <row r="113" spans="5:5" ht="16">
      <c r="E113" s="19"/>
    </row>
    <row r="114" spans="5:5" ht="16">
      <c r="E114" s="19"/>
    </row>
    <row r="115" spans="5:5" ht="16">
      <c r="E115" s="19"/>
    </row>
    <row r="116" spans="5:5" ht="16">
      <c r="E116" s="19"/>
    </row>
    <row r="117" spans="5:5" ht="16">
      <c r="E117" s="19"/>
    </row>
    <row r="118" spans="5:5" ht="16">
      <c r="E118" s="19"/>
    </row>
    <row r="119" spans="5:5" ht="16">
      <c r="E119" s="19"/>
    </row>
    <row r="120" spans="5:5" ht="16">
      <c r="E120" s="19"/>
    </row>
    <row r="121" spans="5:5" ht="16">
      <c r="E121" s="19"/>
    </row>
    <row r="122" spans="5:5" ht="16">
      <c r="E122" s="19"/>
    </row>
    <row r="123" spans="5:5" ht="16">
      <c r="E123" s="19"/>
    </row>
    <row r="124" spans="5:5" ht="16">
      <c r="E124" s="19"/>
    </row>
    <row r="125" spans="5:5" ht="16">
      <c r="E125" s="19"/>
    </row>
    <row r="126" spans="5:5" ht="16">
      <c r="E126" s="19"/>
    </row>
    <row r="127" spans="5:5" ht="16">
      <c r="E127" s="19"/>
    </row>
    <row r="128" spans="5:5" ht="16">
      <c r="E128" s="19"/>
    </row>
    <row r="129" spans="5:5" ht="16">
      <c r="E129" s="19"/>
    </row>
    <row r="130" spans="5:5" ht="16">
      <c r="E130" s="19"/>
    </row>
    <row r="131" spans="5:5" ht="16">
      <c r="E131" s="19"/>
    </row>
    <row r="132" spans="5:5" ht="16">
      <c r="E132" s="19"/>
    </row>
    <row r="133" spans="5:5" ht="16">
      <c r="E133" s="19"/>
    </row>
    <row r="134" spans="5:5" ht="16">
      <c r="E134" s="19"/>
    </row>
    <row r="135" spans="5:5" ht="16">
      <c r="E135" s="19"/>
    </row>
    <row r="136" spans="5:5" ht="16">
      <c r="E136" s="19"/>
    </row>
    <row r="137" spans="5:5" ht="16">
      <c r="E137" s="19"/>
    </row>
    <row r="138" spans="5:5" ht="16">
      <c r="E138" s="19"/>
    </row>
    <row r="139" spans="5:5" ht="16">
      <c r="E139" s="19"/>
    </row>
    <row r="140" spans="5:5" ht="16">
      <c r="E140" s="19"/>
    </row>
    <row r="141" spans="5:5" ht="16">
      <c r="E141" s="19"/>
    </row>
    <row r="142" spans="5:5" ht="16">
      <c r="E142" s="19"/>
    </row>
    <row r="143" spans="5:5" ht="16">
      <c r="E143" s="19"/>
    </row>
    <row r="144" spans="5:5" ht="16">
      <c r="E144" s="19"/>
    </row>
    <row r="145" spans="5:5" ht="16">
      <c r="E145" s="19"/>
    </row>
    <row r="146" spans="5:5" ht="16">
      <c r="E146" s="19"/>
    </row>
    <row r="147" spans="5:5" ht="16">
      <c r="E147" s="19"/>
    </row>
    <row r="148" spans="5:5" ht="16">
      <c r="E148" s="19"/>
    </row>
    <row r="149" spans="5:5" ht="16">
      <c r="E149" s="19"/>
    </row>
    <row r="150" spans="5:5" ht="16">
      <c r="E150" s="19"/>
    </row>
    <row r="151" spans="5:5" ht="16">
      <c r="E151" s="19"/>
    </row>
    <row r="152" spans="5:5" ht="16">
      <c r="E152" s="19"/>
    </row>
    <row r="153" spans="5:5" ht="16">
      <c r="E153" s="19"/>
    </row>
    <row r="154" spans="5:5" ht="16">
      <c r="E154" s="19"/>
    </row>
    <row r="155" spans="5:5" ht="16">
      <c r="E155" s="19"/>
    </row>
    <row r="156" spans="5:5" ht="16">
      <c r="E156" s="19"/>
    </row>
    <row r="157" spans="5:5" ht="16">
      <c r="E157" s="19"/>
    </row>
    <row r="158" spans="5:5" ht="16">
      <c r="E158" s="19"/>
    </row>
    <row r="159" spans="5:5" ht="16">
      <c r="E159" s="19"/>
    </row>
    <row r="160" spans="5:5" ht="16">
      <c r="E160" s="19"/>
    </row>
    <row r="161" spans="5:5" ht="16">
      <c r="E161" s="19"/>
    </row>
    <row r="162" spans="5:5" ht="16">
      <c r="E162" s="19"/>
    </row>
    <row r="163" spans="5:5" ht="16">
      <c r="E163" s="19"/>
    </row>
    <row r="164" spans="5:5" ht="16">
      <c r="E164" s="19"/>
    </row>
    <row r="165" spans="5:5" ht="16">
      <c r="E165" s="19"/>
    </row>
    <row r="166" spans="5:5" ht="16">
      <c r="E166" s="19"/>
    </row>
    <row r="167" spans="5:5" ht="16">
      <c r="E167" s="19"/>
    </row>
    <row r="168" spans="5:5" ht="16">
      <c r="E168" s="19"/>
    </row>
    <row r="169" spans="5:5" ht="16">
      <c r="E169" s="19"/>
    </row>
    <row r="170" spans="5:5" ht="16">
      <c r="E170" s="19"/>
    </row>
    <row r="171" spans="5:5" ht="16">
      <c r="E171" s="19"/>
    </row>
    <row r="172" spans="5:5" ht="16">
      <c r="E172" s="19"/>
    </row>
    <row r="173" spans="5:5" ht="16">
      <c r="E173" s="19"/>
    </row>
    <row r="174" spans="5:5" ht="16">
      <c r="E174" s="19"/>
    </row>
    <row r="175" spans="5:5" ht="16">
      <c r="E175" s="19"/>
    </row>
    <row r="176" spans="5:5" ht="16">
      <c r="E176" s="19"/>
    </row>
    <row r="177" spans="5:5" ht="16">
      <c r="E177" s="19"/>
    </row>
    <row r="178" spans="5:5" ht="16">
      <c r="E178" s="19"/>
    </row>
    <row r="179" spans="5:5" ht="16">
      <c r="E179" s="19"/>
    </row>
    <row r="180" spans="5:5" ht="16">
      <c r="E180" s="19"/>
    </row>
    <row r="181" spans="5:5" ht="16">
      <c r="E181" s="19"/>
    </row>
    <row r="182" spans="5:5" ht="16">
      <c r="E182" s="19"/>
    </row>
    <row r="183" spans="5:5" ht="16">
      <c r="E183" s="19"/>
    </row>
    <row r="184" spans="5:5" ht="16">
      <c r="E184" s="19"/>
    </row>
    <row r="185" spans="5:5" ht="16">
      <c r="E185" s="19"/>
    </row>
    <row r="186" spans="5:5" ht="16">
      <c r="E186" s="19"/>
    </row>
    <row r="187" spans="5:5" ht="16">
      <c r="E187" s="19"/>
    </row>
    <row r="188" spans="5:5" ht="16">
      <c r="E188" s="19"/>
    </row>
    <row r="189" spans="5:5" ht="16">
      <c r="E189" s="19"/>
    </row>
    <row r="190" spans="5:5" ht="16">
      <c r="E190" s="19"/>
    </row>
    <row r="191" spans="5:5" ht="16">
      <c r="E191" s="19"/>
    </row>
    <row r="192" spans="5:5" ht="16">
      <c r="E192" s="19"/>
    </row>
    <row r="193" spans="5:5" ht="16">
      <c r="E193" s="19"/>
    </row>
    <row r="194" spans="5:5" ht="16">
      <c r="E194" s="19"/>
    </row>
    <row r="195" spans="5:5" ht="16">
      <c r="E195" s="19"/>
    </row>
    <row r="196" spans="5:5" ht="16">
      <c r="E196" s="19"/>
    </row>
    <row r="197" spans="5:5" ht="16">
      <c r="E197" s="19"/>
    </row>
    <row r="198" spans="5:5" ht="16">
      <c r="E198" s="19"/>
    </row>
    <row r="199" spans="5:5" ht="16">
      <c r="E199" s="19"/>
    </row>
    <row r="200" spans="5:5" ht="16">
      <c r="E200" s="19"/>
    </row>
    <row r="201" spans="5:5" ht="16">
      <c r="E201" s="19"/>
    </row>
    <row r="202" spans="5:5" ht="16">
      <c r="E202" s="19"/>
    </row>
    <row r="203" spans="5:5" ht="16">
      <c r="E203" s="19"/>
    </row>
    <row r="204" spans="5:5" ht="16">
      <c r="E204" s="19"/>
    </row>
    <row r="205" spans="5:5" ht="16">
      <c r="E205" s="19"/>
    </row>
    <row r="206" spans="5:5" ht="16">
      <c r="E206" s="19"/>
    </row>
    <row r="207" spans="5:5" ht="16">
      <c r="E207" s="19"/>
    </row>
    <row r="208" spans="5:5" ht="16">
      <c r="E208" s="19"/>
    </row>
    <row r="209" spans="5:5" ht="16">
      <c r="E209" s="19"/>
    </row>
    <row r="210" spans="5:5" ht="16">
      <c r="E210" s="19"/>
    </row>
    <row r="211" spans="5:5" ht="16">
      <c r="E211" s="19"/>
    </row>
    <row r="212" spans="5:5" ht="16">
      <c r="E212" s="19"/>
    </row>
    <row r="213" spans="5:5" ht="16">
      <c r="E213" s="19"/>
    </row>
    <row r="214" spans="5:5" ht="16">
      <c r="E214" s="19"/>
    </row>
    <row r="215" spans="5:5" ht="16">
      <c r="E215" s="19"/>
    </row>
    <row r="216" spans="5:5" ht="16">
      <c r="E216" s="19"/>
    </row>
    <row r="217" spans="5:5" ht="16">
      <c r="E217" s="19"/>
    </row>
    <row r="218" spans="5:5" ht="16">
      <c r="E218" s="19"/>
    </row>
    <row r="219" spans="5:5" ht="16">
      <c r="E219" s="19"/>
    </row>
    <row r="220" spans="5:5" ht="16">
      <c r="E220" s="19"/>
    </row>
    <row r="221" spans="5:5" ht="16">
      <c r="E221" s="19"/>
    </row>
    <row r="222" spans="5:5" ht="16">
      <c r="E222" s="19"/>
    </row>
    <row r="223" spans="5:5" ht="16">
      <c r="E223" s="19"/>
    </row>
    <row r="224" spans="5:5" ht="16">
      <c r="E224" s="19"/>
    </row>
    <row r="225" spans="5:5" ht="16">
      <c r="E225" s="19"/>
    </row>
    <row r="226" spans="5:5" ht="16">
      <c r="E226" s="19"/>
    </row>
    <row r="227" spans="5:5" ht="16">
      <c r="E227" s="19"/>
    </row>
    <row r="228" spans="5:5" ht="16">
      <c r="E228" s="19"/>
    </row>
    <row r="229" spans="5:5" ht="16">
      <c r="E229" s="19"/>
    </row>
    <row r="230" spans="5:5" ht="16">
      <c r="E230" s="19"/>
    </row>
    <row r="231" spans="5:5" ht="16">
      <c r="E231" s="19"/>
    </row>
    <row r="232" spans="5:5" ht="16">
      <c r="E232" s="19"/>
    </row>
    <row r="233" spans="5:5" ht="16">
      <c r="E233" s="19"/>
    </row>
    <row r="234" spans="5:5" ht="16">
      <c r="E234" s="19"/>
    </row>
    <row r="235" spans="5:5" ht="16">
      <c r="E235" s="19"/>
    </row>
    <row r="236" spans="5:5" ht="16">
      <c r="E236" s="19"/>
    </row>
    <row r="237" spans="5:5" ht="16">
      <c r="E237" s="19"/>
    </row>
    <row r="238" spans="5:5" ht="16">
      <c r="E238" s="19"/>
    </row>
    <row r="239" spans="5:5" ht="16">
      <c r="E239" s="19"/>
    </row>
    <row r="240" spans="5:5" ht="16">
      <c r="E240" s="19"/>
    </row>
    <row r="241" spans="5:5" ht="16">
      <c r="E241" s="19"/>
    </row>
    <row r="242" spans="5:5" ht="16">
      <c r="E242" s="19"/>
    </row>
    <row r="243" spans="5:5" ht="16">
      <c r="E243" s="19"/>
    </row>
    <row r="244" spans="5:5" ht="16">
      <c r="E244" s="19"/>
    </row>
    <row r="245" spans="5:5" ht="16">
      <c r="E245" s="19"/>
    </row>
    <row r="246" spans="5:5" ht="16">
      <c r="E246" s="19"/>
    </row>
    <row r="247" spans="5:5" ht="16">
      <c r="E247" s="19"/>
    </row>
    <row r="248" spans="5:5" ht="16">
      <c r="E248" s="19"/>
    </row>
    <row r="249" spans="5:5" ht="16">
      <c r="E249" s="19"/>
    </row>
    <row r="250" spans="5:5" ht="16">
      <c r="E250" s="19"/>
    </row>
    <row r="251" spans="5:5" ht="16">
      <c r="E251" s="19"/>
    </row>
    <row r="252" spans="5:5" ht="16">
      <c r="E252" s="19"/>
    </row>
    <row r="253" spans="5:5" ht="16">
      <c r="E253" s="19"/>
    </row>
    <row r="254" spans="5:5" ht="16">
      <c r="E254" s="19"/>
    </row>
    <row r="255" spans="5:5" ht="16">
      <c r="E255" s="19"/>
    </row>
    <row r="256" spans="5:5" ht="16">
      <c r="E256" s="19"/>
    </row>
    <row r="257" spans="5:5" ht="16">
      <c r="E257" s="19"/>
    </row>
    <row r="258" spans="5:5" ht="16">
      <c r="E258" s="19"/>
    </row>
    <row r="259" spans="5:5" ht="16">
      <c r="E259" s="19"/>
    </row>
    <row r="260" spans="5:5" ht="16">
      <c r="E260" s="19"/>
    </row>
    <row r="261" spans="5:5" ht="16">
      <c r="E261" s="19"/>
    </row>
    <row r="262" spans="5:5" ht="16">
      <c r="E262" s="19"/>
    </row>
    <row r="263" spans="5:5" ht="16">
      <c r="E263" s="19"/>
    </row>
    <row r="264" spans="5:5" ht="16">
      <c r="E264" s="19"/>
    </row>
    <row r="265" spans="5:5" ht="16">
      <c r="E265" s="19"/>
    </row>
    <row r="266" spans="5:5" ht="16">
      <c r="E266" s="19"/>
    </row>
    <row r="267" spans="5:5" ht="16">
      <c r="E267" s="19"/>
    </row>
    <row r="268" spans="5:5" ht="16">
      <c r="E268" s="19"/>
    </row>
    <row r="269" spans="5:5" ht="16">
      <c r="E269" s="19"/>
    </row>
    <row r="270" spans="5:5" ht="16">
      <c r="E270" s="19"/>
    </row>
    <row r="271" spans="5:5" ht="16">
      <c r="E271" s="19"/>
    </row>
    <row r="272" spans="5:5" ht="16">
      <c r="E272" s="19"/>
    </row>
    <row r="273" spans="5:5" ht="16">
      <c r="E273" s="19"/>
    </row>
    <row r="274" spans="5:5" ht="16">
      <c r="E274" s="19"/>
    </row>
    <row r="275" spans="5:5" ht="16">
      <c r="E275" s="19"/>
    </row>
    <row r="276" spans="5:5" ht="16">
      <c r="E276" s="19"/>
    </row>
    <row r="277" spans="5:5" ht="16">
      <c r="E277" s="19"/>
    </row>
    <row r="278" spans="5:5" ht="16">
      <c r="E278" s="19"/>
    </row>
    <row r="279" spans="5:5" ht="16">
      <c r="E279" s="19"/>
    </row>
    <row r="280" spans="5:5" ht="16">
      <c r="E280" s="19"/>
    </row>
    <row r="281" spans="5:5" ht="16">
      <c r="E281" s="19"/>
    </row>
    <row r="282" spans="5:5" ht="16">
      <c r="E282" s="19"/>
    </row>
    <row r="283" spans="5:5" ht="16">
      <c r="E283" s="19"/>
    </row>
    <row r="284" spans="5:5" ht="16">
      <c r="E284" s="19"/>
    </row>
    <row r="285" spans="5:5" ht="16">
      <c r="E285" s="19"/>
    </row>
    <row r="286" spans="5:5" ht="16">
      <c r="E286" s="19"/>
    </row>
    <row r="287" spans="5:5" ht="16">
      <c r="E287" s="19"/>
    </row>
    <row r="288" spans="5:5" ht="16">
      <c r="E288" s="19"/>
    </row>
    <row r="289" spans="5:5" ht="16">
      <c r="E289" s="19"/>
    </row>
    <row r="290" spans="5:5" ht="16">
      <c r="E290" s="19"/>
    </row>
    <row r="291" spans="5:5" ht="16">
      <c r="E291" s="19"/>
    </row>
    <row r="292" spans="5:5" ht="16">
      <c r="E292" s="19"/>
    </row>
    <row r="293" spans="5:5" ht="16">
      <c r="E293" s="19"/>
    </row>
    <row r="294" spans="5:5" ht="16">
      <c r="E294" s="19"/>
    </row>
    <row r="295" spans="5:5" ht="16">
      <c r="E295" s="19"/>
    </row>
    <row r="296" spans="5:5" ht="16">
      <c r="E296" s="19"/>
    </row>
    <row r="297" spans="5:5" ht="16">
      <c r="E297" s="19"/>
    </row>
    <row r="298" spans="5:5" ht="16">
      <c r="E298" s="19"/>
    </row>
    <row r="299" spans="5:5" ht="16">
      <c r="E299" s="19"/>
    </row>
    <row r="300" spans="5:5" ht="16">
      <c r="E300" s="19"/>
    </row>
    <row r="301" spans="5:5" ht="16">
      <c r="E301" s="19"/>
    </row>
    <row r="302" spans="5:5" ht="16">
      <c r="E302" s="19"/>
    </row>
    <row r="303" spans="5:5" ht="16">
      <c r="E303" s="19"/>
    </row>
    <row r="304" spans="5:5" ht="16">
      <c r="E304" s="19"/>
    </row>
    <row r="305" spans="5:5" ht="16">
      <c r="E305" s="19"/>
    </row>
    <row r="306" spans="5:5" ht="16">
      <c r="E306" s="19"/>
    </row>
    <row r="307" spans="5:5" ht="16">
      <c r="E307" s="19"/>
    </row>
    <row r="308" spans="5:5" ht="16">
      <c r="E308" s="19"/>
    </row>
    <row r="309" spans="5:5" ht="16">
      <c r="E309" s="19"/>
    </row>
    <row r="310" spans="5:5" ht="16">
      <c r="E310" s="19"/>
    </row>
    <row r="311" spans="5:5" ht="16">
      <c r="E311" s="19"/>
    </row>
    <row r="312" spans="5:5" ht="16">
      <c r="E312" s="19"/>
    </row>
    <row r="313" spans="5:5" ht="16">
      <c r="E313" s="19"/>
    </row>
    <row r="314" spans="5:5" ht="16">
      <c r="E314" s="19"/>
    </row>
    <row r="315" spans="5:5" ht="16">
      <c r="E315" s="19"/>
    </row>
    <row r="316" spans="5:5" ht="16">
      <c r="E316" s="19"/>
    </row>
    <row r="317" spans="5:5" ht="16">
      <c r="E317" s="19"/>
    </row>
    <row r="318" spans="5:5" ht="16">
      <c r="E318" s="19"/>
    </row>
    <row r="319" spans="5:5" ht="16">
      <c r="E319" s="19"/>
    </row>
    <row r="320" spans="5:5" ht="16">
      <c r="E320" s="19"/>
    </row>
    <row r="321" spans="5:5" ht="16">
      <c r="E321" s="19"/>
    </row>
    <row r="322" spans="5:5" ht="16">
      <c r="E322" s="19"/>
    </row>
    <row r="323" spans="5:5" ht="16">
      <c r="E323" s="19"/>
    </row>
    <row r="324" spans="5:5" ht="16">
      <c r="E324" s="19"/>
    </row>
    <row r="325" spans="5:5" ht="16">
      <c r="E325" s="19"/>
    </row>
    <row r="326" spans="5:5" ht="16">
      <c r="E326" s="19"/>
    </row>
    <row r="327" spans="5:5" ht="16">
      <c r="E327" s="19"/>
    </row>
    <row r="328" spans="5:5" ht="16">
      <c r="E328" s="19"/>
    </row>
    <row r="329" spans="5:5" ht="16">
      <c r="E329" s="19"/>
    </row>
    <row r="330" spans="5:5" ht="16">
      <c r="E330" s="19"/>
    </row>
    <row r="331" spans="5:5" ht="16">
      <c r="E331" s="19"/>
    </row>
    <row r="332" spans="5:5" ht="16">
      <c r="E332" s="19"/>
    </row>
    <row r="333" spans="5:5" ht="16">
      <c r="E333" s="19"/>
    </row>
    <row r="334" spans="5:5" ht="16">
      <c r="E334" s="19"/>
    </row>
    <row r="335" spans="5:5" ht="16">
      <c r="E335" s="19"/>
    </row>
    <row r="336" spans="5:5" ht="16">
      <c r="E336" s="19"/>
    </row>
    <row r="337" spans="5:5" ht="16">
      <c r="E337" s="19"/>
    </row>
    <row r="338" spans="5:5" ht="16">
      <c r="E338" s="19"/>
    </row>
    <row r="339" spans="5:5" ht="16">
      <c r="E339" s="19"/>
    </row>
    <row r="340" spans="5:5" ht="16">
      <c r="E340" s="19"/>
    </row>
    <row r="341" spans="5:5" ht="16">
      <c r="E341" s="19"/>
    </row>
    <row r="342" spans="5:5" ht="16">
      <c r="E342" s="19"/>
    </row>
    <row r="343" spans="5:5" ht="16">
      <c r="E343" s="19"/>
    </row>
    <row r="344" spans="5:5" ht="16">
      <c r="E344" s="19"/>
    </row>
    <row r="345" spans="5:5" ht="16">
      <c r="E345" s="19"/>
    </row>
    <row r="346" spans="5:5" ht="16">
      <c r="E346" s="19"/>
    </row>
    <row r="347" spans="5:5" ht="16">
      <c r="E347" s="19"/>
    </row>
    <row r="348" spans="5:5" ht="16">
      <c r="E348" s="19"/>
    </row>
    <row r="349" spans="5:5" ht="16">
      <c r="E349" s="19"/>
    </row>
    <row r="350" spans="5:5" ht="16">
      <c r="E350" s="19"/>
    </row>
    <row r="351" spans="5:5" ht="16">
      <c r="E351" s="19"/>
    </row>
    <row r="352" spans="5:5" ht="16">
      <c r="E352" s="19"/>
    </row>
    <row r="353" spans="5:5" ht="16">
      <c r="E353" s="19"/>
    </row>
    <row r="354" spans="5:5" ht="16">
      <c r="E354" s="19"/>
    </row>
    <row r="355" spans="5:5" ht="16">
      <c r="E355" s="19"/>
    </row>
    <row r="356" spans="5:5" ht="16">
      <c r="E356" s="19"/>
    </row>
    <row r="357" spans="5:5" ht="16">
      <c r="E357" s="19"/>
    </row>
    <row r="358" spans="5:5" ht="16">
      <c r="E358" s="19"/>
    </row>
    <row r="359" spans="5:5" ht="16">
      <c r="E359" s="19"/>
    </row>
    <row r="360" spans="5:5" ht="16">
      <c r="E360" s="19"/>
    </row>
    <row r="361" spans="5:5" ht="16">
      <c r="E361" s="19"/>
    </row>
    <row r="362" spans="5:5" ht="16">
      <c r="E362" s="19"/>
    </row>
    <row r="363" spans="5:5" ht="16">
      <c r="E363" s="19"/>
    </row>
    <row r="364" spans="5:5" ht="16">
      <c r="E364" s="19"/>
    </row>
    <row r="365" spans="5:5" ht="16">
      <c r="E365" s="19"/>
    </row>
    <row r="366" spans="5:5" ht="16">
      <c r="E366" s="19"/>
    </row>
    <row r="367" spans="5:5" ht="16">
      <c r="E367" s="19"/>
    </row>
    <row r="368" spans="5:5" ht="16">
      <c r="E368" s="19"/>
    </row>
    <row r="369" spans="5:5" ht="16">
      <c r="E369" s="19"/>
    </row>
    <row r="370" spans="5:5" ht="16">
      <c r="E370" s="19"/>
    </row>
    <row r="371" spans="5:5" ht="16">
      <c r="E371" s="19"/>
    </row>
    <row r="372" spans="5:5" ht="16">
      <c r="E372" s="19"/>
    </row>
    <row r="373" spans="5:5" ht="16">
      <c r="E373" s="19"/>
    </row>
    <row r="374" spans="5:5" ht="16">
      <c r="E374" s="19"/>
    </row>
    <row r="375" spans="5:5" ht="16">
      <c r="E375" s="19"/>
    </row>
    <row r="376" spans="5:5" ht="16">
      <c r="E376" s="19"/>
    </row>
    <row r="377" spans="5:5" ht="16">
      <c r="E377" s="19"/>
    </row>
    <row r="378" spans="5:5" ht="16">
      <c r="E378" s="19"/>
    </row>
    <row r="379" spans="5:5" ht="16">
      <c r="E379" s="19"/>
    </row>
    <row r="380" spans="5:5" ht="16">
      <c r="E380" s="19"/>
    </row>
    <row r="381" spans="5:5" ht="16">
      <c r="E381" s="19"/>
    </row>
    <row r="382" spans="5:5" ht="16">
      <c r="E382" s="19"/>
    </row>
    <row r="383" spans="5:5" ht="16">
      <c r="E383" s="19"/>
    </row>
    <row r="384" spans="5:5" ht="16">
      <c r="E384" s="19"/>
    </row>
    <row r="385" spans="5:5" ht="16">
      <c r="E385" s="19"/>
    </row>
    <row r="386" spans="5:5" ht="16">
      <c r="E386" s="19"/>
    </row>
    <row r="387" spans="5:5" ht="16">
      <c r="E387" s="19"/>
    </row>
    <row r="388" spans="5:5" ht="16">
      <c r="E388" s="19"/>
    </row>
    <row r="389" spans="5:5" ht="16">
      <c r="E389" s="19"/>
    </row>
    <row r="390" spans="5:5" ht="16">
      <c r="E390" s="19"/>
    </row>
    <row r="391" spans="5:5" ht="16">
      <c r="E391" s="19"/>
    </row>
    <row r="392" spans="5:5" ht="16">
      <c r="E392" s="19"/>
    </row>
    <row r="393" spans="5:5" ht="16">
      <c r="E393" s="19"/>
    </row>
    <row r="394" spans="5:5" ht="16">
      <c r="E394" s="19"/>
    </row>
    <row r="395" spans="5:5" ht="16">
      <c r="E395" s="19"/>
    </row>
    <row r="396" spans="5:5" ht="16">
      <c r="E396" s="19"/>
    </row>
    <row r="397" spans="5:5" ht="16">
      <c r="E397" s="19"/>
    </row>
    <row r="398" spans="5:5" ht="16">
      <c r="E398" s="19"/>
    </row>
    <row r="399" spans="5:5" ht="16">
      <c r="E399" s="19"/>
    </row>
    <row r="400" spans="5:5" ht="16">
      <c r="E400" s="19"/>
    </row>
    <row r="401" spans="5:5" ht="16">
      <c r="E401" s="19"/>
    </row>
    <row r="402" spans="5:5" ht="16">
      <c r="E402" s="19"/>
    </row>
    <row r="403" spans="5:5" ht="16">
      <c r="E403" s="19"/>
    </row>
    <row r="404" spans="5:5" ht="16">
      <c r="E404" s="19"/>
    </row>
    <row r="405" spans="5:5" ht="16">
      <c r="E405" s="19"/>
    </row>
    <row r="406" spans="5:5" ht="16">
      <c r="E406" s="19"/>
    </row>
    <row r="407" spans="5:5" ht="16">
      <c r="E407" s="19"/>
    </row>
    <row r="408" spans="5:5" ht="16">
      <c r="E408" s="19"/>
    </row>
    <row r="409" spans="5:5" ht="16">
      <c r="E409" s="19"/>
    </row>
    <row r="410" spans="5:5" ht="16">
      <c r="E410" s="19"/>
    </row>
    <row r="411" spans="5:5" ht="16">
      <c r="E411" s="19"/>
    </row>
    <row r="412" spans="5:5" ht="16">
      <c r="E412" s="19"/>
    </row>
    <row r="413" spans="5:5" ht="16">
      <c r="E413" s="19"/>
    </row>
    <row r="414" spans="5:5" ht="16">
      <c r="E414" s="19"/>
    </row>
    <row r="415" spans="5:5" ht="16">
      <c r="E415" s="19"/>
    </row>
    <row r="416" spans="5:5" ht="16">
      <c r="E416" s="19"/>
    </row>
    <row r="417" spans="5:5" ht="16">
      <c r="E417" s="19"/>
    </row>
    <row r="418" spans="5:5" ht="16">
      <c r="E418" s="19"/>
    </row>
    <row r="419" spans="5:5" ht="16">
      <c r="E419" s="19"/>
    </row>
    <row r="420" spans="5:5" ht="16">
      <c r="E420" s="19"/>
    </row>
    <row r="421" spans="5:5" ht="16">
      <c r="E421" s="19"/>
    </row>
    <row r="422" spans="5:5" ht="16">
      <c r="E422" s="19"/>
    </row>
    <row r="423" spans="5:5" ht="16">
      <c r="E423" s="19"/>
    </row>
    <row r="424" spans="5:5" ht="16">
      <c r="E424" s="19"/>
    </row>
    <row r="425" spans="5:5" ht="16">
      <c r="E425" s="19"/>
    </row>
    <row r="426" spans="5:5" ht="16">
      <c r="E426" s="19"/>
    </row>
    <row r="427" spans="5:5" ht="16">
      <c r="E427" s="19"/>
    </row>
    <row r="428" spans="5:5" ht="16">
      <c r="E428" s="19"/>
    </row>
    <row r="429" spans="5:5" ht="16">
      <c r="E429" s="19"/>
    </row>
    <row r="430" spans="5:5" ht="16">
      <c r="E430" s="19"/>
    </row>
    <row r="431" spans="5:5" ht="16">
      <c r="E431" s="19"/>
    </row>
    <row r="432" spans="5:5" ht="16">
      <c r="E432" s="19"/>
    </row>
    <row r="433" spans="5:5" ht="16">
      <c r="E433" s="19"/>
    </row>
    <row r="434" spans="5:5" ht="16">
      <c r="E434" s="19"/>
    </row>
    <row r="435" spans="5:5" ht="16">
      <c r="E435" s="19"/>
    </row>
    <row r="436" spans="5:5" ht="16">
      <c r="E436" s="19"/>
    </row>
    <row r="437" spans="5:5" ht="16">
      <c r="E437" s="19"/>
    </row>
    <row r="438" spans="5:5" ht="16">
      <c r="E438" s="19"/>
    </row>
    <row r="439" spans="5:5" ht="16">
      <c r="E439" s="19"/>
    </row>
    <row r="440" spans="5:5" ht="16">
      <c r="E440" s="19"/>
    </row>
    <row r="441" spans="5:5" ht="16">
      <c r="E441" s="19"/>
    </row>
    <row r="442" spans="5:5" ht="16">
      <c r="E442" s="19"/>
    </row>
    <row r="443" spans="5:5" ht="16">
      <c r="E443" s="19"/>
    </row>
    <row r="444" spans="5:5" ht="16">
      <c r="E444" s="19"/>
    </row>
    <row r="445" spans="5:5" ht="16">
      <c r="E445" s="19"/>
    </row>
    <row r="446" spans="5:5" ht="16">
      <c r="E446" s="19"/>
    </row>
    <row r="447" spans="5:5" ht="16">
      <c r="E447" s="19"/>
    </row>
    <row r="448" spans="5:5" ht="16">
      <c r="E448" s="19"/>
    </row>
    <row r="449" spans="5:5" ht="16">
      <c r="E449" s="19"/>
    </row>
    <row r="450" spans="5:5" ht="16">
      <c r="E450" s="19"/>
    </row>
    <row r="451" spans="5:5" ht="16">
      <c r="E451" s="19"/>
    </row>
    <row r="452" spans="5:5" ht="16">
      <c r="E452" s="19"/>
    </row>
    <row r="453" spans="5:5" ht="16">
      <c r="E453" s="19"/>
    </row>
    <row r="454" spans="5:5" ht="16">
      <c r="E454" s="19"/>
    </row>
    <row r="455" spans="5:5" ht="16">
      <c r="E455" s="19"/>
    </row>
    <row r="456" spans="5:5" ht="16">
      <c r="E456" s="19"/>
    </row>
    <row r="457" spans="5:5" ht="16">
      <c r="E457" s="19"/>
    </row>
    <row r="458" spans="5:5" ht="16">
      <c r="E458" s="19"/>
    </row>
    <row r="459" spans="5:5" ht="16">
      <c r="E459" s="19"/>
    </row>
    <row r="460" spans="5:5" ht="16">
      <c r="E460" s="19"/>
    </row>
    <row r="461" spans="5:5" ht="16">
      <c r="E461" s="19"/>
    </row>
    <row r="462" spans="5:5" ht="16">
      <c r="E462" s="19"/>
    </row>
    <row r="463" spans="5:5" ht="16">
      <c r="E463" s="19"/>
    </row>
    <row r="464" spans="5:5" ht="16">
      <c r="E464" s="19"/>
    </row>
    <row r="465" spans="5:5" ht="16">
      <c r="E465" s="19"/>
    </row>
    <row r="466" spans="5:5" ht="16">
      <c r="E466" s="19"/>
    </row>
    <row r="467" spans="5:5" ht="16">
      <c r="E467" s="19"/>
    </row>
    <row r="468" spans="5:5" ht="16">
      <c r="E468" s="19"/>
    </row>
    <row r="469" spans="5:5" ht="16">
      <c r="E469" s="19"/>
    </row>
    <row r="470" spans="5:5" ht="16">
      <c r="E470" s="19"/>
    </row>
    <row r="471" spans="5:5" ht="16">
      <c r="E471" s="19"/>
    </row>
    <row r="472" spans="5:5" ht="16">
      <c r="E472" s="19"/>
    </row>
    <row r="473" spans="5:5" ht="16">
      <c r="E473" s="19"/>
    </row>
    <row r="474" spans="5:5" ht="16">
      <c r="E474" s="19"/>
    </row>
    <row r="475" spans="5:5" ht="16">
      <c r="E475" s="19"/>
    </row>
    <row r="476" spans="5:5" ht="16">
      <c r="E476" s="19"/>
    </row>
    <row r="477" spans="5:5" ht="16">
      <c r="E477" s="19"/>
    </row>
    <row r="478" spans="5:5" ht="16">
      <c r="E478" s="19"/>
    </row>
    <row r="479" spans="5:5" ht="16">
      <c r="E479" s="19"/>
    </row>
    <row r="480" spans="5:5" ht="16">
      <c r="E480" s="19"/>
    </row>
    <row r="481" spans="5:5" ht="16">
      <c r="E481" s="19"/>
    </row>
    <row r="482" spans="5:5" ht="16">
      <c r="E482" s="19"/>
    </row>
    <row r="483" spans="5:5" ht="16">
      <c r="E483" s="19"/>
    </row>
    <row r="484" spans="5:5" ht="16">
      <c r="E484" s="19"/>
    </row>
    <row r="485" spans="5:5" ht="16">
      <c r="E485" s="19"/>
    </row>
    <row r="486" spans="5:5" ht="16">
      <c r="E486" s="19"/>
    </row>
    <row r="487" spans="5:5" ht="16">
      <c r="E487" s="19"/>
    </row>
    <row r="488" spans="5:5" ht="16">
      <c r="E488" s="19"/>
    </row>
    <row r="489" spans="5:5" ht="16">
      <c r="E489" s="19"/>
    </row>
    <row r="490" spans="5:5" ht="16">
      <c r="E490" s="19"/>
    </row>
    <row r="491" spans="5:5" ht="16">
      <c r="E491" s="19"/>
    </row>
    <row r="492" spans="5:5" ht="16">
      <c r="E492" s="19"/>
    </row>
    <row r="493" spans="5:5" ht="16">
      <c r="E493" s="19"/>
    </row>
    <row r="494" spans="5:5" ht="16">
      <c r="E494" s="19"/>
    </row>
    <row r="495" spans="5:5" ht="16">
      <c r="E495" s="19"/>
    </row>
    <row r="496" spans="5:5" ht="16">
      <c r="E496" s="19"/>
    </row>
    <row r="497" spans="5:5" ht="16">
      <c r="E497" s="19"/>
    </row>
    <row r="498" spans="5:5" ht="16">
      <c r="E498" s="19"/>
    </row>
    <row r="499" spans="5:5" ht="16">
      <c r="E499" s="19"/>
    </row>
    <row r="500" spans="5:5" ht="16">
      <c r="E500" s="19"/>
    </row>
    <row r="501" spans="5:5" ht="16">
      <c r="E501" s="19"/>
    </row>
    <row r="502" spans="5:5" ht="16">
      <c r="E502" s="19"/>
    </row>
    <row r="503" spans="5:5" ht="16">
      <c r="E503" s="19"/>
    </row>
    <row r="504" spans="5:5" ht="16">
      <c r="E504" s="19"/>
    </row>
    <row r="505" spans="5:5" ht="16">
      <c r="E505" s="19"/>
    </row>
    <row r="506" spans="5:5" ht="16">
      <c r="E506" s="19"/>
    </row>
    <row r="507" spans="5:5" ht="16">
      <c r="E507" s="19"/>
    </row>
    <row r="508" spans="5:5" ht="16">
      <c r="E508" s="19"/>
    </row>
    <row r="509" spans="5:5" ht="16">
      <c r="E509" s="19"/>
    </row>
    <row r="510" spans="5:5" ht="16">
      <c r="E510" s="19"/>
    </row>
    <row r="511" spans="5:5" ht="16">
      <c r="E511" s="19"/>
    </row>
    <row r="512" spans="5:5" ht="16">
      <c r="E512" s="19"/>
    </row>
    <row r="513" spans="5:5" ht="16">
      <c r="E513" s="19"/>
    </row>
    <row r="514" spans="5:5" ht="16">
      <c r="E514" s="19"/>
    </row>
    <row r="515" spans="5:5" ht="16">
      <c r="E515" s="19"/>
    </row>
    <row r="516" spans="5:5" ht="16">
      <c r="E516" s="19"/>
    </row>
    <row r="517" spans="5:5" ht="16">
      <c r="E517" s="19"/>
    </row>
    <row r="518" spans="5:5" ht="16">
      <c r="E518" s="19"/>
    </row>
    <row r="519" spans="5:5" ht="16">
      <c r="E519" s="19"/>
    </row>
    <row r="520" spans="5:5" ht="16">
      <c r="E520" s="19"/>
    </row>
    <row r="521" spans="5:5" ht="16">
      <c r="E521" s="19"/>
    </row>
    <row r="522" spans="5:5" ht="16">
      <c r="E522" s="19"/>
    </row>
    <row r="523" spans="5:5" ht="16">
      <c r="E523" s="19"/>
    </row>
    <row r="524" spans="5:5" ht="16">
      <c r="E524" s="19"/>
    </row>
    <row r="525" spans="5:5" ht="16">
      <c r="E525" s="19"/>
    </row>
    <row r="526" spans="5:5" ht="16">
      <c r="E526" s="19"/>
    </row>
    <row r="527" spans="5:5" ht="16">
      <c r="E527" s="19"/>
    </row>
    <row r="528" spans="5:5" ht="16">
      <c r="E528" s="19"/>
    </row>
    <row r="529" spans="5:5" ht="16">
      <c r="E529" s="19"/>
    </row>
    <row r="530" spans="5:5" ht="16">
      <c r="E530" s="19"/>
    </row>
    <row r="531" spans="5:5" ht="16">
      <c r="E531" s="19"/>
    </row>
    <row r="532" spans="5:5" ht="16">
      <c r="E532" s="19"/>
    </row>
    <row r="533" spans="5:5" ht="16">
      <c r="E533" s="19"/>
    </row>
    <row r="534" spans="5:5" ht="16">
      <c r="E534" s="19"/>
    </row>
    <row r="535" spans="5:5" ht="16">
      <c r="E535" s="19"/>
    </row>
    <row r="536" spans="5:5" ht="16">
      <c r="E536" s="19"/>
    </row>
    <row r="537" spans="5:5" ht="16">
      <c r="E537" s="19"/>
    </row>
    <row r="538" spans="5:5" ht="16">
      <c r="E538" s="19"/>
    </row>
    <row r="539" spans="5:5" ht="16">
      <c r="E539" s="19"/>
    </row>
    <row r="540" spans="5:5" ht="16">
      <c r="E540" s="19"/>
    </row>
    <row r="541" spans="5:5" ht="16">
      <c r="E541" s="19"/>
    </row>
    <row r="542" spans="5:5" ht="16">
      <c r="E542" s="19"/>
    </row>
    <row r="543" spans="5:5" ht="16">
      <c r="E543" s="19"/>
    </row>
    <row r="544" spans="5:5" ht="16">
      <c r="E544" s="19"/>
    </row>
    <row r="545" spans="5:5" ht="16">
      <c r="E545" s="19"/>
    </row>
    <row r="546" spans="5:5" ht="16">
      <c r="E546" s="19"/>
    </row>
    <row r="547" spans="5:5" ht="16">
      <c r="E547" s="19"/>
    </row>
    <row r="548" spans="5:5" ht="16">
      <c r="E548" s="19"/>
    </row>
    <row r="549" spans="5:5" ht="16">
      <c r="E549" s="19"/>
    </row>
    <row r="550" spans="5:5" ht="16">
      <c r="E550" s="19"/>
    </row>
    <row r="551" spans="5:5" ht="16">
      <c r="E551" s="19"/>
    </row>
    <row r="552" spans="5:5" ht="16">
      <c r="E552" s="19"/>
    </row>
    <row r="553" spans="5:5" ht="16">
      <c r="E553" s="19"/>
    </row>
    <row r="554" spans="5:5" ht="16">
      <c r="E554" s="19"/>
    </row>
    <row r="555" spans="5:5" ht="16">
      <c r="E555" s="19"/>
    </row>
    <row r="556" spans="5:5" ht="16">
      <c r="E556" s="19"/>
    </row>
    <row r="557" spans="5:5" ht="16">
      <c r="E557" s="19"/>
    </row>
    <row r="558" spans="5:5" ht="16">
      <c r="E558" s="19"/>
    </row>
    <row r="559" spans="5:5" ht="16">
      <c r="E559" s="19"/>
    </row>
    <row r="560" spans="5:5" ht="16">
      <c r="E560" s="19"/>
    </row>
    <row r="561" spans="5:5" ht="16">
      <c r="E561" s="19"/>
    </row>
    <row r="562" spans="5:5" ht="16">
      <c r="E562" s="19"/>
    </row>
    <row r="563" spans="5:5" ht="16">
      <c r="E563" s="19"/>
    </row>
    <row r="564" spans="5:5" ht="16">
      <c r="E564" s="19"/>
    </row>
    <row r="565" spans="5:5" ht="16">
      <c r="E565" s="19"/>
    </row>
    <row r="566" spans="5:5" ht="16">
      <c r="E566" s="19"/>
    </row>
    <row r="567" spans="5:5" ht="16">
      <c r="E567" s="19"/>
    </row>
    <row r="568" spans="5:5" ht="16">
      <c r="E568" s="19"/>
    </row>
    <row r="569" spans="5:5" ht="16">
      <c r="E569" s="19"/>
    </row>
    <row r="570" spans="5:5" ht="16">
      <c r="E570" s="19"/>
    </row>
    <row r="571" spans="5:5" ht="16">
      <c r="E571" s="19"/>
    </row>
    <row r="572" spans="5:5" ht="16">
      <c r="E572" s="19"/>
    </row>
    <row r="573" spans="5:5" ht="16">
      <c r="E573" s="19"/>
    </row>
    <row r="574" spans="5:5" ht="16">
      <c r="E574" s="19"/>
    </row>
    <row r="575" spans="5:5" ht="16">
      <c r="E575" s="19"/>
    </row>
    <row r="576" spans="5:5" ht="16">
      <c r="E576" s="19"/>
    </row>
    <row r="577" spans="5:5" ht="16">
      <c r="E577" s="19"/>
    </row>
    <row r="578" spans="5:5" ht="16">
      <c r="E578" s="19"/>
    </row>
    <row r="579" spans="5:5" ht="16">
      <c r="E579" s="19"/>
    </row>
    <row r="580" spans="5:5" ht="16">
      <c r="E580" s="19"/>
    </row>
    <row r="581" spans="5:5" ht="16">
      <c r="E581" s="19"/>
    </row>
    <row r="582" spans="5:5" ht="16">
      <c r="E582" s="19"/>
    </row>
    <row r="583" spans="5:5" ht="16">
      <c r="E583" s="19"/>
    </row>
    <row r="584" spans="5:5" ht="16">
      <c r="E584" s="19"/>
    </row>
    <row r="585" spans="5:5" ht="16">
      <c r="E585" s="19"/>
    </row>
    <row r="586" spans="5:5" ht="16">
      <c r="E586" s="19"/>
    </row>
    <row r="587" spans="5:5" ht="16">
      <c r="E587" s="19"/>
    </row>
    <row r="588" spans="5:5" ht="16">
      <c r="E588" s="19"/>
    </row>
    <row r="589" spans="5:5" ht="16">
      <c r="E589" s="19"/>
    </row>
    <row r="590" spans="5:5" ht="16">
      <c r="E590" s="19"/>
    </row>
    <row r="591" spans="5:5" ht="16">
      <c r="E591" s="19"/>
    </row>
    <row r="592" spans="5:5" ht="16">
      <c r="E592" s="19"/>
    </row>
    <row r="593" spans="5:5" ht="16">
      <c r="E593" s="19"/>
    </row>
    <row r="594" spans="5:5" ht="16">
      <c r="E594" s="19"/>
    </row>
    <row r="595" spans="5:5" ht="16">
      <c r="E595" s="19"/>
    </row>
    <row r="596" spans="5:5" ht="16">
      <c r="E596" s="19"/>
    </row>
    <row r="597" spans="5:5" ht="16">
      <c r="E597" s="19"/>
    </row>
    <row r="598" spans="5:5" ht="16">
      <c r="E598" s="19"/>
    </row>
    <row r="599" spans="5:5" ht="16">
      <c r="E599" s="19"/>
    </row>
    <row r="600" spans="5:5" ht="16">
      <c r="E600" s="19"/>
    </row>
    <row r="601" spans="5:5" ht="16">
      <c r="E601" s="19"/>
    </row>
    <row r="602" spans="5:5" ht="16">
      <c r="E602" s="19"/>
    </row>
    <row r="603" spans="5:5" ht="16">
      <c r="E603" s="19"/>
    </row>
    <row r="604" spans="5:5" ht="16">
      <c r="E604" s="19"/>
    </row>
    <row r="605" spans="5:5" ht="16">
      <c r="E605" s="19"/>
    </row>
    <row r="606" spans="5:5" ht="16">
      <c r="E606" s="19"/>
    </row>
    <row r="607" spans="5:5" ht="16">
      <c r="E607" s="19"/>
    </row>
    <row r="608" spans="5:5" ht="16">
      <c r="E608" s="19"/>
    </row>
    <row r="609" spans="5:5" ht="16">
      <c r="E609" s="19"/>
    </row>
    <row r="610" spans="5:5" ht="16">
      <c r="E610" s="19"/>
    </row>
    <row r="611" spans="5:5" ht="16">
      <c r="E611" s="19"/>
    </row>
    <row r="612" spans="5:5" ht="16">
      <c r="E612" s="19"/>
    </row>
    <row r="613" spans="5:5" ht="16">
      <c r="E613" s="19"/>
    </row>
    <row r="614" spans="5:5" ht="16">
      <c r="E614" s="19"/>
    </row>
    <row r="615" spans="5:5" ht="16">
      <c r="E615" s="19"/>
    </row>
    <row r="616" spans="5:5" ht="16">
      <c r="E616" s="19"/>
    </row>
    <row r="617" spans="5:5" ht="16">
      <c r="E617" s="19"/>
    </row>
    <row r="618" spans="5:5" ht="16">
      <c r="E618" s="19"/>
    </row>
    <row r="619" spans="5:5" ht="16">
      <c r="E619" s="19"/>
    </row>
    <row r="620" spans="5:5" ht="16">
      <c r="E620" s="19"/>
    </row>
    <row r="621" spans="5:5" ht="16">
      <c r="E621" s="19"/>
    </row>
    <row r="622" spans="5:5" ht="16">
      <c r="E622" s="19"/>
    </row>
    <row r="623" spans="5:5" ht="16">
      <c r="E623" s="19"/>
    </row>
    <row r="624" spans="5:5" ht="16">
      <c r="E624" s="19"/>
    </row>
    <row r="625" spans="5:5" ht="16">
      <c r="E625" s="19"/>
    </row>
    <row r="626" spans="5:5" ht="16">
      <c r="E626" s="19"/>
    </row>
    <row r="627" spans="5:5" ht="16">
      <c r="E627" s="19"/>
    </row>
    <row r="628" spans="5:5" ht="16">
      <c r="E628" s="19"/>
    </row>
    <row r="629" spans="5:5" ht="16">
      <c r="E629" s="19"/>
    </row>
    <row r="630" spans="5:5" ht="16">
      <c r="E630" s="19"/>
    </row>
    <row r="631" spans="5:5" ht="16">
      <c r="E631" s="19"/>
    </row>
    <row r="632" spans="5:5" ht="16">
      <c r="E632" s="19"/>
    </row>
    <row r="633" spans="5:5" ht="16">
      <c r="E633" s="19"/>
    </row>
    <row r="634" spans="5:5" ht="16">
      <c r="E634" s="19"/>
    </row>
    <row r="635" spans="5:5" ht="16">
      <c r="E635" s="19"/>
    </row>
    <row r="636" spans="5:5" ht="16">
      <c r="E636" s="19"/>
    </row>
    <row r="637" spans="5:5" ht="16">
      <c r="E637" s="19"/>
    </row>
    <row r="638" spans="5:5" ht="16">
      <c r="E638" s="19"/>
    </row>
    <row r="639" spans="5:5" ht="16">
      <c r="E639" s="19"/>
    </row>
    <row r="640" spans="5:5" ht="16">
      <c r="E640" s="19"/>
    </row>
    <row r="641" spans="5:5" ht="16">
      <c r="E641" s="19"/>
    </row>
    <row r="642" spans="5:5" ht="16">
      <c r="E642" s="19"/>
    </row>
    <row r="643" spans="5:5" ht="16">
      <c r="E643" s="19"/>
    </row>
    <row r="644" spans="5:5" ht="16">
      <c r="E644" s="19"/>
    </row>
    <row r="645" spans="5:5" ht="16">
      <c r="E645" s="19"/>
    </row>
    <row r="646" spans="5:5" ht="16">
      <c r="E646" s="19"/>
    </row>
    <row r="647" spans="5:5" ht="16">
      <c r="E647" s="19"/>
    </row>
    <row r="648" spans="5:5" ht="16">
      <c r="E648" s="19"/>
    </row>
    <row r="649" spans="5:5" ht="16">
      <c r="E649" s="19"/>
    </row>
    <row r="650" spans="5:5" ht="16">
      <c r="E650" s="19"/>
    </row>
    <row r="651" spans="5:5" ht="16">
      <c r="E651" s="19"/>
    </row>
    <row r="652" spans="5:5" ht="16">
      <c r="E652" s="19"/>
    </row>
    <row r="653" spans="5:5" ht="16">
      <c r="E653" s="19"/>
    </row>
    <row r="654" spans="5:5" ht="16">
      <c r="E654" s="19"/>
    </row>
    <row r="655" spans="5:5" ht="16">
      <c r="E655" s="19"/>
    </row>
    <row r="656" spans="5:5" ht="16">
      <c r="E656" s="19"/>
    </row>
    <row r="657" spans="5:5" ht="16">
      <c r="E657" s="19"/>
    </row>
    <row r="658" spans="5:5" ht="16">
      <c r="E658" s="19"/>
    </row>
    <row r="659" spans="5:5" ht="16">
      <c r="E659" s="19"/>
    </row>
    <row r="660" spans="5:5" ht="16">
      <c r="E660" s="19"/>
    </row>
    <row r="661" spans="5:5" ht="16">
      <c r="E661" s="19"/>
    </row>
    <row r="662" spans="5:5" ht="16">
      <c r="E662" s="19"/>
    </row>
    <row r="663" spans="5:5" ht="16">
      <c r="E663" s="19"/>
    </row>
    <row r="664" spans="5:5" ht="16">
      <c r="E664" s="19"/>
    </row>
    <row r="665" spans="5:5" ht="16">
      <c r="E665" s="19"/>
    </row>
    <row r="666" spans="5:5" ht="16">
      <c r="E666" s="19"/>
    </row>
    <row r="667" spans="5:5" ht="16">
      <c r="E667" s="19"/>
    </row>
    <row r="668" spans="5:5" ht="16">
      <c r="E668" s="19"/>
    </row>
    <row r="669" spans="5:5" ht="16">
      <c r="E669" s="19"/>
    </row>
    <row r="670" spans="5:5" ht="16">
      <c r="E670" s="19"/>
    </row>
    <row r="671" spans="5:5" ht="16">
      <c r="E671" s="19"/>
    </row>
    <row r="672" spans="5:5" ht="16">
      <c r="E672" s="19"/>
    </row>
    <row r="673" spans="5:5" ht="16">
      <c r="E673" s="19"/>
    </row>
    <row r="674" spans="5:5" ht="16">
      <c r="E674" s="19"/>
    </row>
    <row r="675" spans="5:5" ht="16">
      <c r="E675" s="19"/>
    </row>
    <row r="676" spans="5:5" ht="16">
      <c r="E676" s="19"/>
    </row>
    <row r="677" spans="5:5" ht="16">
      <c r="E677" s="19"/>
    </row>
    <row r="678" spans="5:5" ht="16">
      <c r="E678" s="19"/>
    </row>
    <row r="679" spans="5:5" ht="16">
      <c r="E679" s="19"/>
    </row>
    <row r="680" spans="5:5" ht="16">
      <c r="E680" s="19"/>
    </row>
    <row r="681" spans="5:5" ht="16">
      <c r="E681" s="19"/>
    </row>
    <row r="682" spans="5:5" ht="16">
      <c r="E682" s="19"/>
    </row>
    <row r="683" spans="5:5" ht="16">
      <c r="E683" s="19"/>
    </row>
    <row r="684" spans="5:5" ht="16">
      <c r="E684" s="19"/>
    </row>
    <row r="685" spans="5:5" ht="16">
      <c r="E685" s="19"/>
    </row>
    <row r="686" spans="5:5" ht="16">
      <c r="E686" s="19"/>
    </row>
    <row r="687" spans="5:5" ht="16">
      <c r="E687" s="19"/>
    </row>
    <row r="688" spans="5:5" ht="16">
      <c r="E688" s="19"/>
    </row>
    <row r="689" spans="5:5" ht="16">
      <c r="E689" s="19"/>
    </row>
    <row r="690" spans="5:5" ht="16">
      <c r="E690" s="19"/>
    </row>
    <row r="691" spans="5:5" ht="16">
      <c r="E691" s="19"/>
    </row>
    <row r="692" spans="5:5" ht="16">
      <c r="E692" s="19"/>
    </row>
    <row r="693" spans="5:5" ht="16">
      <c r="E693" s="19"/>
    </row>
    <row r="694" spans="5:5" ht="16">
      <c r="E694" s="19"/>
    </row>
    <row r="695" spans="5:5" ht="16">
      <c r="E695" s="19"/>
    </row>
    <row r="696" spans="5:5" ht="16">
      <c r="E696" s="19"/>
    </row>
    <row r="697" spans="5:5" ht="16">
      <c r="E697" s="19"/>
    </row>
    <row r="698" spans="5:5" ht="16">
      <c r="E698" s="19"/>
    </row>
    <row r="699" spans="5:5" ht="16">
      <c r="E699" s="19"/>
    </row>
    <row r="700" spans="5:5" ht="16">
      <c r="E700" s="19"/>
    </row>
    <row r="701" spans="5:5" ht="16">
      <c r="E701" s="19"/>
    </row>
    <row r="702" spans="5:5" ht="16">
      <c r="E702" s="19"/>
    </row>
    <row r="703" spans="5:5" ht="16">
      <c r="E703" s="19"/>
    </row>
    <row r="704" spans="5:5" ht="16">
      <c r="E704" s="19"/>
    </row>
    <row r="705" spans="5:5" ht="16">
      <c r="E705" s="19"/>
    </row>
    <row r="706" spans="5:5" ht="16">
      <c r="E706" s="19"/>
    </row>
    <row r="707" spans="5:5" ht="16">
      <c r="E707" s="19"/>
    </row>
    <row r="708" spans="5:5" ht="16">
      <c r="E708" s="19"/>
    </row>
    <row r="709" spans="5:5" ht="16">
      <c r="E709" s="19"/>
    </row>
    <row r="710" spans="5:5" ht="16">
      <c r="E710" s="19"/>
    </row>
    <row r="711" spans="5:5" ht="16">
      <c r="E711" s="19"/>
    </row>
    <row r="712" spans="5:5" ht="16">
      <c r="E712" s="19"/>
    </row>
    <row r="713" spans="5:5" ht="16">
      <c r="E713" s="19"/>
    </row>
    <row r="714" spans="5:5" ht="16">
      <c r="E714" s="19"/>
    </row>
    <row r="715" spans="5:5" ht="16">
      <c r="E715" s="19"/>
    </row>
    <row r="716" spans="5:5" ht="16">
      <c r="E716" s="19"/>
    </row>
    <row r="717" spans="5:5" ht="16">
      <c r="E717" s="19"/>
    </row>
    <row r="718" spans="5:5" ht="16">
      <c r="E718" s="19"/>
    </row>
    <row r="719" spans="5:5" ht="16">
      <c r="E719" s="19"/>
    </row>
    <row r="720" spans="5:5" ht="16">
      <c r="E720" s="19"/>
    </row>
    <row r="721" spans="5:5" ht="16">
      <c r="E721" s="19"/>
    </row>
    <row r="722" spans="5:5" ht="16">
      <c r="E722" s="19"/>
    </row>
    <row r="723" spans="5:5" ht="16">
      <c r="E723" s="19"/>
    </row>
    <row r="724" spans="5:5" ht="16">
      <c r="E724" s="19"/>
    </row>
    <row r="725" spans="5:5" ht="16">
      <c r="E725" s="19"/>
    </row>
    <row r="726" spans="5:5" ht="16">
      <c r="E726" s="19"/>
    </row>
    <row r="727" spans="5:5" ht="16">
      <c r="E727" s="19"/>
    </row>
    <row r="728" spans="5:5" ht="16">
      <c r="E728" s="19"/>
    </row>
    <row r="729" spans="5:5" ht="16">
      <c r="E729" s="19"/>
    </row>
    <row r="730" spans="5:5" ht="16">
      <c r="E730" s="19"/>
    </row>
    <row r="731" spans="5:5" ht="16">
      <c r="E731" s="19"/>
    </row>
    <row r="732" spans="5:5" ht="16">
      <c r="E732" s="19"/>
    </row>
    <row r="733" spans="5:5" ht="16">
      <c r="E733" s="19"/>
    </row>
    <row r="734" spans="5:5" ht="16">
      <c r="E734" s="19"/>
    </row>
    <row r="735" spans="5:5" ht="16">
      <c r="E735" s="19"/>
    </row>
    <row r="736" spans="5:5" ht="16">
      <c r="E736" s="19"/>
    </row>
    <row r="737" spans="5:5" ht="16">
      <c r="E737" s="19"/>
    </row>
    <row r="738" spans="5:5" ht="16">
      <c r="E738" s="19"/>
    </row>
    <row r="739" spans="5:5" ht="16">
      <c r="E739" s="19"/>
    </row>
    <row r="740" spans="5:5" ht="16">
      <c r="E740" s="19"/>
    </row>
    <row r="741" spans="5:5" ht="16">
      <c r="E741" s="19"/>
    </row>
    <row r="742" spans="5:5" ht="16">
      <c r="E742" s="19"/>
    </row>
    <row r="743" spans="5:5" ht="16">
      <c r="E743" s="19"/>
    </row>
    <row r="744" spans="5:5" ht="16">
      <c r="E744" s="19"/>
    </row>
    <row r="745" spans="5:5" ht="16">
      <c r="E745" s="19"/>
    </row>
    <row r="746" spans="5:5" ht="16">
      <c r="E746" s="19"/>
    </row>
    <row r="747" spans="5:5" ht="16">
      <c r="E747" s="19"/>
    </row>
    <row r="748" spans="5:5" ht="16">
      <c r="E748" s="19"/>
    </row>
    <row r="749" spans="5:5" ht="16">
      <c r="E749" s="19"/>
    </row>
    <row r="750" spans="5:5" ht="16">
      <c r="E750" s="19"/>
    </row>
    <row r="751" spans="5:5" ht="16">
      <c r="E751" s="19"/>
    </row>
    <row r="752" spans="5:5" ht="16">
      <c r="E752" s="19"/>
    </row>
    <row r="753" spans="5:5" ht="16">
      <c r="E753" s="19"/>
    </row>
    <row r="754" spans="5:5" ht="16">
      <c r="E754" s="19"/>
    </row>
    <row r="755" spans="5:5" ht="16">
      <c r="E755" s="19"/>
    </row>
    <row r="756" spans="5:5" ht="16">
      <c r="E756" s="19"/>
    </row>
    <row r="757" spans="5:5" ht="16">
      <c r="E757" s="19"/>
    </row>
    <row r="758" spans="5:5" ht="16">
      <c r="E758" s="19"/>
    </row>
    <row r="759" spans="5:5" ht="16">
      <c r="E759" s="19"/>
    </row>
    <row r="760" spans="5:5" ht="16">
      <c r="E760" s="19"/>
    </row>
    <row r="761" spans="5:5" ht="16">
      <c r="E761" s="19"/>
    </row>
    <row r="762" spans="5:5" ht="16">
      <c r="E762" s="19"/>
    </row>
    <row r="763" spans="5:5" ht="16">
      <c r="E763" s="19"/>
    </row>
    <row r="764" spans="5:5" ht="16">
      <c r="E764" s="19"/>
    </row>
    <row r="765" spans="5:5" ht="16">
      <c r="E765" s="19"/>
    </row>
    <row r="766" spans="5:5" ht="16">
      <c r="E766" s="19"/>
    </row>
    <row r="767" spans="5:5" ht="16">
      <c r="E767" s="19"/>
    </row>
    <row r="768" spans="5:5" ht="16">
      <c r="E768" s="19"/>
    </row>
    <row r="769" spans="5:5" ht="16">
      <c r="E769" s="19"/>
    </row>
    <row r="770" spans="5:5" ht="16">
      <c r="E770" s="19"/>
    </row>
    <row r="771" spans="5:5" ht="16">
      <c r="E771" s="19"/>
    </row>
    <row r="772" spans="5:5" ht="16">
      <c r="E772" s="19"/>
    </row>
    <row r="773" spans="5:5" ht="16">
      <c r="E773" s="19"/>
    </row>
    <row r="774" spans="5:5" ht="16">
      <c r="E774" s="19"/>
    </row>
    <row r="775" spans="5:5" ht="16">
      <c r="E775" s="19"/>
    </row>
    <row r="776" spans="5:5" ht="16">
      <c r="E776" s="19"/>
    </row>
    <row r="777" spans="5:5" ht="16">
      <c r="E777" s="19"/>
    </row>
    <row r="778" spans="5:5" ht="16">
      <c r="E778" s="19"/>
    </row>
    <row r="779" spans="5:5" ht="16">
      <c r="E779" s="19"/>
    </row>
    <row r="780" spans="5:5" ht="16">
      <c r="E780" s="19"/>
    </row>
    <row r="781" spans="5:5" ht="16">
      <c r="E781" s="19"/>
    </row>
    <row r="782" spans="5:5" ht="16">
      <c r="E782" s="19"/>
    </row>
    <row r="783" spans="5:5" ht="16">
      <c r="E783" s="19"/>
    </row>
    <row r="784" spans="5:5" ht="16">
      <c r="E784" s="19"/>
    </row>
    <row r="785" spans="5:5" ht="16">
      <c r="E785" s="19"/>
    </row>
    <row r="786" spans="5:5" ht="16">
      <c r="E786" s="19"/>
    </row>
    <row r="787" spans="5:5" ht="16">
      <c r="E787" s="19"/>
    </row>
    <row r="788" spans="5:5" ht="16">
      <c r="E788" s="19"/>
    </row>
    <row r="789" spans="5:5" ht="16">
      <c r="E789" s="19"/>
    </row>
    <row r="790" spans="5:5" ht="16">
      <c r="E790" s="19"/>
    </row>
    <row r="791" spans="5:5" ht="16">
      <c r="E791" s="19"/>
    </row>
    <row r="792" spans="5:5" ht="16">
      <c r="E792" s="19"/>
    </row>
    <row r="793" spans="5:5" ht="16">
      <c r="E793" s="19"/>
    </row>
    <row r="794" spans="5:5" ht="16">
      <c r="E794" s="19"/>
    </row>
    <row r="795" spans="5:5" ht="16">
      <c r="E795" s="19"/>
    </row>
    <row r="796" spans="5:5" ht="16">
      <c r="E796" s="19"/>
    </row>
    <row r="797" spans="5:5" ht="16">
      <c r="E797" s="19"/>
    </row>
    <row r="798" spans="5:5" ht="16">
      <c r="E798" s="19"/>
    </row>
    <row r="799" spans="5:5" ht="16">
      <c r="E799" s="19"/>
    </row>
    <row r="800" spans="5:5" ht="16">
      <c r="E800" s="19"/>
    </row>
    <row r="801" spans="5:5" ht="16">
      <c r="E801" s="19"/>
    </row>
    <row r="802" spans="5:5" ht="16">
      <c r="E802" s="19"/>
    </row>
    <row r="803" spans="5:5" ht="16">
      <c r="E803" s="19"/>
    </row>
    <row r="804" spans="5:5" ht="16">
      <c r="E804" s="19"/>
    </row>
    <row r="805" spans="5:5" ht="16">
      <c r="E805" s="19"/>
    </row>
    <row r="806" spans="5:5" ht="16">
      <c r="E806" s="19"/>
    </row>
    <row r="807" spans="5:5" ht="16">
      <c r="E807" s="19"/>
    </row>
    <row r="808" spans="5:5" ht="16">
      <c r="E808" s="19"/>
    </row>
    <row r="809" spans="5:5" ht="16">
      <c r="E809" s="19"/>
    </row>
    <row r="810" spans="5:5" ht="16">
      <c r="E810" s="19"/>
    </row>
    <row r="811" spans="5:5" ht="16">
      <c r="E811" s="19"/>
    </row>
    <row r="812" spans="5:5" ht="16">
      <c r="E812" s="19"/>
    </row>
    <row r="813" spans="5:5" ht="16">
      <c r="E813" s="19"/>
    </row>
    <row r="814" spans="5:5" ht="16">
      <c r="E814" s="19"/>
    </row>
    <row r="815" spans="5:5" ht="16">
      <c r="E815" s="19"/>
    </row>
    <row r="816" spans="5:5" ht="16">
      <c r="E816" s="19"/>
    </row>
    <row r="817" spans="5:5" ht="16">
      <c r="E817" s="19"/>
    </row>
    <row r="818" spans="5:5" ht="16">
      <c r="E818" s="19"/>
    </row>
    <row r="819" spans="5:5" ht="16">
      <c r="E819" s="19"/>
    </row>
    <row r="820" spans="5:5" ht="16">
      <c r="E820" s="19"/>
    </row>
    <row r="821" spans="5:5" ht="16">
      <c r="E821" s="19"/>
    </row>
    <row r="822" spans="5:5" ht="16">
      <c r="E822" s="19"/>
    </row>
    <row r="823" spans="5:5" ht="16">
      <c r="E823" s="19"/>
    </row>
    <row r="824" spans="5:5" ht="16">
      <c r="E824" s="19"/>
    </row>
    <row r="825" spans="5:5" ht="16">
      <c r="E825" s="19"/>
    </row>
    <row r="826" spans="5:5" ht="16">
      <c r="E826" s="19"/>
    </row>
    <row r="827" spans="5:5" ht="16">
      <c r="E827" s="19"/>
    </row>
    <row r="828" spans="5:5" ht="16">
      <c r="E828" s="19"/>
    </row>
    <row r="829" spans="5:5" ht="16">
      <c r="E829" s="19"/>
    </row>
    <row r="830" spans="5:5" ht="16">
      <c r="E830" s="19"/>
    </row>
    <row r="831" spans="5:5" ht="16">
      <c r="E831" s="19"/>
    </row>
    <row r="832" spans="5:5" ht="16">
      <c r="E832" s="19"/>
    </row>
    <row r="833" spans="5:5" ht="16">
      <c r="E833" s="19"/>
    </row>
    <row r="834" spans="5:5" ht="16">
      <c r="E834" s="19"/>
    </row>
    <row r="835" spans="5:5" ht="16">
      <c r="E835" s="19"/>
    </row>
    <row r="836" spans="5:5" ht="16">
      <c r="E836" s="19"/>
    </row>
    <row r="837" spans="5:5" ht="16">
      <c r="E837" s="19"/>
    </row>
    <row r="838" spans="5:5" ht="16">
      <c r="E838" s="19"/>
    </row>
    <row r="839" spans="5:5" ht="16">
      <c r="E839" s="19"/>
    </row>
    <row r="840" spans="5:5" ht="16">
      <c r="E840" s="19"/>
    </row>
    <row r="841" spans="5:5" ht="16">
      <c r="E841" s="19"/>
    </row>
    <row r="842" spans="5:5" ht="16">
      <c r="E842" s="19"/>
    </row>
    <row r="843" spans="5:5" ht="16">
      <c r="E843" s="19"/>
    </row>
    <row r="844" spans="5:5" ht="16">
      <c r="E844" s="19"/>
    </row>
    <row r="845" spans="5:5" ht="16">
      <c r="E845" s="19"/>
    </row>
    <row r="846" spans="5:5" ht="16">
      <c r="E846" s="19"/>
    </row>
    <row r="847" spans="5:5" ht="16">
      <c r="E847" s="19"/>
    </row>
    <row r="848" spans="5:5" ht="16">
      <c r="E848" s="19"/>
    </row>
    <row r="849" spans="5:5" ht="16">
      <c r="E849" s="19"/>
    </row>
    <row r="850" spans="5:5" ht="16">
      <c r="E850" s="19"/>
    </row>
    <row r="851" spans="5:5" ht="16">
      <c r="E851" s="19"/>
    </row>
    <row r="852" spans="5:5" ht="16">
      <c r="E852" s="19"/>
    </row>
    <row r="853" spans="5:5" ht="16">
      <c r="E853" s="19"/>
    </row>
    <row r="854" spans="5:5" ht="16">
      <c r="E854" s="19"/>
    </row>
    <row r="855" spans="5:5" ht="16">
      <c r="E855" s="19"/>
    </row>
    <row r="856" spans="5:5" ht="16">
      <c r="E856" s="19"/>
    </row>
    <row r="857" spans="5:5" ht="16">
      <c r="E857" s="19"/>
    </row>
    <row r="858" spans="5:5" ht="16">
      <c r="E858" s="19"/>
    </row>
    <row r="859" spans="5:5" ht="16">
      <c r="E859" s="19"/>
    </row>
    <row r="860" spans="5:5" ht="16">
      <c r="E860" s="19"/>
    </row>
    <row r="861" spans="5:5" ht="16">
      <c r="E861" s="19"/>
    </row>
    <row r="862" spans="5:5" ht="16">
      <c r="E862" s="19"/>
    </row>
    <row r="863" spans="5:5" ht="16">
      <c r="E863" s="19"/>
    </row>
    <row r="864" spans="5:5" ht="16">
      <c r="E864" s="19"/>
    </row>
    <row r="865" spans="5:5" ht="16">
      <c r="E865" s="19"/>
    </row>
    <row r="866" spans="5:5" ht="16">
      <c r="E866" s="19"/>
    </row>
    <row r="867" spans="5:5" ht="16">
      <c r="E867" s="19"/>
    </row>
    <row r="868" spans="5:5" ht="16">
      <c r="E868" s="19"/>
    </row>
    <row r="869" spans="5:5" ht="16">
      <c r="E869" s="19"/>
    </row>
    <row r="870" spans="5:5" ht="16">
      <c r="E870" s="19"/>
    </row>
    <row r="871" spans="5:5" ht="16">
      <c r="E871" s="19"/>
    </row>
    <row r="872" spans="5:5" ht="16">
      <c r="E872" s="19"/>
    </row>
    <row r="873" spans="5:5" ht="16">
      <c r="E873" s="19"/>
    </row>
    <row r="874" spans="5:5" ht="16">
      <c r="E874" s="19"/>
    </row>
    <row r="875" spans="5:5" ht="16">
      <c r="E875" s="19"/>
    </row>
    <row r="876" spans="5:5" ht="16">
      <c r="E876" s="19"/>
    </row>
    <row r="877" spans="5:5" ht="16">
      <c r="E877" s="19"/>
    </row>
    <row r="878" spans="5:5" ht="16">
      <c r="E878" s="19"/>
    </row>
    <row r="879" spans="5:5" ht="16">
      <c r="E879" s="19"/>
    </row>
    <row r="880" spans="5:5" ht="16">
      <c r="E880" s="19"/>
    </row>
    <row r="881" spans="5:5" ht="16">
      <c r="E881" s="19"/>
    </row>
    <row r="882" spans="5:5" ht="16">
      <c r="E882" s="19"/>
    </row>
    <row r="883" spans="5:5" ht="16">
      <c r="E883" s="19"/>
    </row>
    <row r="884" spans="5:5" ht="16">
      <c r="E884" s="19"/>
    </row>
    <row r="885" spans="5:5" ht="16">
      <c r="E885" s="19"/>
    </row>
    <row r="886" spans="5:5" ht="16">
      <c r="E886" s="19"/>
    </row>
    <row r="887" spans="5:5" ht="16">
      <c r="E887" s="19"/>
    </row>
    <row r="888" spans="5:5" ht="16">
      <c r="E888" s="19"/>
    </row>
    <row r="889" spans="5:5" ht="16">
      <c r="E889" s="19"/>
    </row>
    <row r="890" spans="5:5" ht="16">
      <c r="E890" s="19"/>
    </row>
    <row r="891" spans="5:5" ht="16">
      <c r="E891" s="19"/>
    </row>
    <row r="892" spans="5:5" ht="16">
      <c r="E892" s="19"/>
    </row>
    <row r="893" spans="5:5" ht="16">
      <c r="E893" s="19"/>
    </row>
    <row r="894" spans="5:5" ht="16">
      <c r="E894" s="19"/>
    </row>
    <row r="895" spans="5:5" ht="16">
      <c r="E895" s="19"/>
    </row>
    <row r="896" spans="5:5" ht="16">
      <c r="E896" s="19"/>
    </row>
    <row r="897" spans="5:5" ht="16">
      <c r="E897" s="19"/>
    </row>
    <row r="898" spans="5:5" ht="16">
      <c r="E898" s="19"/>
    </row>
    <row r="899" spans="5:5" ht="16">
      <c r="E899" s="19"/>
    </row>
    <row r="900" spans="5:5" ht="16">
      <c r="E900" s="19"/>
    </row>
    <row r="901" spans="5:5" ht="16">
      <c r="E901" s="19"/>
    </row>
    <row r="902" spans="5:5" ht="16">
      <c r="E902" s="19"/>
    </row>
    <row r="903" spans="5:5" ht="16">
      <c r="E903" s="19"/>
    </row>
    <row r="904" spans="5:5" ht="16">
      <c r="E904" s="19"/>
    </row>
    <row r="905" spans="5:5" ht="16">
      <c r="E905" s="19"/>
    </row>
    <row r="906" spans="5:5" ht="16">
      <c r="E906" s="19"/>
    </row>
    <row r="907" spans="5:5" ht="16">
      <c r="E907" s="19"/>
    </row>
    <row r="908" spans="5:5" ht="16">
      <c r="E908" s="19"/>
    </row>
    <row r="909" spans="5:5" ht="16">
      <c r="E909" s="19"/>
    </row>
    <row r="910" spans="5:5" ht="16">
      <c r="E910" s="19"/>
    </row>
    <row r="911" spans="5:5" ht="16">
      <c r="E911" s="19"/>
    </row>
    <row r="912" spans="5:5" ht="16">
      <c r="E912" s="19"/>
    </row>
    <row r="913" spans="5:5" ht="16">
      <c r="E913" s="19"/>
    </row>
    <row r="914" spans="5:5" ht="16">
      <c r="E914" s="19"/>
    </row>
    <row r="915" spans="5:5" ht="16">
      <c r="E915" s="19"/>
    </row>
    <row r="916" spans="5:5" ht="16">
      <c r="E916" s="19"/>
    </row>
    <row r="917" spans="5:5" ht="16">
      <c r="E917" s="19"/>
    </row>
    <row r="918" spans="5:5" ht="16">
      <c r="E918" s="19"/>
    </row>
    <row r="919" spans="5:5" ht="16">
      <c r="E919" s="19"/>
    </row>
    <row r="920" spans="5:5" ht="16">
      <c r="E920" s="19"/>
    </row>
    <row r="921" spans="5:5" ht="16">
      <c r="E921" s="19"/>
    </row>
    <row r="922" spans="5:5" ht="16">
      <c r="E922" s="19"/>
    </row>
    <row r="923" spans="5:5" ht="16">
      <c r="E923" s="19"/>
    </row>
    <row r="924" spans="5:5" ht="16">
      <c r="E924" s="19"/>
    </row>
    <row r="925" spans="5:5" ht="16">
      <c r="E925" s="19"/>
    </row>
    <row r="926" spans="5:5" ht="16">
      <c r="E926" s="19"/>
    </row>
    <row r="927" spans="5:5" ht="16">
      <c r="E927" s="19"/>
    </row>
    <row r="928" spans="5:5" ht="16">
      <c r="E928" s="19"/>
    </row>
    <row r="929" spans="5:5" ht="16">
      <c r="E929" s="19"/>
    </row>
    <row r="930" spans="5:5" ht="16">
      <c r="E930" s="19"/>
    </row>
    <row r="931" spans="5:5" ht="16">
      <c r="E931" s="19"/>
    </row>
    <row r="932" spans="5:5" ht="16">
      <c r="E932" s="19"/>
    </row>
    <row r="933" spans="5:5" ht="16">
      <c r="E933" s="19"/>
    </row>
    <row r="934" spans="5:5" ht="16">
      <c r="E934" s="19"/>
    </row>
    <row r="935" spans="5:5" ht="16">
      <c r="E935" s="19"/>
    </row>
    <row r="936" spans="5:5" ht="16">
      <c r="E936" s="19"/>
    </row>
    <row r="937" spans="5:5" ht="16">
      <c r="E937" s="19"/>
    </row>
    <row r="938" spans="5:5" ht="16">
      <c r="E938" s="19"/>
    </row>
    <row r="939" spans="5:5" ht="16">
      <c r="E939" s="19"/>
    </row>
    <row r="940" spans="5:5" ht="16">
      <c r="E940" s="19"/>
    </row>
    <row r="941" spans="5:5" ht="16">
      <c r="E941" s="19"/>
    </row>
    <row r="942" spans="5:5" ht="16">
      <c r="E942" s="19"/>
    </row>
    <row r="943" spans="5:5" ht="16">
      <c r="E943" s="19"/>
    </row>
    <row r="944" spans="5:5" ht="16">
      <c r="E944" s="19"/>
    </row>
    <row r="945" spans="5:5" ht="16">
      <c r="E945" s="19"/>
    </row>
    <row r="946" spans="5:5" ht="16">
      <c r="E946" s="19"/>
    </row>
    <row r="947" spans="5:5" ht="16">
      <c r="E947" s="19"/>
    </row>
    <row r="948" spans="5:5" ht="16">
      <c r="E948" s="19"/>
    </row>
    <row r="949" spans="5:5" ht="16">
      <c r="E949" s="19"/>
    </row>
    <row r="950" spans="5:5" ht="16">
      <c r="E950" s="19"/>
    </row>
    <row r="951" spans="5:5" ht="16">
      <c r="E951" s="19"/>
    </row>
    <row r="952" spans="5:5" ht="16">
      <c r="E952" s="19"/>
    </row>
    <row r="953" spans="5:5" ht="16">
      <c r="E953" s="19"/>
    </row>
    <row r="954" spans="5:5" ht="16">
      <c r="E954" s="19"/>
    </row>
    <row r="955" spans="5:5" ht="16">
      <c r="E955" s="19"/>
    </row>
    <row r="956" spans="5:5" ht="16">
      <c r="E956" s="19"/>
    </row>
    <row r="957" spans="5:5" ht="16">
      <c r="E957" s="19"/>
    </row>
    <row r="958" spans="5:5" ht="16">
      <c r="E958" s="19"/>
    </row>
    <row r="959" spans="5:5" ht="16">
      <c r="E959" s="19"/>
    </row>
    <row r="960" spans="5:5" ht="16">
      <c r="E960" s="19"/>
    </row>
    <row r="961" spans="5:5" ht="16">
      <c r="E961" s="19"/>
    </row>
    <row r="962" spans="5:5" ht="16">
      <c r="E962" s="19"/>
    </row>
    <row r="963" spans="5:5" ht="16">
      <c r="E963" s="19"/>
    </row>
    <row r="964" spans="5:5" ht="16">
      <c r="E964" s="19"/>
    </row>
    <row r="965" spans="5:5" ht="16">
      <c r="E965" s="19"/>
    </row>
    <row r="966" spans="5:5" ht="16">
      <c r="E966" s="19"/>
    </row>
    <row r="967" spans="5:5" ht="16">
      <c r="E967" s="19"/>
    </row>
    <row r="968" spans="5:5" ht="16">
      <c r="E968" s="19"/>
    </row>
    <row r="969" spans="5:5" ht="16">
      <c r="E969" s="19"/>
    </row>
    <row r="970" spans="5:5" ht="16">
      <c r="E970" s="19"/>
    </row>
    <row r="971" spans="5:5" ht="16">
      <c r="E971" s="19"/>
    </row>
    <row r="972" spans="5:5" ht="16">
      <c r="E972" s="19"/>
    </row>
    <row r="973" spans="5:5" ht="16">
      <c r="E973" s="19"/>
    </row>
    <row r="974" spans="5:5" ht="16">
      <c r="E974" s="19"/>
    </row>
    <row r="975" spans="5:5" ht="16">
      <c r="E975" s="19"/>
    </row>
    <row r="976" spans="5:5" ht="16">
      <c r="E976" s="19"/>
    </row>
    <row r="977" spans="5:5" ht="16">
      <c r="E977" s="19"/>
    </row>
    <row r="978" spans="5:5" ht="16">
      <c r="E978" s="19"/>
    </row>
    <row r="979" spans="5:5" ht="16">
      <c r="E979" s="19"/>
    </row>
    <row r="980" spans="5:5" ht="16">
      <c r="E980" s="19"/>
    </row>
    <row r="981" spans="5:5" ht="16">
      <c r="E981" s="19"/>
    </row>
    <row r="982" spans="5:5" ht="16">
      <c r="E982" s="19"/>
    </row>
    <row r="983" spans="5:5" ht="16">
      <c r="E983" s="19"/>
    </row>
    <row r="984" spans="5:5" ht="16">
      <c r="E984" s="19"/>
    </row>
    <row r="985" spans="5:5" ht="16">
      <c r="E985" s="19"/>
    </row>
    <row r="986" spans="5:5" ht="16">
      <c r="E986" s="19"/>
    </row>
    <row r="987" spans="5:5" ht="16">
      <c r="E987" s="19"/>
    </row>
    <row r="988" spans="5:5" ht="16">
      <c r="E988" s="19"/>
    </row>
    <row r="989" spans="5:5" ht="16">
      <c r="E989" s="19"/>
    </row>
    <row r="990" spans="5:5" ht="16">
      <c r="E990" s="19"/>
    </row>
    <row r="991" spans="5:5" ht="16">
      <c r="E991" s="19"/>
    </row>
    <row r="992" spans="5:5" ht="16">
      <c r="E992" s="19"/>
    </row>
    <row r="993" spans="5:5" ht="16">
      <c r="E993" s="19"/>
    </row>
    <row r="994" spans="5:5" ht="16">
      <c r="E994" s="19"/>
    </row>
    <row r="995" spans="5:5" ht="16">
      <c r="E995" s="19"/>
    </row>
    <row r="996" spans="5:5" ht="16">
      <c r="E996" s="19"/>
    </row>
    <row r="997" spans="5:5" ht="16">
      <c r="E997" s="19"/>
    </row>
    <row r="998" spans="5:5" ht="16">
      <c r="E998" s="19"/>
    </row>
    <row r="999" spans="5:5" ht="16">
      <c r="E999" s="19"/>
    </row>
    <row r="1000" spans="5:5" ht="16">
      <c r="E1000" s="19"/>
    </row>
    <row r="1001" spans="5:5" ht="16">
      <c r="E1001" s="19"/>
    </row>
    <row r="1002" spans="5:5" ht="16">
      <c r="E1002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pmorgan</dc:creator>
  <cp:lastModifiedBy>Paige Morgan</cp:lastModifiedBy>
  <dcterms:created xsi:type="dcterms:W3CDTF">2016-11-05T20:28:07Z</dcterms:created>
  <dcterms:modified xsi:type="dcterms:W3CDTF">2016-11-08T12:49:22Z</dcterms:modified>
</cp:coreProperties>
</file>