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pperkins_london_edu/Documents/Desktop/Metrics/PS2/"/>
    </mc:Choice>
  </mc:AlternateContent>
  <xr:revisionPtr revIDLastSave="28" documentId="8_{DD850057-B284-423C-B150-D99DC30C6372}" xr6:coauthVersionLast="45" xr6:coauthVersionMax="45" xr10:uidLastSave="{8268BC38-D073-4BDA-A073-FF0E0513A698}"/>
  <bookViews>
    <workbookView xWindow="825" yWindow="2205" windowWidth="21600" windowHeight="12645" xr2:uid="{00000000-000D-0000-FFFF-FFFF00000000}"/>
  </bookViews>
  <sheets>
    <sheet name="WRDS" sheetId="1" r:id="rId1"/>
  </sheets>
  <definedNames>
    <definedName name="_xlnm._FilterDatabase" localSheetId="0" hidden="1">WRDS!$A$1:$B$1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2" i="1"/>
  <c r="K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K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2" i="1"/>
</calcChain>
</file>

<file path=xl/sharedStrings.xml><?xml version="1.0" encoding="utf-8"?>
<sst xmlns="http://schemas.openxmlformats.org/spreadsheetml/2006/main" count="10" uniqueCount="10">
  <si>
    <t>year</t>
  </si>
  <si>
    <t>price</t>
  </si>
  <si>
    <t>index</t>
  </si>
  <si>
    <t>month</t>
  </si>
  <si>
    <t>day</t>
  </si>
  <si>
    <t>delta ML</t>
  </si>
  <si>
    <t xml:space="preserve">sigma ml </t>
  </si>
  <si>
    <t>xt</t>
  </si>
  <si>
    <t>G^2</t>
  </si>
  <si>
    <t>xt-x(t-1)-d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</si>
</sst>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3" sqref="F3"/>
    </sheetView>
  </sheetViews>
  <sheetFormatPr defaultRowHeight="15" x14ac:dyDescent="0.25"/>
  <cols>
    <col min="1" max="1" width="20" customWidth="1"/>
    <col min="2" max="2" width="27" customWidth="1"/>
    <col min="7" max="7" width="12.7109375" bestFit="1" customWidth="1"/>
    <col min="8" max="8" width="12" bestFit="1" customWidth="1"/>
  </cols>
  <sheetData>
    <row r="1" spans="1:11" ht="50.1" customHeight="1" x14ac:dyDescent="0.25">
      <c r="A1" s="1" t="s">
        <v>2</v>
      </c>
      <c r="B1" s="1" t="s">
        <v>1</v>
      </c>
      <c r="C1" t="s">
        <v>0</v>
      </c>
      <c r="D1" t="s">
        <v>3</v>
      </c>
      <c r="E1" t="s">
        <v>4</v>
      </c>
      <c r="F1" t="s">
        <v>7</v>
      </c>
      <c r="G1" t="s">
        <v>9</v>
      </c>
      <c r="H1" t="s">
        <v>8</v>
      </c>
    </row>
    <row r="2" spans="1:11" x14ac:dyDescent="0.25">
      <c r="A2">
        <v>19600129</v>
      </c>
      <c r="B2">
        <v>55.61</v>
      </c>
      <c r="C2" t="str">
        <f>LEFT(A2,4)</f>
        <v>1960</v>
      </c>
      <c r="D2" t="str">
        <f>MID(A2,5,2)</f>
        <v>01</v>
      </c>
      <c r="E2" t="str">
        <f>RIGHT(A2,2)</f>
        <v>29</v>
      </c>
      <c r="F2">
        <f>LOG(B2/$B$2)</f>
        <v>0</v>
      </c>
    </row>
    <row r="3" spans="1:11" x14ac:dyDescent="0.25">
      <c r="A3">
        <v>19600229</v>
      </c>
      <c r="B3">
        <v>56.12</v>
      </c>
      <c r="C3" t="str">
        <f t="shared" ref="C3:C66" si="0">LEFT(A3,4)</f>
        <v>1960</v>
      </c>
      <c r="D3" t="str">
        <f t="shared" ref="D3:D66" si="1">MID(A3,5,2)</f>
        <v>02</v>
      </c>
      <c r="E3" t="str">
        <f t="shared" ref="E3:E66" si="2">RIGHT(A3,2)</f>
        <v>29</v>
      </c>
      <c r="F3">
        <f>LOG(B3/$B$2)</f>
        <v>3.9647672794219805E-3</v>
      </c>
      <c r="G3">
        <f>F3-F2-$K$3</f>
        <v>1.5585626161888719E-3</v>
      </c>
      <c r="H3">
        <f>G3^2</f>
        <v>2.4291174285815011E-6</v>
      </c>
      <c r="J3" t="s">
        <v>5</v>
      </c>
      <c r="K3">
        <f>(F703)/702</f>
        <v>2.4062046632331085E-3</v>
      </c>
    </row>
    <row r="4" spans="1:11" x14ac:dyDescent="0.25">
      <c r="A4">
        <v>19600331</v>
      </c>
      <c r="B4">
        <v>55.34</v>
      </c>
      <c r="C4" t="str">
        <f t="shared" si="0"/>
        <v>1960</v>
      </c>
      <c r="D4" t="str">
        <f t="shared" si="1"/>
        <v>03</v>
      </c>
      <c r="E4" t="str">
        <f t="shared" si="2"/>
        <v>31</v>
      </c>
      <c r="F4">
        <f t="shared" ref="F4:F67" si="3">LOG(B4/$B$2)</f>
        <v>-2.1137402719671504E-3</v>
      </c>
      <c r="G4">
        <f t="shared" ref="G4:G67" si="4">F4-F3-$K$3</f>
        <v>-8.4847122146222385E-3</v>
      </c>
      <c r="H4">
        <f t="shared" ref="H4:H67" si="5">G4^2</f>
        <v>7.1990341364959812E-5</v>
      </c>
      <c r="J4" t="s">
        <v>6</v>
      </c>
      <c r="K4">
        <f>SQRT((1/702)*SUM(H3:H703))</f>
        <v>1.8305639715074994E-2</v>
      </c>
    </row>
    <row r="5" spans="1:11" x14ac:dyDescent="0.25">
      <c r="A5">
        <v>19600429</v>
      </c>
      <c r="B5">
        <v>54.37</v>
      </c>
      <c r="C5" t="str">
        <f t="shared" si="0"/>
        <v>1960</v>
      </c>
      <c r="D5" t="str">
        <f t="shared" si="1"/>
        <v>04</v>
      </c>
      <c r="E5" t="str">
        <f t="shared" si="2"/>
        <v>29</v>
      </c>
      <c r="F5">
        <f t="shared" si="3"/>
        <v>-9.7935620751895651E-3</v>
      </c>
      <c r="G5">
        <f t="shared" si="4"/>
        <v>-1.0086026466455523E-2</v>
      </c>
      <c r="H5">
        <f t="shared" si="5"/>
        <v>1.0172792988204129E-4</v>
      </c>
    </row>
    <row r="6" spans="1:11" x14ac:dyDescent="0.25">
      <c r="A6">
        <v>19600531</v>
      </c>
      <c r="B6">
        <v>55.83</v>
      </c>
      <c r="C6" t="str">
        <f t="shared" si="0"/>
        <v>1960</v>
      </c>
      <c r="D6" t="str">
        <f t="shared" si="1"/>
        <v>05</v>
      </c>
      <c r="E6" t="str">
        <f t="shared" si="2"/>
        <v>31</v>
      </c>
      <c r="F6">
        <f t="shared" si="3"/>
        <v>1.7147327735290833E-3</v>
      </c>
      <c r="G6">
        <f t="shared" si="4"/>
        <v>9.1020901854855403E-3</v>
      </c>
      <c r="H6">
        <f t="shared" si="5"/>
        <v>8.2848045744712194E-5</v>
      </c>
    </row>
    <row r="7" spans="1:11" x14ac:dyDescent="0.25">
      <c r="A7">
        <v>19600630</v>
      </c>
      <c r="B7">
        <v>56.92</v>
      </c>
      <c r="C7" t="str">
        <f t="shared" si="0"/>
        <v>1960</v>
      </c>
      <c r="D7" t="str">
        <f t="shared" si="1"/>
        <v>06</v>
      </c>
      <c r="E7" t="str">
        <f t="shared" si="2"/>
        <v>30</v>
      </c>
      <c r="F7">
        <f t="shared" si="3"/>
        <v>1.0111996335346362E-2</v>
      </c>
      <c r="G7">
        <f t="shared" si="4"/>
        <v>5.9910588985841702E-3</v>
      </c>
      <c r="H7">
        <f t="shared" si="5"/>
        <v>3.5892786726304574E-5</v>
      </c>
    </row>
    <row r="8" spans="1:11" x14ac:dyDescent="0.25">
      <c r="A8">
        <v>19600729</v>
      </c>
      <c r="B8">
        <v>55.51</v>
      </c>
      <c r="C8" t="str">
        <f t="shared" si="0"/>
        <v>1960</v>
      </c>
      <c r="D8" t="str">
        <f t="shared" si="1"/>
        <v>07</v>
      </c>
      <c r="E8" t="str">
        <f t="shared" si="2"/>
        <v>29</v>
      </c>
      <c r="F8">
        <f t="shared" si="3"/>
        <v>-7.8166774503973552E-4</v>
      </c>
      <c r="G8">
        <f t="shared" si="4"/>
        <v>-1.3299868743619207E-2</v>
      </c>
      <c r="H8">
        <f t="shared" si="5"/>
        <v>1.7688650859749914E-4</v>
      </c>
    </row>
    <row r="9" spans="1:11" x14ac:dyDescent="0.25">
      <c r="A9">
        <v>19600831</v>
      </c>
      <c r="B9">
        <v>56.96</v>
      </c>
      <c r="C9" t="str">
        <f t="shared" si="0"/>
        <v>1960</v>
      </c>
      <c r="D9" t="str">
        <f t="shared" si="1"/>
        <v>08</v>
      </c>
      <c r="E9" t="str">
        <f t="shared" si="2"/>
        <v>31</v>
      </c>
      <c r="F9">
        <f t="shared" si="3"/>
        <v>1.0417085551899607E-2</v>
      </c>
      <c r="G9">
        <f t="shared" si="4"/>
        <v>8.792548633706234E-3</v>
      </c>
      <c r="H9">
        <f t="shared" si="5"/>
        <v>7.730891147608936E-5</v>
      </c>
    </row>
    <row r="10" spans="1:11" x14ac:dyDescent="0.25">
      <c r="A10">
        <v>19600930</v>
      </c>
      <c r="B10">
        <v>53.52</v>
      </c>
      <c r="C10" t="str">
        <f t="shared" si="0"/>
        <v>1960</v>
      </c>
      <c r="D10" t="str">
        <f t="shared" si="1"/>
        <v>09</v>
      </c>
      <c r="E10" t="str">
        <f t="shared" si="2"/>
        <v>30</v>
      </c>
      <c r="F10">
        <f t="shared" si="3"/>
        <v>-1.663679031713362E-2</v>
      </c>
      <c r="G10">
        <f t="shared" si="4"/>
        <v>-2.9460080532266335E-2</v>
      </c>
      <c r="H10">
        <f t="shared" si="5"/>
        <v>8.6789634496761789E-4</v>
      </c>
    </row>
    <row r="11" spans="1:11" x14ac:dyDescent="0.25">
      <c r="A11">
        <v>19601031</v>
      </c>
      <c r="B11">
        <v>53.39</v>
      </c>
      <c r="C11" t="str">
        <f t="shared" si="0"/>
        <v>1960</v>
      </c>
      <c r="D11" t="str">
        <f t="shared" si="1"/>
        <v>10</v>
      </c>
      <c r="E11" t="str">
        <f t="shared" si="2"/>
        <v>31</v>
      </c>
      <c r="F11">
        <f t="shared" si="3"/>
        <v>-1.7692974218991454E-2</v>
      </c>
      <c r="G11">
        <f t="shared" si="4"/>
        <v>-3.4623885650909422E-3</v>
      </c>
      <c r="H11">
        <f t="shared" si="5"/>
        <v>1.1988134575672513E-5</v>
      </c>
    </row>
    <row r="12" spans="1:11" x14ac:dyDescent="0.25">
      <c r="A12">
        <v>19601130</v>
      </c>
      <c r="B12">
        <v>55.54</v>
      </c>
      <c r="C12" t="str">
        <f t="shared" si="0"/>
        <v>1960</v>
      </c>
      <c r="D12" t="str">
        <f t="shared" si="1"/>
        <v>11</v>
      </c>
      <c r="E12" t="str">
        <f t="shared" si="2"/>
        <v>30</v>
      </c>
      <c r="F12">
        <f t="shared" si="3"/>
        <v>-5.4701966266157583E-4</v>
      </c>
      <c r="G12">
        <f t="shared" si="4"/>
        <v>1.473974989309677E-2</v>
      </c>
      <c r="H12">
        <f t="shared" si="5"/>
        <v>2.1726022691104626E-4</v>
      </c>
    </row>
    <row r="13" spans="1:11" x14ac:dyDescent="0.25">
      <c r="A13">
        <v>19601230</v>
      </c>
      <c r="B13">
        <v>58.11</v>
      </c>
      <c r="C13" t="str">
        <f t="shared" si="0"/>
        <v>1960</v>
      </c>
      <c r="D13" t="str">
        <f t="shared" si="1"/>
        <v>12</v>
      </c>
      <c r="E13" t="str">
        <f t="shared" si="2"/>
        <v>30</v>
      </c>
      <c r="F13">
        <f t="shared" si="3"/>
        <v>1.9097980361872918E-2</v>
      </c>
      <c r="G13">
        <f t="shared" si="4"/>
        <v>1.7238795361301382E-2</v>
      </c>
      <c r="H13">
        <f t="shared" si="5"/>
        <v>2.9717606550882608E-4</v>
      </c>
    </row>
    <row r="14" spans="1:11" x14ac:dyDescent="0.25">
      <c r="A14">
        <v>19610131</v>
      </c>
      <c r="B14">
        <v>61.78</v>
      </c>
      <c r="C14" t="str">
        <f t="shared" si="0"/>
        <v>1961</v>
      </c>
      <c r="D14" t="str">
        <f t="shared" si="1"/>
        <v>01</v>
      </c>
      <c r="E14" t="str">
        <f t="shared" si="2"/>
        <v>31</v>
      </c>
      <c r="F14">
        <f t="shared" si="3"/>
        <v>4.5695008888531542E-2</v>
      </c>
      <c r="G14">
        <f t="shared" si="4"/>
        <v>2.4190823863425515E-2</v>
      </c>
      <c r="H14">
        <f t="shared" si="5"/>
        <v>5.8519595919127735E-4</v>
      </c>
    </row>
    <row r="15" spans="1:11" x14ac:dyDescent="0.25">
      <c r="A15">
        <v>19610228</v>
      </c>
      <c r="B15">
        <v>63.44</v>
      </c>
      <c r="C15" t="str">
        <f t="shared" si="0"/>
        <v>1961</v>
      </c>
      <c r="D15" t="str">
        <f t="shared" si="1"/>
        <v>02</v>
      </c>
      <c r="E15" t="str">
        <f t="shared" si="2"/>
        <v>28</v>
      </c>
      <c r="F15">
        <f t="shared" si="3"/>
        <v>5.7210279232647043E-2</v>
      </c>
      <c r="G15">
        <f t="shared" si="4"/>
        <v>9.1090656808823917E-3</v>
      </c>
      <c r="H15">
        <f t="shared" si="5"/>
        <v>8.297507757862939E-5</v>
      </c>
    </row>
    <row r="16" spans="1:11" x14ac:dyDescent="0.25">
      <c r="A16">
        <v>19610330</v>
      </c>
      <c r="B16">
        <v>65.06</v>
      </c>
      <c r="C16" t="str">
        <f t="shared" si="0"/>
        <v>1961</v>
      </c>
      <c r="D16" t="str">
        <f t="shared" si="1"/>
        <v>03</v>
      </c>
      <c r="E16" t="str">
        <f t="shared" si="2"/>
        <v>30</v>
      </c>
      <c r="F16">
        <f t="shared" si="3"/>
        <v>6.8161163868934449E-2</v>
      </c>
      <c r="G16">
        <f t="shared" si="4"/>
        <v>8.5446799730542963E-3</v>
      </c>
      <c r="H16">
        <f t="shared" si="5"/>
        <v>7.3011555841915175E-5</v>
      </c>
    </row>
    <row r="17" spans="1:8" x14ac:dyDescent="0.25">
      <c r="A17">
        <v>19610428</v>
      </c>
      <c r="B17">
        <v>65.31</v>
      </c>
      <c r="C17" t="str">
        <f t="shared" si="0"/>
        <v>1961</v>
      </c>
      <c r="D17" t="str">
        <f t="shared" si="1"/>
        <v>04</v>
      </c>
      <c r="E17" t="str">
        <f t="shared" si="2"/>
        <v>28</v>
      </c>
      <c r="F17">
        <f t="shared" si="3"/>
        <v>6.9826788683856472E-2</v>
      </c>
      <c r="G17">
        <f t="shared" si="4"/>
        <v>-7.4057984831108533E-4</v>
      </c>
      <c r="H17">
        <f t="shared" si="5"/>
        <v>5.4845851172447011E-7</v>
      </c>
    </row>
    <row r="18" spans="1:8" x14ac:dyDescent="0.25">
      <c r="A18">
        <v>19610531</v>
      </c>
      <c r="B18">
        <v>66.56</v>
      </c>
      <c r="C18" t="str">
        <f t="shared" si="0"/>
        <v>1961</v>
      </c>
      <c r="D18" t="str">
        <f t="shared" si="1"/>
        <v>05</v>
      </c>
      <c r="E18" t="str">
        <f t="shared" si="2"/>
        <v>31</v>
      </c>
      <c r="F18">
        <f t="shared" si="3"/>
        <v>7.8060418205767187E-2</v>
      </c>
      <c r="G18">
        <f t="shared" si="4"/>
        <v>5.8274248586776068E-3</v>
      </c>
      <c r="H18">
        <f t="shared" si="5"/>
        <v>3.3958880483533728E-5</v>
      </c>
    </row>
    <row r="19" spans="1:8" x14ac:dyDescent="0.25">
      <c r="A19">
        <v>19610630</v>
      </c>
      <c r="B19">
        <v>64.64</v>
      </c>
      <c r="C19" t="str">
        <f t="shared" si="0"/>
        <v>1961</v>
      </c>
      <c r="D19" t="str">
        <f t="shared" si="1"/>
        <v>06</v>
      </c>
      <c r="E19" t="str">
        <f t="shared" si="2"/>
        <v>30</v>
      </c>
      <c r="F19">
        <f t="shared" si="3"/>
        <v>6.5348452689629397E-2</v>
      </c>
      <c r="G19">
        <f t="shared" si="4"/>
        <v>-1.51181701793709E-2</v>
      </c>
      <c r="H19">
        <f t="shared" si="5"/>
        <v>2.2855906957241955E-4</v>
      </c>
    </row>
    <row r="20" spans="1:8" x14ac:dyDescent="0.25">
      <c r="A20">
        <v>19610731</v>
      </c>
      <c r="B20">
        <v>66.760000000000005</v>
      </c>
      <c r="C20" t="str">
        <f t="shared" si="0"/>
        <v>1961</v>
      </c>
      <c r="D20" t="str">
        <f t="shared" si="1"/>
        <v>07</v>
      </c>
      <c r="E20" t="str">
        <f t="shared" si="2"/>
        <v>31</v>
      </c>
      <c r="F20">
        <f t="shared" si="3"/>
        <v>7.9363432930308814E-2</v>
      </c>
      <c r="G20">
        <f t="shared" si="4"/>
        <v>1.1608775577446308E-2</v>
      </c>
      <c r="H20">
        <f t="shared" si="5"/>
        <v>1.3476367040751386E-4</v>
      </c>
    </row>
    <row r="21" spans="1:8" x14ac:dyDescent="0.25">
      <c r="A21">
        <v>19610831</v>
      </c>
      <c r="B21">
        <v>68.069999999999993</v>
      </c>
      <c r="C21" t="str">
        <f t="shared" si="0"/>
        <v>1961</v>
      </c>
      <c r="D21" t="str">
        <f t="shared" si="1"/>
        <v>08</v>
      </c>
      <c r="E21" t="str">
        <f t="shared" si="2"/>
        <v>31</v>
      </c>
      <c r="F21">
        <f t="shared" si="3"/>
        <v>8.7802855527698037E-2</v>
      </c>
      <c r="G21">
        <f t="shared" si="4"/>
        <v>6.0332179341561149E-3</v>
      </c>
      <c r="H21">
        <f t="shared" si="5"/>
        <v>3.639971864102298E-5</v>
      </c>
    </row>
    <row r="22" spans="1:8" x14ac:dyDescent="0.25">
      <c r="A22">
        <v>19610929</v>
      </c>
      <c r="B22">
        <v>66.73</v>
      </c>
      <c r="C22" t="str">
        <f t="shared" si="0"/>
        <v>1961</v>
      </c>
      <c r="D22" t="str">
        <f t="shared" si="1"/>
        <v>09</v>
      </c>
      <c r="E22" t="str">
        <f t="shared" si="2"/>
        <v>29</v>
      </c>
      <c r="F22">
        <f t="shared" si="3"/>
        <v>7.9168229773870932E-2</v>
      </c>
      <c r="G22">
        <f t="shared" si="4"/>
        <v>-1.1040830417060214E-2</v>
      </c>
      <c r="H22">
        <f t="shared" si="5"/>
        <v>1.2189993629828202E-4</v>
      </c>
    </row>
    <row r="23" spans="1:8" x14ac:dyDescent="0.25">
      <c r="A23">
        <v>19611031</v>
      </c>
      <c r="B23">
        <v>68.62</v>
      </c>
      <c r="C23" t="str">
        <f t="shared" si="0"/>
        <v>1961</v>
      </c>
      <c r="D23" t="str">
        <f t="shared" si="1"/>
        <v>10</v>
      </c>
      <c r="E23" t="str">
        <f t="shared" si="2"/>
        <v>31</v>
      </c>
      <c r="F23">
        <f t="shared" si="3"/>
        <v>9.1297818643254286E-2</v>
      </c>
      <c r="G23">
        <f t="shared" si="4"/>
        <v>9.7233842061502443E-3</v>
      </c>
      <c r="H23">
        <f t="shared" si="5"/>
        <v>9.4544200420412018E-5</v>
      </c>
    </row>
    <row r="24" spans="1:8" x14ac:dyDescent="0.25">
      <c r="A24">
        <v>19611130</v>
      </c>
      <c r="B24">
        <v>71.319999999999993</v>
      </c>
      <c r="C24" t="str">
        <f t="shared" si="0"/>
        <v>1961</v>
      </c>
      <c r="D24" t="str">
        <f t="shared" si="1"/>
        <v>11</v>
      </c>
      <c r="E24" t="str">
        <f t="shared" si="2"/>
        <v>30</v>
      </c>
      <c r="F24">
        <f t="shared" si="3"/>
        <v>0.10805843942641662</v>
      </c>
      <c r="G24">
        <f t="shared" si="4"/>
        <v>1.4354416119929221E-2</v>
      </c>
      <c r="H24">
        <f t="shared" si="5"/>
        <v>2.0604926214408387E-4</v>
      </c>
    </row>
    <row r="25" spans="1:8" x14ac:dyDescent="0.25">
      <c r="A25">
        <v>19611229</v>
      </c>
      <c r="B25">
        <v>71.55</v>
      </c>
      <c r="C25" t="str">
        <f t="shared" si="0"/>
        <v>1961</v>
      </c>
      <c r="D25" t="str">
        <f t="shared" si="1"/>
        <v>12</v>
      </c>
      <c r="E25" t="str">
        <f t="shared" si="2"/>
        <v>29</v>
      </c>
      <c r="F25">
        <f t="shared" si="3"/>
        <v>0.10945674301889481</v>
      </c>
      <c r="G25">
        <f t="shared" si="4"/>
        <v>-1.0079010707549135E-3</v>
      </c>
      <c r="H25">
        <f t="shared" si="5"/>
        <v>1.0158645684289012E-6</v>
      </c>
    </row>
    <row r="26" spans="1:8" x14ac:dyDescent="0.25">
      <c r="A26">
        <v>19620131</v>
      </c>
      <c r="B26">
        <v>68.84</v>
      </c>
      <c r="C26" t="str">
        <f t="shared" si="0"/>
        <v>1962</v>
      </c>
      <c r="D26" t="str">
        <f t="shared" si="1"/>
        <v>01</v>
      </c>
      <c r="E26" t="str">
        <f t="shared" si="2"/>
        <v>31</v>
      </c>
      <c r="F26">
        <f t="shared" si="3"/>
        <v>9.2687966578622341E-2</v>
      </c>
      <c r="G26">
        <f t="shared" si="4"/>
        <v>-1.917498110350558E-2</v>
      </c>
      <c r="H26">
        <f t="shared" si="5"/>
        <v>3.6767990031979608E-4</v>
      </c>
    </row>
    <row r="27" spans="1:8" x14ac:dyDescent="0.25">
      <c r="A27">
        <v>19620228</v>
      </c>
      <c r="B27">
        <v>69.959999999999994</v>
      </c>
      <c r="C27" t="str">
        <f t="shared" si="0"/>
        <v>1962</v>
      </c>
      <c r="D27" t="str">
        <f t="shared" si="1"/>
        <v>02</v>
      </c>
      <c r="E27" t="str">
        <f t="shared" si="2"/>
        <v>28</v>
      </c>
      <c r="F27">
        <f t="shared" si="3"/>
        <v>9.9696905729738508E-2</v>
      </c>
      <c r="G27">
        <f t="shared" si="4"/>
        <v>4.6027344878830584E-3</v>
      </c>
      <c r="H27">
        <f t="shared" si="5"/>
        <v>2.118516476594812E-5</v>
      </c>
    </row>
    <row r="28" spans="1:8" x14ac:dyDescent="0.25">
      <c r="A28">
        <v>19620330</v>
      </c>
      <c r="B28">
        <v>69.55</v>
      </c>
      <c r="C28" t="str">
        <f t="shared" si="0"/>
        <v>1962</v>
      </c>
      <c r="D28" t="str">
        <f t="shared" si="1"/>
        <v>03</v>
      </c>
      <c r="E28" t="str">
        <f t="shared" si="2"/>
        <v>30</v>
      </c>
      <c r="F28">
        <f t="shared" si="3"/>
        <v>9.7144239251164902E-2</v>
      </c>
      <c r="G28">
        <f t="shared" si="4"/>
        <v>-4.9588711418067149E-3</v>
      </c>
      <c r="H28">
        <f t="shared" si="5"/>
        <v>2.4590403001043432E-5</v>
      </c>
    </row>
    <row r="29" spans="1:8" x14ac:dyDescent="0.25">
      <c r="A29">
        <v>19620430</v>
      </c>
      <c r="B29">
        <v>65.239999999999995</v>
      </c>
      <c r="C29" t="str">
        <f t="shared" si="0"/>
        <v>1962</v>
      </c>
      <c r="D29" t="str">
        <f t="shared" si="1"/>
        <v>04</v>
      </c>
      <c r="E29" t="str">
        <f t="shared" si="2"/>
        <v>30</v>
      </c>
      <c r="F29">
        <f t="shared" si="3"/>
        <v>6.9361057291337833E-2</v>
      </c>
      <c r="G29">
        <f t="shared" si="4"/>
        <v>-3.0189386623060178E-2</v>
      </c>
      <c r="H29">
        <f t="shared" si="5"/>
        <v>9.113990646766048E-4</v>
      </c>
    </row>
    <row r="30" spans="1:8" x14ac:dyDescent="0.25">
      <c r="A30">
        <v>19620531</v>
      </c>
      <c r="B30">
        <v>59.63</v>
      </c>
      <c r="C30" t="str">
        <f t="shared" si="0"/>
        <v>1962</v>
      </c>
      <c r="D30" t="str">
        <f t="shared" si="1"/>
        <v>05</v>
      </c>
      <c r="E30" t="str">
        <f t="shared" si="2"/>
        <v>31</v>
      </c>
      <c r="F30">
        <f t="shared" si="3"/>
        <v>3.0311914268838884E-2</v>
      </c>
      <c r="G30">
        <f t="shared" si="4"/>
        <v>-4.1455347685732058E-2</v>
      </c>
      <c r="H30">
        <f t="shared" si="5"/>
        <v>1.7185458517449304E-3</v>
      </c>
    </row>
    <row r="31" spans="1:8" x14ac:dyDescent="0.25">
      <c r="A31">
        <v>19620629</v>
      </c>
      <c r="B31">
        <v>54.75</v>
      </c>
      <c r="C31" t="str">
        <f t="shared" si="0"/>
        <v>1962</v>
      </c>
      <c r="D31" t="str">
        <f t="shared" si="1"/>
        <v>06</v>
      </c>
      <c r="E31" t="str">
        <f t="shared" si="2"/>
        <v>29</v>
      </c>
      <c r="F31">
        <f t="shared" si="3"/>
        <v>-6.76877156474437E-3</v>
      </c>
      <c r="G31">
        <f t="shared" si="4"/>
        <v>-3.9486890496816363E-2</v>
      </c>
      <c r="H31">
        <f t="shared" si="5"/>
        <v>1.5592145211075663E-3</v>
      </c>
    </row>
    <row r="32" spans="1:8" x14ac:dyDescent="0.25">
      <c r="A32">
        <v>19620731</v>
      </c>
      <c r="B32">
        <v>58.23</v>
      </c>
      <c r="C32" t="str">
        <f t="shared" si="0"/>
        <v>1962</v>
      </c>
      <c r="D32" t="str">
        <f t="shared" si="1"/>
        <v>07</v>
      </c>
      <c r="E32" t="str">
        <f t="shared" si="2"/>
        <v>31</v>
      </c>
      <c r="F32">
        <f t="shared" si="3"/>
        <v>1.9993895031124875E-2</v>
      </c>
      <c r="G32">
        <f t="shared" si="4"/>
        <v>2.4356461932636134E-2</v>
      </c>
      <c r="H32">
        <f t="shared" si="5"/>
        <v>5.9323723787595313E-4</v>
      </c>
    </row>
    <row r="33" spans="1:8" x14ac:dyDescent="0.25">
      <c r="A33">
        <v>19620831</v>
      </c>
      <c r="B33">
        <v>59.12</v>
      </c>
      <c r="C33" t="str">
        <f t="shared" si="0"/>
        <v>1962</v>
      </c>
      <c r="D33" t="str">
        <f t="shared" si="1"/>
        <v>08</v>
      </c>
      <c r="E33" t="str">
        <f t="shared" si="2"/>
        <v>31</v>
      </c>
      <c r="F33">
        <f t="shared" si="3"/>
        <v>2.6581530309868973E-2</v>
      </c>
      <c r="G33">
        <f t="shared" si="4"/>
        <v>4.1814306155109901E-3</v>
      </c>
      <c r="H33">
        <f t="shared" si="5"/>
        <v>1.7484361992332618E-5</v>
      </c>
    </row>
    <row r="34" spans="1:8" x14ac:dyDescent="0.25">
      <c r="A34">
        <v>19620928</v>
      </c>
      <c r="B34">
        <v>56.27</v>
      </c>
      <c r="C34" t="str">
        <f t="shared" si="0"/>
        <v>1962</v>
      </c>
      <c r="D34" t="str">
        <f t="shared" si="1"/>
        <v>09</v>
      </c>
      <c r="E34" t="str">
        <f t="shared" si="2"/>
        <v>28</v>
      </c>
      <c r="F34">
        <f t="shared" si="3"/>
        <v>5.1240200770923429E-3</v>
      </c>
      <c r="G34">
        <f t="shared" si="4"/>
        <v>-2.386371489600974E-2</v>
      </c>
      <c r="H34">
        <f t="shared" si="5"/>
        <v>5.6947688863803715E-4</v>
      </c>
    </row>
    <row r="35" spans="1:8" x14ac:dyDescent="0.25">
      <c r="A35">
        <v>19621031</v>
      </c>
      <c r="B35">
        <v>56.52</v>
      </c>
      <c r="C35" t="str">
        <f t="shared" si="0"/>
        <v>1962</v>
      </c>
      <c r="D35" t="str">
        <f t="shared" si="1"/>
        <v>10</v>
      </c>
      <c r="E35" t="str">
        <f t="shared" si="2"/>
        <v>31</v>
      </c>
      <c r="F35">
        <f t="shared" si="3"/>
        <v>7.0492580996207067E-3</v>
      </c>
      <c r="G35">
        <f t="shared" si="4"/>
        <v>-4.8096664070474467E-4</v>
      </c>
      <c r="H35">
        <f t="shared" si="5"/>
        <v>2.3132890947080697E-7</v>
      </c>
    </row>
    <row r="36" spans="1:8" x14ac:dyDescent="0.25">
      <c r="A36">
        <v>19621130</v>
      </c>
      <c r="B36">
        <v>62.26</v>
      </c>
      <c r="C36" t="str">
        <f t="shared" si="0"/>
        <v>1962</v>
      </c>
      <c r="D36" t="str">
        <f t="shared" si="1"/>
        <v>11</v>
      </c>
      <c r="E36" t="str">
        <f t="shared" si="2"/>
        <v>30</v>
      </c>
      <c r="F36">
        <f t="shared" si="3"/>
        <v>4.9056221269596141E-2</v>
      </c>
      <c r="G36">
        <f t="shared" si="4"/>
        <v>3.9600758506742322E-2</v>
      </c>
      <c r="H36">
        <f t="shared" si="5"/>
        <v>1.5682200743093243E-3</v>
      </c>
    </row>
    <row r="37" spans="1:8" x14ac:dyDescent="0.25">
      <c r="A37">
        <v>19621231</v>
      </c>
      <c r="B37">
        <v>63.1</v>
      </c>
      <c r="C37" t="str">
        <f t="shared" si="0"/>
        <v>1962</v>
      </c>
      <c r="D37" t="str">
        <f t="shared" si="1"/>
        <v>12</v>
      </c>
      <c r="E37" t="str">
        <f t="shared" si="2"/>
        <v>31</v>
      </c>
      <c r="F37">
        <f t="shared" si="3"/>
        <v>5.4876464167233956E-2</v>
      </c>
      <c r="G37">
        <f t="shared" si="4"/>
        <v>3.414038234404706E-3</v>
      </c>
      <c r="H37">
        <f t="shared" si="5"/>
        <v>1.1655657065977202E-5</v>
      </c>
    </row>
    <row r="38" spans="1:8" x14ac:dyDescent="0.25">
      <c r="A38">
        <v>19630131</v>
      </c>
      <c r="B38">
        <v>66.2</v>
      </c>
      <c r="C38" t="str">
        <f t="shared" si="0"/>
        <v>1963</v>
      </c>
      <c r="D38" t="str">
        <f t="shared" si="1"/>
        <v>01</v>
      </c>
      <c r="E38" t="str">
        <f t="shared" si="2"/>
        <v>31</v>
      </c>
      <c r="F38">
        <f t="shared" si="3"/>
        <v>7.5705094362799583E-2</v>
      </c>
      <c r="G38">
        <f t="shared" si="4"/>
        <v>1.8422425532332518E-2</v>
      </c>
      <c r="H38">
        <f t="shared" si="5"/>
        <v>3.3938576249433703E-4</v>
      </c>
    </row>
    <row r="39" spans="1:8" x14ac:dyDescent="0.25">
      <c r="A39">
        <v>19630228</v>
      </c>
      <c r="B39">
        <v>64.290000000000006</v>
      </c>
      <c r="C39" t="str">
        <f t="shared" si="0"/>
        <v>1963</v>
      </c>
      <c r="D39" t="str">
        <f t="shared" si="1"/>
        <v>02</v>
      </c>
      <c r="E39" t="str">
        <f t="shared" si="2"/>
        <v>28</v>
      </c>
      <c r="F39">
        <f t="shared" si="3"/>
        <v>6.299053068459079E-2</v>
      </c>
      <c r="G39">
        <f t="shared" si="4"/>
        <v>-1.5120768341441902E-2</v>
      </c>
      <c r="H39">
        <f t="shared" si="5"/>
        <v>2.286376352355517E-4</v>
      </c>
    </row>
    <row r="40" spans="1:8" x14ac:dyDescent="0.25">
      <c r="A40">
        <v>19630329</v>
      </c>
      <c r="B40">
        <v>66.569999999999993</v>
      </c>
      <c r="C40" t="str">
        <f t="shared" si="0"/>
        <v>1963</v>
      </c>
      <c r="D40" t="str">
        <f t="shared" si="1"/>
        <v>03</v>
      </c>
      <c r="E40" t="str">
        <f t="shared" si="2"/>
        <v>29</v>
      </c>
      <c r="F40">
        <f t="shared" si="3"/>
        <v>7.8125661874770394E-2</v>
      </c>
      <c r="G40">
        <f t="shared" si="4"/>
        <v>1.2728926526946495E-2</v>
      </c>
      <c r="H40">
        <f t="shared" si="5"/>
        <v>1.6202557052840216E-4</v>
      </c>
    </row>
    <row r="41" spans="1:8" x14ac:dyDescent="0.25">
      <c r="A41">
        <v>19630430</v>
      </c>
      <c r="B41">
        <v>69.8</v>
      </c>
      <c r="C41" t="str">
        <f t="shared" si="0"/>
        <v>1963</v>
      </c>
      <c r="D41" t="str">
        <f t="shared" si="1"/>
        <v>04</v>
      </c>
      <c r="E41" t="str">
        <f t="shared" si="2"/>
        <v>30</v>
      </c>
      <c r="F41">
        <f t="shared" si="3"/>
        <v>9.8702527546260715E-2</v>
      </c>
      <c r="G41">
        <f t="shared" si="4"/>
        <v>1.8170661008257212E-2</v>
      </c>
      <c r="H41">
        <f t="shared" si="5"/>
        <v>3.3017292147699898E-4</v>
      </c>
    </row>
    <row r="42" spans="1:8" x14ac:dyDescent="0.25">
      <c r="A42">
        <v>19630531</v>
      </c>
      <c r="B42">
        <v>70.8</v>
      </c>
      <c r="C42" t="str">
        <f t="shared" si="0"/>
        <v>1963</v>
      </c>
      <c r="D42" t="str">
        <f t="shared" si="1"/>
        <v>05</v>
      </c>
      <c r="E42" t="str">
        <f t="shared" si="2"/>
        <v>31</v>
      </c>
      <c r="F42">
        <f t="shared" si="3"/>
        <v>0.10488036261286866</v>
      </c>
      <c r="G42">
        <f t="shared" si="4"/>
        <v>3.7716304033748394E-3</v>
      </c>
      <c r="H42">
        <f t="shared" si="5"/>
        <v>1.4225195899661454E-5</v>
      </c>
    </row>
    <row r="43" spans="1:8" x14ac:dyDescent="0.25">
      <c r="A43">
        <v>19630628</v>
      </c>
      <c r="B43">
        <v>69.37</v>
      </c>
      <c r="C43" t="str">
        <f t="shared" si="0"/>
        <v>1963</v>
      </c>
      <c r="D43" t="str">
        <f t="shared" si="1"/>
        <v>06</v>
      </c>
      <c r="E43" t="str">
        <f t="shared" si="2"/>
        <v>28</v>
      </c>
      <c r="F43">
        <f t="shared" si="3"/>
        <v>9.6018799422631876E-2</v>
      </c>
      <c r="G43">
        <f t="shared" si="4"/>
        <v>-1.1267767853469897E-2</v>
      </c>
      <c r="H43">
        <f t="shared" si="5"/>
        <v>1.269625923996896E-4</v>
      </c>
    </row>
    <row r="44" spans="1:8" x14ac:dyDescent="0.25">
      <c r="A44">
        <v>19630731</v>
      </c>
      <c r="B44">
        <v>69.13</v>
      </c>
      <c r="C44" t="str">
        <f t="shared" si="0"/>
        <v>1963</v>
      </c>
      <c r="D44" t="str">
        <f t="shared" si="1"/>
        <v>07</v>
      </c>
      <c r="E44" t="str">
        <f t="shared" si="2"/>
        <v>31</v>
      </c>
      <c r="F44">
        <f t="shared" si="3"/>
        <v>9.4513661805533E-2</v>
      </c>
      <c r="G44">
        <f t="shared" si="4"/>
        <v>-3.9113422803319841E-3</v>
      </c>
      <c r="H44">
        <f t="shared" si="5"/>
        <v>1.5298598433912604E-5</v>
      </c>
    </row>
    <row r="45" spans="1:8" x14ac:dyDescent="0.25">
      <c r="A45">
        <v>19630830</v>
      </c>
      <c r="B45">
        <v>72.5</v>
      </c>
      <c r="C45" t="str">
        <f t="shared" si="0"/>
        <v>1963</v>
      </c>
      <c r="D45" t="str">
        <f t="shared" si="1"/>
        <v>08</v>
      </c>
      <c r="E45" t="str">
        <f t="shared" si="2"/>
        <v>30</v>
      </c>
      <c r="F45">
        <f t="shared" si="3"/>
        <v>0.11518511149409338</v>
      </c>
      <c r="G45">
        <f t="shared" si="4"/>
        <v>1.8265245025327274E-2</v>
      </c>
      <c r="H45">
        <f t="shared" si="5"/>
        <v>3.3361917583524275E-4</v>
      </c>
    </row>
    <row r="46" spans="1:8" x14ac:dyDescent="0.25">
      <c r="A46">
        <v>19630930</v>
      </c>
      <c r="B46">
        <v>71.7</v>
      </c>
      <c r="C46" t="str">
        <f t="shared" si="0"/>
        <v>1963</v>
      </c>
      <c r="D46" t="str">
        <f t="shared" si="1"/>
        <v>09</v>
      </c>
      <c r="E46" t="str">
        <f t="shared" si="2"/>
        <v>30</v>
      </c>
      <c r="F46">
        <f t="shared" si="3"/>
        <v>0.11036626059089984</v>
      </c>
      <c r="G46">
        <f t="shared" si="4"/>
        <v>-7.2250555664266558E-3</v>
      </c>
      <c r="H46">
        <f t="shared" si="5"/>
        <v>5.2201427937952805E-5</v>
      </c>
    </row>
    <row r="47" spans="1:8" x14ac:dyDescent="0.25">
      <c r="A47">
        <v>19631031</v>
      </c>
      <c r="B47">
        <v>74.010000000000005</v>
      </c>
      <c r="C47" t="str">
        <f t="shared" si="0"/>
        <v>1963</v>
      </c>
      <c r="D47" t="str">
        <f t="shared" si="1"/>
        <v>10</v>
      </c>
      <c r="E47" t="str">
        <f t="shared" si="2"/>
        <v>31</v>
      </c>
      <c r="F47">
        <f t="shared" si="3"/>
        <v>0.12413750913249819</v>
      </c>
      <c r="G47">
        <f t="shared" si="4"/>
        <v>1.136504387836524E-2</v>
      </c>
      <c r="H47">
        <f t="shared" si="5"/>
        <v>1.2916422235716721E-4</v>
      </c>
    </row>
    <row r="48" spans="1:8" x14ac:dyDescent="0.25">
      <c r="A48">
        <v>19631129</v>
      </c>
      <c r="B48">
        <v>73.23</v>
      </c>
      <c r="C48" t="str">
        <f t="shared" si="0"/>
        <v>1963</v>
      </c>
      <c r="D48" t="str">
        <f t="shared" si="1"/>
        <v>11</v>
      </c>
      <c r="E48" t="str">
        <f t="shared" si="2"/>
        <v>29</v>
      </c>
      <c r="F48">
        <f t="shared" si="3"/>
        <v>0.11953613905995072</v>
      </c>
      <c r="G48">
        <f t="shared" si="4"/>
        <v>-7.0075747357805701E-3</v>
      </c>
      <c r="H48">
        <f t="shared" si="5"/>
        <v>4.9106103677550127E-5</v>
      </c>
    </row>
    <row r="49" spans="1:8" x14ac:dyDescent="0.25">
      <c r="A49">
        <v>19631231</v>
      </c>
      <c r="B49">
        <v>75.02</v>
      </c>
      <c r="C49" t="str">
        <f t="shared" si="0"/>
        <v>1963</v>
      </c>
      <c r="D49" t="str">
        <f t="shared" si="1"/>
        <v>12</v>
      </c>
      <c r="E49" t="str">
        <f t="shared" si="2"/>
        <v>31</v>
      </c>
      <c r="F49">
        <f t="shared" si="3"/>
        <v>0.13002416473780359</v>
      </c>
      <c r="G49">
        <f t="shared" si="4"/>
        <v>8.0818210146197597E-3</v>
      </c>
      <c r="H49">
        <f t="shared" si="5"/>
        <v>6.5315830912349566E-5</v>
      </c>
    </row>
    <row r="50" spans="1:8" x14ac:dyDescent="0.25">
      <c r="A50">
        <v>19640131</v>
      </c>
      <c r="B50">
        <v>77.040000000000006</v>
      </c>
      <c r="C50" t="str">
        <f t="shared" si="0"/>
        <v>1964</v>
      </c>
      <c r="D50" t="str">
        <f t="shared" si="1"/>
        <v>01</v>
      </c>
      <c r="E50" t="str">
        <f t="shared" si="2"/>
        <v>31</v>
      </c>
      <c r="F50">
        <f t="shared" si="3"/>
        <v>0.14156337903957783</v>
      </c>
      <c r="G50">
        <f t="shared" si="4"/>
        <v>9.1330096385411272E-3</v>
      </c>
      <c r="H50">
        <f t="shared" si="5"/>
        <v>8.341186505768513E-5</v>
      </c>
    </row>
    <row r="51" spans="1:8" x14ac:dyDescent="0.25">
      <c r="A51">
        <v>19640228</v>
      </c>
      <c r="B51">
        <v>77.8</v>
      </c>
      <c r="C51" t="str">
        <f t="shared" si="0"/>
        <v>1964</v>
      </c>
      <c r="D51" t="str">
        <f t="shared" si="1"/>
        <v>02</v>
      </c>
      <c r="E51" t="str">
        <f t="shared" si="2"/>
        <v>28</v>
      </c>
      <c r="F51">
        <f t="shared" si="3"/>
        <v>0.14582670191278857</v>
      </c>
      <c r="G51">
        <f t="shared" si="4"/>
        <v>1.8571182099776313E-3</v>
      </c>
      <c r="H51">
        <f t="shared" si="5"/>
        <v>3.4488880458305212E-6</v>
      </c>
    </row>
    <row r="52" spans="1:8" x14ac:dyDescent="0.25">
      <c r="A52">
        <v>19640331</v>
      </c>
      <c r="B52">
        <v>78.98</v>
      </c>
      <c r="C52" t="str">
        <f t="shared" si="0"/>
        <v>1964</v>
      </c>
      <c r="D52" t="str">
        <f t="shared" si="1"/>
        <v>03</v>
      </c>
      <c r="E52" t="str">
        <f t="shared" si="2"/>
        <v>31</v>
      </c>
      <c r="F52">
        <f t="shared" si="3"/>
        <v>0.15236423432362506</v>
      </c>
      <c r="G52">
        <f t="shared" si="4"/>
        <v>4.13132774760338E-3</v>
      </c>
      <c r="H52">
        <f t="shared" si="5"/>
        <v>1.7067868958117617E-5</v>
      </c>
    </row>
    <row r="53" spans="1:8" x14ac:dyDescent="0.25">
      <c r="A53">
        <v>19640430</v>
      </c>
      <c r="B53">
        <v>79.459999999999994</v>
      </c>
      <c r="C53" t="str">
        <f t="shared" si="0"/>
        <v>1964</v>
      </c>
      <c r="D53" t="str">
        <f t="shared" si="1"/>
        <v>04</v>
      </c>
      <c r="E53" t="str">
        <f t="shared" si="2"/>
        <v>30</v>
      </c>
      <c r="F53">
        <f t="shared" si="3"/>
        <v>0.15499566564244371</v>
      </c>
      <c r="G53">
        <f t="shared" si="4"/>
        <v>2.2522665558554703E-4</v>
      </c>
      <c r="H53">
        <f t="shared" si="5"/>
        <v>5.0727046386250627E-8</v>
      </c>
    </row>
    <row r="54" spans="1:8" x14ac:dyDescent="0.25">
      <c r="A54">
        <v>19640528</v>
      </c>
      <c r="B54">
        <v>80.37</v>
      </c>
      <c r="C54" t="str">
        <f t="shared" si="0"/>
        <v>1964</v>
      </c>
      <c r="D54" t="str">
        <f t="shared" si="1"/>
        <v>05</v>
      </c>
      <c r="E54" t="str">
        <f t="shared" si="2"/>
        <v>28</v>
      </c>
      <c r="F54">
        <f t="shared" si="3"/>
        <v>0.15994107325097098</v>
      </c>
      <c r="G54">
        <f t="shared" si="4"/>
        <v>2.5392029452941606E-3</v>
      </c>
      <c r="H54">
        <f t="shared" si="5"/>
        <v>6.4475515973905402E-6</v>
      </c>
    </row>
    <row r="55" spans="1:8" x14ac:dyDescent="0.25">
      <c r="A55">
        <v>19640630</v>
      </c>
      <c r="B55">
        <v>81.69</v>
      </c>
      <c r="C55" t="str">
        <f t="shared" si="0"/>
        <v>1964</v>
      </c>
      <c r="D55" t="str">
        <f t="shared" si="1"/>
        <v>06</v>
      </c>
      <c r="E55" t="str">
        <f t="shared" si="2"/>
        <v>30</v>
      </c>
      <c r="F55">
        <f t="shared" si="3"/>
        <v>0.16701600098272665</v>
      </c>
      <c r="G55">
        <f t="shared" si="4"/>
        <v>4.6687230685225562E-3</v>
      </c>
      <c r="H55">
        <f t="shared" si="5"/>
        <v>2.1796975090554673E-5</v>
      </c>
    </row>
    <row r="56" spans="1:8" x14ac:dyDescent="0.25">
      <c r="A56">
        <v>19640731</v>
      </c>
      <c r="B56">
        <v>83.18</v>
      </c>
      <c r="C56" t="str">
        <f t="shared" si="0"/>
        <v>1964</v>
      </c>
      <c r="D56" t="str">
        <f t="shared" si="1"/>
        <v>07</v>
      </c>
      <c r="E56" t="str">
        <f t="shared" si="2"/>
        <v>31</v>
      </c>
      <c r="F56">
        <f t="shared" si="3"/>
        <v>0.17486602095201453</v>
      </c>
      <c r="G56">
        <f t="shared" si="4"/>
        <v>5.4438153060547773E-3</v>
      </c>
      <c r="H56">
        <f t="shared" si="5"/>
        <v>2.9635125086436269E-5</v>
      </c>
    </row>
    <row r="57" spans="1:8" x14ac:dyDescent="0.25">
      <c r="A57">
        <v>19640831</v>
      </c>
      <c r="B57">
        <v>81.83</v>
      </c>
      <c r="C57" t="str">
        <f t="shared" si="0"/>
        <v>1964</v>
      </c>
      <c r="D57" t="str">
        <f t="shared" si="1"/>
        <v>08</v>
      </c>
      <c r="E57" t="str">
        <f t="shared" si="2"/>
        <v>31</v>
      </c>
      <c r="F57">
        <f t="shared" si="3"/>
        <v>0.1677596560991966</v>
      </c>
      <c r="G57">
        <f t="shared" si="4"/>
        <v>-9.5125695160510407E-3</v>
      </c>
      <c r="H57">
        <f t="shared" si="5"/>
        <v>9.0488978797703524E-5</v>
      </c>
    </row>
    <row r="58" spans="1:8" x14ac:dyDescent="0.25">
      <c r="A58">
        <v>19640930</v>
      </c>
      <c r="B58">
        <v>84.18</v>
      </c>
      <c r="C58" t="str">
        <f t="shared" si="0"/>
        <v>1964</v>
      </c>
      <c r="D58" t="str">
        <f t="shared" si="1"/>
        <v>09</v>
      </c>
      <c r="E58" t="str">
        <f t="shared" si="2"/>
        <v>30</v>
      </c>
      <c r="F58">
        <f t="shared" si="3"/>
        <v>0.18005602633510323</v>
      </c>
      <c r="G58">
        <f t="shared" si="4"/>
        <v>9.8901655726735191E-3</v>
      </c>
      <c r="H58">
        <f t="shared" si="5"/>
        <v>9.7815375054896521E-5</v>
      </c>
    </row>
    <row r="59" spans="1:8" x14ac:dyDescent="0.25">
      <c r="A59">
        <v>19641030</v>
      </c>
      <c r="B59">
        <v>84.86</v>
      </c>
      <c r="C59" t="str">
        <f t="shared" si="0"/>
        <v>1964</v>
      </c>
      <c r="D59" t="str">
        <f t="shared" si="1"/>
        <v>10</v>
      </c>
      <c r="E59" t="str">
        <f t="shared" si="2"/>
        <v>30</v>
      </c>
      <c r="F59">
        <f t="shared" si="3"/>
        <v>0.18355013235369677</v>
      </c>
      <c r="G59">
        <f t="shared" si="4"/>
        <v>1.0879013553604317E-3</v>
      </c>
      <c r="H59">
        <f t="shared" si="5"/>
        <v>1.1835293589950642E-6</v>
      </c>
    </row>
    <row r="60" spans="1:8" x14ac:dyDescent="0.25">
      <c r="A60">
        <v>19641130</v>
      </c>
      <c r="B60">
        <v>84.42</v>
      </c>
      <c r="C60" t="str">
        <f t="shared" si="0"/>
        <v>1964</v>
      </c>
      <c r="D60" t="str">
        <f t="shared" si="1"/>
        <v>11</v>
      </c>
      <c r="E60" t="str">
        <f t="shared" si="2"/>
        <v>30</v>
      </c>
      <c r="F60">
        <f t="shared" si="3"/>
        <v>0.181292452741489</v>
      </c>
      <c r="G60">
        <f t="shared" si="4"/>
        <v>-4.6638842754408777E-3</v>
      </c>
      <c r="H60">
        <f t="shared" si="5"/>
        <v>2.175181653470468E-5</v>
      </c>
    </row>
    <row r="61" spans="1:8" x14ac:dyDescent="0.25">
      <c r="A61">
        <v>19641231</v>
      </c>
      <c r="B61">
        <v>84.75</v>
      </c>
      <c r="C61" t="str">
        <f t="shared" si="0"/>
        <v>1964</v>
      </c>
      <c r="D61" t="str">
        <f t="shared" si="1"/>
        <v>12</v>
      </c>
      <c r="E61" t="str">
        <f t="shared" si="2"/>
        <v>31</v>
      </c>
      <c r="F61">
        <f t="shared" si="3"/>
        <v>0.18298681179821941</v>
      </c>
      <c r="G61">
        <f t="shared" si="4"/>
        <v>-7.1184560650270397E-4</v>
      </c>
      <c r="H61">
        <f t="shared" si="5"/>
        <v>5.0672416749720247E-7</v>
      </c>
    </row>
    <row r="62" spans="1:8" x14ac:dyDescent="0.25">
      <c r="A62">
        <v>19650129</v>
      </c>
      <c r="B62">
        <v>87.56</v>
      </c>
      <c r="C62" t="str">
        <f t="shared" si="0"/>
        <v>1965</v>
      </c>
      <c r="D62" t="str">
        <f t="shared" si="1"/>
        <v>01</v>
      </c>
      <c r="E62" t="str">
        <f t="shared" si="2"/>
        <v>29</v>
      </c>
      <c r="F62">
        <f t="shared" si="3"/>
        <v>0.19715285781899375</v>
      </c>
      <c r="G62">
        <f t="shared" si="4"/>
        <v>1.1759841357541233E-2</v>
      </c>
      <c r="H62">
        <f t="shared" si="5"/>
        <v>1.3829386875453722E-4</v>
      </c>
    </row>
    <row r="63" spans="1:8" x14ac:dyDescent="0.25">
      <c r="A63">
        <v>19650226</v>
      </c>
      <c r="B63">
        <v>87.43</v>
      </c>
      <c r="C63" t="str">
        <f t="shared" si="0"/>
        <v>1965</v>
      </c>
      <c r="D63" t="str">
        <f t="shared" si="1"/>
        <v>02</v>
      </c>
      <c r="E63" t="str">
        <f t="shared" si="2"/>
        <v>26</v>
      </c>
      <c r="F63">
        <f t="shared" si="3"/>
        <v>0.19650758331149201</v>
      </c>
      <c r="G63">
        <f t="shared" si="4"/>
        <v>-3.0514791707348448E-3</v>
      </c>
      <c r="H63">
        <f t="shared" si="5"/>
        <v>9.311525129428617E-6</v>
      </c>
    </row>
    <row r="64" spans="1:8" x14ac:dyDescent="0.25">
      <c r="A64">
        <v>19650331</v>
      </c>
      <c r="B64">
        <v>86.16</v>
      </c>
      <c r="C64" t="str">
        <f t="shared" si="0"/>
        <v>1965</v>
      </c>
      <c r="D64" t="str">
        <f t="shared" si="1"/>
        <v>03</v>
      </c>
      <c r="E64" t="str">
        <f t="shared" si="2"/>
        <v>31</v>
      </c>
      <c r="F64">
        <f t="shared" si="3"/>
        <v>0.19015279521302481</v>
      </c>
      <c r="G64">
        <f t="shared" si="4"/>
        <v>-8.7609927617003161E-3</v>
      </c>
      <c r="H64">
        <f t="shared" si="5"/>
        <v>7.6754994170565334E-5</v>
      </c>
    </row>
    <row r="65" spans="1:8" x14ac:dyDescent="0.25">
      <c r="A65">
        <v>19650430</v>
      </c>
      <c r="B65">
        <v>89.11</v>
      </c>
      <c r="C65" t="str">
        <f t="shared" si="0"/>
        <v>1965</v>
      </c>
      <c r="D65" t="str">
        <f t="shared" si="1"/>
        <v>04</v>
      </c>
      <c r="E65" t="str">
        <f t="shared" si="2"/>
        <v>30</v>
      </c>
      <c r="F65">
        <f t="shared" si="3"/>
        <v>0.20477354859101188</v>
      </c>
      <c r="G65">
        <f t="shared" si="4"/>
        <v>1.2214548714753963E-2</v>
      </c>
      <c r="H65">
        <f t="shared" si="5"/>
        <v>1.491952003050977E-4</v>
      </c>
    </row>
    <row r="66" spans="1:8" x14ac:dyDescent="0.25">
      <c r="A66">
        <v>19650528</v>
      </c>
      <c r="B66">
        <v>88.42</v>
      </c>
      <c r="C66" t="str">
        <f t="shared" si="0"/>
        <v>1965</v>
      </c>
      <c r="D66" t="str">
        <f t="shared" si="1"/>
        <v>05</v>
      </c>
      <c r="E66" t="str">
        <f t="shared" si="2"/>
        <v>28</v>
      </c>
      <c r="F66">
        <f t="shared" si="3"/>
        <v>0.20139761549295487</v>
      </c>
      <c r="G66">
        <f t="shared" si="4"/>
        <v>-5.7821377612901131E-3</v>
      </c>
      <c r="H66">
        <f t="shared" si="5"/>
        <v>3.3433117090537044E-5</v>
      </c>
    </row>
    <row r="67" spans="1:8" x14ac:dyDescent="0.25">
      <c r="A67">
        <v>19650630</v>
      </c>
      <c r="B67">
        <v>84.12</v>
      </c>
      <c r="C67" t="str">
        <f t="shared" ref="C67:C130" si="6">LEFT(A67,4)</f>
        <v>1965</v>
      </c>
      <c r="D67" t="str">
        <f t="shared" ref="D67:D130" si="7">MID(A67,5,2)</f>
        <v>06</v>
      </c>
      <c r="E67" t="str">
        <f t="shared" ref="E67:E130" si="8">RIGHT(A67,2)</f>
        <v>30</v>
      </c>
      <c r="F67">
        <f t="shared" si="3"/>
        <v>0.17974636893738316</v>
      </c>
      <c r="G67">
        <f t="shared" si="4"/>
        <v>-2.4057451218804822E-2</v>
      </c>
      <c r="H67">
        <f t="shared" si="5"/>
        <v>5.7876095914517365E-4</v>
      </c>
    </row>
    <row r="68" spans="1:8" x14ac:dyDescent="0.25">
      <c r="A68">
        <v>19650730</v>
      </c>
      <c r="B68">
        <v>85.25</v>
      </c>
      <c r="C68" t="str">
        <f t="shared" si="6"/>
        <v>1965</v>
      </c>
      <c r="D68" t="str">
        <f t="shared" si="7"/>
        <v>07</v>
      </c>
      <c r="E68" t="str">
        <f t="shared" si="8"/>
        <v>30</v>
      </c>
      <c r="F68">
        <f t="shared" ref="F68:F131" si="9">LOG(B68/$B$2)</f>
        <v>0.185541492587635</v>
      </c>
      <c r="G68">
        <f t="shared" ref="G68:G131" si="10">F68-F67-$K$3</f>
        <v>3.3889189870187292E-3</v>
      </c>
      <c r="H68">
        <f t="shared" ref="H68:H131" si="11">G68^2</f>
        <v>1.1484771900576049E-5</v>
      </c>
    </row>
    <row r="69" spans="1:8" x14ac:dyDescent="0.25">
      <c r="A69">
        <v>19650831</v>
      </c>
      <c r="B69">
        <v>87.17</v>
      </c>
      <c r="C69" t="str">
        <f t="shared" si="6"/>
        <v>1965</v>
      </c>
      <c r="D69" t="str">
        <f t="shared" si="7"/>
        <v>08</v>
      </c>
      <c r="E69" t="str">
        <f t="shared" si="8"/>
        <v>31</v>
      </c>
      <c r="F69">
        <f t="shared" si="9"/>
        <v>0.1952141509087649</v>
      </c>
      <c r="G69">
        <f t="shared" si="10"/>
        <v>7.2664536578967926E-3</v>
      </c>
      <c r="H69">
        <f t="shared" si="11"/>
        <v>5.2801348762361674E-5</v>
      </c>
    </row>
    <row r="70" spans="1:8" x14ac:dyDescent="0.25">
      <c r="A70">
        <v>19650930</v>
      </c>
      <c r="B70">
        <v>89.96</v>
      </c>
      <c r="C70" t="str">
        <f t="shared" si="6"/>
        <v>1965</v>
      </c>
      <c r="D70" t="str">
        <f t="shared" si="7"/>
        <v>09</v>
      </c>
      <c r="E70" t="str">
        <f t="shared" si="8"/>
        <v>30</v>
      </c>
      <c r="F70">
        <f t="shared" si="9"/>
        <v>0.20889655168669424</v>
      </c>
      <c r="G70">
        <f t="shared" si="10"/>
        <v>1.1276196114696234E-2</v>
      </c>
      <c r="H70">
        <f t="shared" si="11"/>
        <v>1.2715259881709043E-4</v>
      </c>
    </row>
    <row r="71" spans="1:8" x14ac:dyDescent="0.25">
      <c r="A71">
        <v>19651029</v>
      </c>
      <c r="B71">
        <v>92.42</v>
      </c>
      <c r="C71" t="str">
        <f t="shared" si="6"/>
        <v>1965</v>
      </c>
      <c r="D71" t="str">
        <f t="shared" si="7"/>
        <v>10</v>
      </c>
      <c r="E71" t="str">
        <f t="shared" si="8"/>
        <v>29</v>
      </c>
      <c r="F71">
        <f t="shared" si="9"/>
        <v>0.22061306910578585</v>
      </c>
      <c r="G71">
        <f t="shared" si="10"/>
        <v>9.310312755858495E-3</v>
      </c>
      <c r="H71">
        <f t="shared" si="11"/>
        <v>8.6681923611901403E-5</v>
      </c>
    </row>
    <row r="72" spans="1:8" x14ac:dyDescent="0.25">
      <c r="A72">
        <v>19651130</v>
      </c>
      <c r="B72">
        <v>91.61</v>
      </c>
      <c r="C72" t="str">
        <f t="shared" si="6"/>
        <v>1965</v>
      </c>
      <c r="D72" t="str">
        <f t="shared" si="7"/>
        <v>11</v>
      </c>
      <c r="E72" t="str">
        <f t="shared" si="8"/>
        <v>30</v>
      </c>
      <c r="F72">
        <f t="shared" si="9"/>
        <v>0.2167899880644869</v>
      </c>
      <c r="G72">
        <f t="shared" si="10"/>
        <v>-6.229285704532051E-3</v>
      </c>
      <c r="H72">
        <f t="shared" si="11"/>
        <v>3.880400038868737E-5</v>
      </c>
    </row>
    <row r="73" spans="1:8" x14ac:dyDescent="0.25">
      <c r="A73">
        <v>19651231</v>
      </c>
      <c r="B73">
        <v>92.43</v>
      </c>
      <c r="C73" t="str">
        <f t="shared" si="6"/>
        <v>1965</v>
      </c>
      <c r="D73" t="str">
        <f t="shared" si="7"/>
        <v>12</v>
      </c>
      <c r="E73" t="str">
        <f t="shared" si="8"/>
        <v>31</v>
      </c>
      <c r="F73">
        <f t="shared" si="9"/>
        <v>0.22066005795970275</v>
      </c>
      <c r="G73">
        <f t="shared" si="10"/>
        <v>1.4638652319827411E-3</v>
      </c>
      <c r="H73">
        <f t="shared" si="11"/>
        <v>2.1429014174078847E-6</v>
      </c>
    </row>
    <row r="74" spans="1:8" x14ac:dyDescent="0.25">
      <c r="A74">
        <v>19660131</v>
      </c>
      <c r="B74">
        <v>92.88</v>
      </c>
      <c r="C74" t="str">
        <f t="shared" si="6"/>
        <v>1966</v>
      </c>
      <c r="D74" t="str">
        <f t="shared" si="7"/>
        <v>01</v>
      </c>
      <c r="E74" t="str">
        <f t="shared" si="8"/>
        <v>31</v>
      </c>
      <c r="F74">
        <f t="shared" si="9"/>
        <v>0.22276931165361705</v>
      </c>
      <c r="G74">
        <f t="shared" si="10"/>
        <v>-2.96950969318816E-4</v>
      </c>
      <c r="H74">
        <f t="shared" si="11"/>
        <v>8.8179878179384406E-8</v>
      </c>
    </row>
    <row r="75" spans="1:8" x14ac:dyDescent="0.25">
      <c r="A75">
        <v>19660228</v>
      </c>
      <c r="B75">
        <v>91.22</v>
      </c>
      <c r="C75" t="str">
        <f t="shared" si="6"/>
        <v>1966</v>
      </c>
      <c r="D75" t="str">
        <f t="shared" si="7"/>
        <v>02</v>
      </c>
      <c r="E75" t="str">
        <f t="shared" si="8"/>
        <v>28</v>
      </c>
      <c r="F75">
        <f t="shared" si="9"/>
        <v>0.21493717282801916</v>
      </c>
      <c r="G75">
        <f t="shared" si="10"/>
        <v>-1.0238343488830993E-2</v>
      </c>
      <c r="H75">
        <f t="shared" si="11"/>
        <v>1.04823677395288E-4</v>
      </c>
    </row>
    <row r="76" spans="1:8" x14ac:dyDescent="0.25">
      <c r="A76">
        <v>19660331</v>
      </c>
      <c r="B76">
        <v>89.23</v>
      </c>
      <c r="C76" t="str">
        <f t="shared" si="6"/>
        <v>1966</v>
      </c>
      <c r="D76" t="str">
        <f t="shared" si="7"/>
        <v>03</v>
      </c>
      <c r="E76" t="str">
        <f t="shared" si="8"/>
        <v>31</v>
      </c>
      <c r="F76">
        <f t="shared" si="9"/>
        <v>0.20535799790909626</v>
      </c>
      <c r="G76">
        <f t="shared" si="10"/>
        <v>-1.1985379582156015E-2</v>
      </c>
      <c r="H76">
        <f t="shared" si="11"/>
        <v>1.4364932372836229E-4</v>
      </c>
    </row>
    <row r="77" spans="1:8" x14ac:dyDescent="0.25">
      <c r="A77">
        <v>19660429</v>
      </c>
      <c r="B77">
        <v>91.06</v>
      </c>
      <c r="C77" t="str">
        <f t="shared" si="6"/>
        <v>1966</v>
      </c>
      <c r="D77" t="str">
        <f t="shared" si="7"/>
        <v>04</v>
      </c>
      <c r="E77" t="str">
        <f t="shared" si="8"/>
        <v>29</v>
      </c>
      <c r="F77">
        <f t="shared" si="9"/>
        <v>0.21417475089527072</v>
      </c>
      <c r="G77">
        <f t="shared" si="10"/>
        <v>6.4105483229413502E-3</v>
      </c>
      <c r="H77">
        <f t="shared" si="11"/>
        <v>4.1095129800766156E-5</v>
      </c>
    </row>
    <row r="78" spans="1:8" x14ac:dyDescent="0.25">
      <c r="A78">
        <v>19660531</v>
      </c>
      <c r="B78">
        <v>86.13</v>
      </c>
      <c r="C78" t="str">
        <f t="shared" si="6"/>
        <v>1966</v>
      </c>
      <c r="D78" t="str">
        <f t="shared" si="7"/>
        <v>05</v>
      </c>
      <c r="E78" t="str">
        <f t="shared" si="8"/>
        <v>31</v>
      </c>
      <c r="F78">
        <f t="shared" si="9"/>
        <v>0.19000155213926812</v>
      </c>
      <c r="G78">
        <f t="shared" si="10"/>
        <v>-2.657940341923571E-2</v>
      </c>
      <c r="H78">
        <f t="shared" si="11"/>
        <v>7.06464686122479E-4</v>
      </c>
    </row>
    <row r="79" spans="1:8" x14ac:dyDescent="0.25">
      <c r="A79">
        <v>19660630</v>
      </c>
      <c r="B79">
        <v>84.74</v>
      </c>
      <c r="C79" t="str">
        <f t="shared" si="6"/>
        <v>1966</v>
      </c>
      <c r="D79" t="str">
        <f t="shared" si="7"/>
        <v>06</v>
      </c>
      <c r="E79" t="str">
        <f t="shared" si="8"/>
        <v>30</v>
      </c>
      <c r="F79">
        <f t="shared" si="9"/>
        <v>0.1829355645880705</v>
      </c>
      <c r="G79">
        <f t="shared" si="10"/>
        <v>-9.4721922144307205E-3</v>
      </c>
      <c r="H79">
        <f t="shared" si="11"/>
        <v>8.9722425347121951E-5</v>
      </c>
    </row>
    <row r="80" spans="1:8" x14ac:dyDescent="0.25">
      <c r="A80">
        <v>19660729</v>
      </c>
      <c r="B80">
        <v>83.6</v>
      </c>
      <c r="C80" t="str">
        <f t="shared" si="6"/>
        <v>1966</v>
      </c>
      <c r="D80" t="str">
        <f t="shared" si="7"/>
        <v>07</v>
      </c>
      <c r="E80" t="str">
        <f t="shared" si="8"/>
        <v>29</v>
      </c>
      <c r="F80">
        <f t="shared" si="9"/>
        <v>0.17705338236211601</v>
      </c>
      <c r="G80">
        <f t="shared" si="10"/>
        <v>-8.2883868891876003E-3</v>
      </c>
      <c r="H80">
        <f t="shared" si="11"/>
        <v>6.869735722485691E-5</v>
      </c>
    </row>
    <row r="81" spans="1:8" x14ac:dyDescent="0.25">
      <c r="A81">
        <v>19660831</v>
      </c>
      <c r="B81">
        <v>77.099999999999994</v>
      </c>
      <c r="C81" t="str">
        <f t="shared" si="6"/>
        <v>1966</v>
      </c>
      <c r="D81" t="str">
        <f t="shared" si="7"/>
        <v>08</v>
      </c>
      <c r="E81" t="str">
        <f t="shared" si="8"/>
        <v>31</v>
      </c>
      <c r="F81">
        <f t="shared" si="9"/>
        <v>0.14190148297405658</v>
      </c>
      <c r="G81">
        <f t="shared" si="10"/>
        <v>-3.7558104051292542E-2</v>
      </c>
      <c r="H81">
        <f t="shared" si="11"/>
        <v>1.4106111799277172E-3</v>
      </c>
    </row>
    <row r="82" spans="1:8" x14ac:dyDescent="0.25">
      <c r="A82">
        <v>19660930</v>
      </c>
      <c r="B82">
        <v>76.56</v>
      </c>
      <c r="C82" t="str">
        <f t="shared" si="6"/>
        <v>1966</v>
      </c>
      <c r="D82" t="str">
        <f t="shared" si="7"/>
        <v>09</v>
      </c>
      <c r="E82" t="str">
        <f t="shared" si="8"/>
        <v>30</v>
      </c>
      <c r="F82">
        <f t="shared" si="9"/>
        <v>0.13884902969188684</v>
      </c>
      <c r="G82">
        <f t="shared" si="10"/>
        <v>-5.4586579454028511E-3</v>
      </c>
      <c r="H82">
        <f t="shared" si="11"/>
        <v>2.9796946564909676E-5</v>
      </c>
    </row>
    <row r="83" spans="1:8" x14ac:dyDescent="0.25">
      <c r="A83">
        <v>19661031</v>
      </c>
      <c r="B83">
        <v>80.2</v>
      </c>
      <c r="C83" t="str">
        <f t="shared" si="6"/>
        <v>1966</v>
      </c>
      <c r="D83" t="str">
        <f t="shared" si="7"/>
        <v>10</v>
      </c>
      <c r="E83" t="str">
        <f t="shared" si="8"/>
        <v>31</v>
      </c>
      <c r="F83">
        <f t="shared" si="9"/>
        <v>0.15902147320726318</v>
      </c>
      <c r="G83">
        <f t="shared" si="10"/>
        <v>1.7766238852143228E-2</v>
      </c>
      <c r="H83">
        <f t="shared" si="11"/>
        <v>3.1563924295140351E-4</v>
      </c>
    </row>
    <row r="84" spans="1:8" x14ac:dyDescent="0.25">
      <c r="A84">
        <v>19661130</v>
      </c>
      <c r="B84">
        <v>80.45</v>
      </c>
      <c r="C84" t="str">
        <f t="shared" si="6"/>
        <v>1966</v>
      </c>
      <c r="D84" t="str">
        <f t="shared" si="7"/>
        <v>11</v>
      </c>
      <c r="E84" t="str">
        <f t="shared" si="8"/>
        <v>30</v>
      </c>
      <c r="F84">
        <f t="shared" si="9"/>
        <v>0.16037315335814806</v>
      </c>
      <c r="G84">
        <f t="shared" si="10"/>
        <v>-1.0545245123482266E-3</v>
      </c>
      <c r="H84">
        <f t="shared" si="11"/>
        <v>1.112021947143265E-6</v>
      </c>
    </row>
    <row r="85" spans="1:8" x14ac:dyDescent="0.25">
      <c r="A85">
        <v>19661230</v>
      </c>
      <c r="B85">
        <v>80.33</v>
      </c>
      <c r="C85" t="str">
        <f t="shared" si="6"/>
        <v>1966</v>
      </c>
      <c r="D85" t="str">
        <f t="shared" si="7"/>
        <v>12</v>
      </c>
      <c r="E85" t="str">
        <f t="shared" si="8"/>
        <v>30</v>
      </c>
      <c r="F85">
        <f t="shared" si="9"/>
        <v>0.15972487188650433</v>
      </c>
      <c r="G85">
        <f t="shared" si="10"/>
        <v>-3.0544861348768331E-3</v>
      </c>
      <c r="H85">
        <f t="shared" si="11"/>
        <v>9.3298855481548147E-6</v>
      </c>
    </row>
    <row r="86" spans="1:8" x14ac:dyDescent="0.25">
      <c r="A86">
        <v>19670131</v>
      </c>
      <c r="B86">
        <v>86.61</v>
      </c>
      <c r="C86" t="str">
        <f t="shared" si="6"/>
        <v>1967</v>
      </c>
      <c r="D86" t="str">
        <f t="shared" si="7"/>
        <v>01</v>
      </c>
      <c r="E86" t="str">
        <f t="shared" si="8"/>
        <v>31</v>
      </c>
      <c r="F86">
        <f t="shared" si="9"/>
        <v>0.19241514352348257</v>
      </c>
      <c r="G86">
        <f t="shared" si="10"/>
        <v>3.0284066973745132E-2</v>
      </c>
      <c r="H86">
        <f t="shared" si="11"/>
        <v>9.1712471247028065E-4</v>
      </c>
    </row>
    <row r="87" spans="1:8" x14ac:dyDescent="0.25">
      <c r="A87">
        <v>19670228</v>
      </c>
      <c r="B87">
        <v>86.78</v>
      </c>
      <c r="C87" t="str">
        <f t="shared" si="6"/>
        <v>1967</v>
      </c>
      <c r="D87" t="str">
        <f t="shared" si="7"/>
        <v>02</v>
      </c>
      <c r="E87" t="str">
        <f t="shared" si="8"/>
        <v>28</v>
      </c>
      <c r="F87">
        <f t="shared" si="9"/>
        <v>0.19326675071629273</v>
      </c>
      <c r="G87">
        <f t="shared" si="10"/>
        <v>-1.5545974704229476E-3</v>
      </c>
      <c r="H87">
        <f t="shared" si="11"/>
        <v>2.4167732950454273E-6</v>
      </c>
    </row>
    <row r="88" spans="1:8" x14ac:dyDescent="0.25">
      <c r="A88">
        <v>19670331</v>
      </c>
      <c r="B88">
        <v>90.2</v>
      </c>
      <c r="C88" t="str">
        <f t="shared" si="6"/>
        <v>1967</v>
      </c>
      <c r="D88" t="str">
        <f t="shared" si="7"/>
        <v>03</v>
      </c>
      <c r="E88" t="str">
        <f t="shared" si="8"/>
        <v>31</v>
      </c>
      <c r="F88">
        <f t="shared" si="9"/>
        <v>0.21005364246504143</v>
      </c>
      <c r="G88">
        <f t="shared" si="10"/>
        <v>1.4380687085515591E-2</v>
      </c>
      <c r="H88">
        <f t="shared" si="11"/>
        <v>2.0680416105151489E-4</v>
      </c>
    </row>
    <row r="89" spans="1:8" x14ac:dyDescent="0.25">
      <c r="A89">
        <v>19670428</v>
      </c>
      <c r="B89">
        <v>94.01</v>
      </c>
      <c r="C89" t="str">
        <f t="shared" si="6"/>
        <v>1967</v>
      </c>
      <c r="D89" t="str">
        <f t="shared" si="7"/>
        <v>04</v>
      </c>
      <c r="E89" t="str">
        <f t="shared" si="8"/>
        <v>28</v>
      </c>
      <c r="F89">
        <f t="shared" si="9"/>
        <v>0.22802115760607189</v>
      </c>
      <c r="G89">
        <f t="shared" si="10"/>
        <v>1.5561310477797345E-2</v>
      </c>
      <c r="H89">
        <f t="shared" si="11"/>
        <v>2.4215438378640545E-4</v>
      </c>
    </row>
    <row r="90" spans="1:8" x14ac:dyDescent="0.25">
      <c r="A90">
        <v>19670531</v>
      </c>
      <c r="B90">
        <v>89.08</v>
      </c>
      <c r="C90" t="str">
        <f t="shared" si="6"/>
        <v>1967</v>
      </c>
      <c r="D90" t="str">
        <f t="shared" si="7"/>
        <v>05</v>
      </c>
      <c r="E90" t="str">
        <f t="shared" si="8"/>
        <v>31</v>
      </c>
      <c r="F90">
        <f t="shared" si="9"/>
        <v>0.20462731328510025</v>
      </c>
      <c r="G90">
        <f t="shared" si="10"/>
        <v>-2.5800048984204745E-2</v>
      </c>
      <c r="H90">
        <f t="shared" si="11"/>
        <v>6.6564252758736424E-4</v>
      </c>
    </row>
    <row r="91" spans="1:8" x14ac:dyDescent="0.25">
      <c r="A91">
        <v>19670630</v>
      </c>
      <c r="B91">
        <v>90.64</v>
      </c>
      <c r="C91" t="str">
        <f t="shared" si="6"/>
        <v>1967</v>
      </c>
      <c r="D91" t="str">
        <f t="shared" si="7"/>
        <v>06</v>
      </c>
      <c r="E91" t="str">
        <f t="shared" si="8"/>
        <v>30</v>
      </c>
      <c r="F91">
        <f t="shared" si="9"/>
        <v>0.2121670017784405</v>
      </c>
      <c r="G91">
        <f t="shared" si="10"/>
        <v>5.1334838301071379E-3</v>
      </c>
      <c r="H91">
        <f t="shared" si="11"/>
        <v>2.6352656233971451E-5</v>
      </c>
    </row>
    <row r="92" spans="1:8" x14ac:dyDescent="0.25">
      <c r="A92">
        <v>19670731</v>
      </c>
      <c r="B92">
        <v>94.75</v>
      </c>
      <c r="C92" t="str">
        <f t="shared" si="6"/>
        <v>1967</v>
      </c>
      <c r="D92" t="str">
        <f t="shared" si="7"/>
        <v>07</v>
      </c>
      <c r="E92" t="str">
        <f t="shared" si="8"/>
        <v>31</v>
      </c>
      <c r="F92">
        <f t="shared" si="9"/>
        <v>0.23142632356320961</v>
      </c>
      <c r="G92">
        <f t="shared" si="10"/>
        <v>1.6853117121535997E-2</v>
      </c>
      <c r="H92">
        <f t="shared" si="11"/>
        <v>2.8402755671220976E-4</v>
      </c>
    </row>
    <row r="93" spans="1:8" x14ac:dyDescent="0.25">
      <c r="A93">
        <v>19670831</v>
      </c>
      <c r="B93">
        <v>93.64</v>
      </c>
      <c r="C93" t="str">
        <f t="shared" si="6"/>
        <v>1967</v>
      </c>
      <c r="D93" t="str">
        <f t="shared" si="7"/>
        <v>08</v>
      </c>
      <c r="E93" t="str">
        <f t="shared" si="8"/>
        <v>31</v>
      </c>
      <c r="F93">
        <f t="shared" si="9"/>
        <v>0.22630850994768639</v>
      </c>
      <c r="G93">
        <f t="shared" si="10"/>
        <v>-7.5240182787563231E-3</v>
      </c>
      <c r="H93">
        <f t="shared" si="11"/>
        <v>5.661085105905926E-5</v>
      </c>
    </row>
    <row r="94" spans="1:8" x14ac:dyDescent="0.25">
      <c r="A94">
        <v>19670929</v>
      </c>
      <c r="B94">
        <v>96.71</v>
      </c>
      <c r="C94" t="str">
        <f t="shared" si="6"/>
        <v>1967</v>
      </c>
      <c r="D94" t="str">
        <f t="shared" si="7"/>
        <v>09</v>
      </c>
      <c r="E94" t="str">
        <f t="shared" si="8"/>
        <v>29</v>
      </c>
      <c r="F94">
        <f t="shared" si="9"/>
        <v>0.24031848821268734</v>
      </c>
      <c r="G94">
        <f t="shared" si="10"/>
        <v>1.1603773601767835E-2</v>
      </c>
      <c r="H94">
        <f t="shared" si="11"/>
        <v>1.3464756180108406E-4</v>
      </c>
    </row>
    <row r="95" spans="1:8" x14ac:dyDescent="0.25">
      <c r="A95">
        <v>19671031</v>
      </c>
      <c r="B95">
        <v>93.9</v>
      </c>
      <c r="C95" t="str">
        <f t="shared" si="6"/>
        <v>1967</v>
      </c>
      <c r="D95" t="str">
        <f t="shared" si="7"/>
        <v>10</v>
      </c>
      <c r="E95" t="str">
        <f t="shared" si="8"/>
        <v>31</v>
      </c>
      <c r="F95">
        <f t="shared" si="9"/>
        <v>0.22751269718921063</v>
      </c>
      <c r="G95">
        <f t="shared" si="10"/>
        <v>-1.5211995686709813E-2</v>
      </c>
      <c r="H95">
        <f t="shared" si="11"/>
        <v>2.3140481277247795E-4</v>
      </c>
    </row>
    <row r="96" spans="1:8" x14ac:dyDescent="0.25">
      <c r="A96">
        <v>19671130</v>
      </c>
      <c r="B96">
        <v>94</v>
      </c>
      <c r="C96" t="str">
        <f t="shared" si="6"/>
        <v>1967</v>
      </c>
      <c r="D96" t="str">
        <f t="shared" si="7"/>
        <v>11</v>
      </c>
      <c r="E96" t="str">
        <f t="shared" si="8"/>
        <v>30</v>
      </c>
      <c r="F96">
        <f t="shared" si="9"/>
        <v>0.22797495852279834</v>
      </c>
      <c r="G96">
        <f t="shared" si="10"/>
        <v>-1.9439433296454039E-3</v>
      </c>
      <c r="H96">
        <f t="shared" si="11"/>
        <v>3.7789156688728594E-6</v>
      </c>
    </row>
    <row r="97" spans="1:8" x14ac:dyDescent="0.25">
      <c r="A97">
        <v>19671229</v>
      </c>
      <c r="B97">
        <v>96.47</v>
      </c>
      <c r="C97" t="str">
        <f t="shared" si="6"/>
        <v>1967</v>
      </c>
      <c r="D97" t="str">
        <f t="shared" si="7"/>
        <v>12</v>
      </c>
      <c r="E97" t="str">
        <f t="shared" si="8"/>
        <v>29</v>
      </c>
      <c r="F97">
        <f t="shared" si="9"/>
        <v>0.2392393834473652</v>
      </c>
      <c r="G97">
        <f t="shared" si="10"/>
        <v>8.8582202613337532E-3</v>
      </c>
      <c r="H97">
        <f t="shared" si="11"/>
        <v>7.8468066198303832E-5</v>
      </c>
    </row>
    <row r="98" spans="1:8" x14ac:dyDescent="0.25">
      <c r="A98">
        <v>19680131</v>
      </c>
      <c r="B98">
        <v>92.24</v>
      </c>
      <c r="C98" t="str">
        <f t="shared" si="6"/>
        <v>1968</v>
      </c>
      <c r="D98" t="str">
        <f t="shared" si="7"/>
        <v>01</v>
      </c>
      <c r="E98" t="str">
        <f t="shared" si="8"/>
        <v>31</v>
      </c>
      <c r="F98">
        <f t="shared" si="9"/>
        <v>0.21976639920974222</v>
      </c>
      <c r="G98">
        <f t="shared" si="10"/>
        <v>-2.1879188900856085E-2</v>
      </c>
      <c r="H98">
        <f t="shared" si="11"/>
        <v>4.7869890695934411E-4</v>
      </c>
    </row>
    <row r="99" spans="1:8" x14ac:dyDescent="0.25">
      <c r="A99">
        <v>19680229</v>
      </c>
      <c r="B99">
        <v>89.36</v>
      </c>
      <c r="C99" t="str">
        <f t="shared" si="6"/>
        <v>1968</v>
      </c>
      <c r="D99" t="str">
        <f t="shared" si="7"/>
        <v>02</v>
      </c>
      <c r="E99" t="str">
        <f t="shared" si="8"/>
        <v>29</v>
      </c>
      <c r="F99">
        <f t="shared" si="9"/>
        <v>0.20599026503065232</v>
      </c>
      <c r="G99">
        <f t="shared" si="10"/>
        <v>-1.6182338842323014E-2</v>
      </c>
      <c r="H99">
        <f t="shared" si="11"/>
        <v>2.6186809040775616E-4</v>
      </c>
    </row>
    <row r="100" spans="1:8" x14ac:dyDescent="0.25">
      <c r="A100">
        <v>19680329</v>
      </c>
      <c r="B100">
        <v>90.2</v>
      </c>
      <c r="C100" t="str">
        <f t="shared" si="6"/>
        <v>1968</v>
      </c>
      <c r="D100" t="str">
        <f t="shared" si="7"/>
        <v>03</v>
      </c>
      <c r="E100" t="str">
        <f t="shared" si="8"/>
        <v>29</v>
      </c>
      <c r="F100">
        <f t="shared" si="9"/>
        <v>0.21005364246504143</v>
      </c>
      <c r="G100">
        <f t="shared" si="10"/>
        <v>1.6571727711560064E-3</v>
      </c>
      <c r="H100">
        <f t="shared" si="11"/>
        <v>2.7462215934608773E-6</v>
      </c>
    </row>
    <row r="101" spans="1:8" x14ac:dyDescent="0.25">
      <c r="A101">
        <v>19680430</v>
      </c>
      <c r="B101">
        <v>97.59</v>
      </c>
      <c r="C101" t="str">
        <f t="shared" si="6"/>
        <v>1968</v>
      </c>
      <c r="D101" t="str">
        <f t="shared" si="7"/>
        <v>04</v>
      </c>
      <c r="E101" t="str">
        <f t="shared" si="8"/>
        <v>30</v>
      </c>
      <c r="F101">
        <f t="shared" si="9"/>
        <v>0.24425242292461569</v>
      </c>
      <c r="G101">
        <f t="shared" si="10"/>
        <v>3.1792575796341142E-2</v>
      </c>
      <c r="H101">
        <f t="shared" si="11"/>
        <v>1.0107678757660967E-3</v>
      </c>
    </row>
    <row r="102" spans="1:8" x14ac:dyDescent="0.25">
      <c r="A102">
        <v>19680531</v>
      </c>
      <c r="B102">
        <v>98.68</v>
      </c>
      <c r="C102" t="str">
        <f t="shared" si="6"/>
        <v>1968</v>
      </c>
      <c r="D102" t="str">
        <f t="shared" si="7"/>
        <v>05</v>
      </c>
      <c r="E102" t="str">
        <f t="shared" si="8"/>
        <v>31</v>
      </c>
      <c r="F102">
        <f t="shared" si="9"/>
        <v>0.24907624574079809</v>
      </c>
      <c r="G102">
        <f t="shared" si="10"/>
        <v>2.4176181529492963E-3</v>
      </c>
      <c r="H102">
        <f t="shared" si="11"/>
        <v>5.8448775334699672E-6</v>
      </c>
    </row>
    <row r="103" spans="1:8" x14ac:dyDescent="0.25">
      <c r="A103">
        <v>19680628</v>
      </c>
      <c r="B103">
        <v>99.58</v>
      </c>
      <c r="C103" t="str">
        <f t="shared" si="6"/>
        <v>1968</v>
      </c>
      <c r="D103" t="str">
        <f t="shared" si="7"/>
        <v>06</v>
      </c>
      <c r="E103" t="str">
        <f t="shared" si="8"/>
        <v>28</v>
      </c>
      <c r="F103">
        <f t="shared" si="9"/>
        <v>0.25301922686254036</v>
      </c>
      <c r="G103">
        <f t="shared" si="10"/>
        <v>1.5367764585091587E-3</v>
      </c>
      <c r="H103">
        <f t="shared" si="11"/>
        <v>2.3616818834279522E-6</v>
      </c>
    </row>
    <row r="104" spans="1:8" x14ac:dyDescent="0.25">
      <c r="A104">
        <v>19680730</v>
      </c>
      <c r="B104">
        <v>97.74</v>
      </c>
      <c r="C104" t="str">
        <f t="shared" si="6"/>
        <v>1968</v>
      </c>
      <c r="D104" t="str">
        <f t="shared" si="7"/>
        <v>07</v>
      </c>
      <c r="E104" t="str">
        <f t="shared" si="8"/>
        <v>30</v>
      </c>
      <c r="F104">
        <f t="shared" si="9"/>
        <v>0.24491943961525264</v>
      </c>
      <c r="G104">
        <f t="shared" si="10"/>
        <v>-1.0505991910520825E-2</v>
      </c>
      <c r="H104">
        <f t="shared" si="11"/>
        <v>1.10375866023929E-4</v>
      </c>
    </row>
    <row r="105" spans="1:8" x14ac:dyDescent="0.25">
      <c r="A105">
        <v>19680830</v>
      </c>
      <c r="B105">
        <v>98.86</v>
      </c>
      <c r="C105" t="str">
        <f t="shared" si="6"/>
        <v>1968</v>
      </c>
      <c r="D105" t="str">
        <f t="shared" si="7"/>
        <v>08</v>
      </c>
      <c r="E105" t="str">
        <f t="shared" si="8"/>
        <v>30</v>
      </c>
      <c r="F105">
        <f t="shared" si="9"/>
        <v>0.24986771104785763</v>
      </c>
      <c r="G105">
        <f t="shared" si="10"/>
        <v>2.5420667693718752E-3</v>
      </c>
      <c r="H105">
        <f t="shared" si="11"/>
        <v>6.4621034599447622E-6</v>
      </c>
    </row>
    <row r="106" spans="1:8" x14ac:dyDescent="0.25">
      <c r="A106">
        <v>19680930</v>
      </c>
      <c r="B106">
        <v>102.67</v>
      </c>
      <c r="C106" t="str">
        <f t="shared" si="6"/>
        <v>1968</v>
      </c>
      <c r="D106" t="str">
        <f t="shared" si="7"/>
        <v>09</v>
      </c>
      <c r="E106" t="str">
        <f t="shared" si="8"/>
        <v>30</v>
      </c>
      <c r="F106">
        <f t="shared" si="9"/>
        <v>0.26629066694517434</v>
      </c>
      <c r="G106">
        <f t="shared" si="10"/>
        <v>1.4016751234083601E-2</v>
      </c>
      <c r="H106">
        <f t="shared" si="11"/>
        <v>1.9646931515818414E-4</v>
      </c>
    </row>
    <row r="107" spans="1:8" x14ac:dyDescent="0.25">
      <c r="A107">
        <v>19681031</v>
      </c>
      <c r="B107">
        <v>103.41</v>
      </c>
      <c r="C107" t="str">
        <f t="shared" si="6"/>
        <v>1968</v>
      </c>
      <c r="D107" t="str">
        <f t="shared" si="7"/>
        <v>10</v>
      </c>
      <c r="E107" t="str">
        <f t="shared" si="8"/>
        <v>31</v>
      </c>
      <c r="F107">
        <f t="shared" si="9"/>
        <v>0.26940964305070975</v>
      </c>
      <c r="G107">
        <f t="shared" si="10"/>
        <v>7.1277144230230075E-4</v>
      </c>
      <c r="H107">
        <f t="shared" si="11"/>
        <v>5.0804312896170205E-7</v>
      </c>
    </row>
    <row r="108" spans="1:8" x14ac:dyDescent="0.25">
      <c r="A108">
        <v>19681129</v>
      </c>
      <c r="B108">
        <v>108.37</v>
      </c>
      <c r="C108" t="str">
        <f t="shared" si="6"/>
        <v>1968</v>
      </c>
      <c r="D108" t="str">
        <f t="shared" si="7"/>
        <v>11</v>
      </c>
      <c r="E108" t="str">
        <f t="shared" si="8"/>
        <v>29</v>
      </c>
      <c r="F108">
        <f t="shared" si="9"/>
        <v>0.28975617829084788</v>
      </c>
      <c r="G108">
        <f t="shared" si="10"/>
        <v>1.7940330576905021E-2</v>
      </c>
      <c r="H108">
        <f t="shared" si="11"/>
        <v>3.2185546120863326E-4</v>
      </c>
    </row>
    <row r="109" spans="1:8" x14ac:dyDescent="0.25">
      <c r="A109">
        <v>19681231</v>
      </c>
      <c r="B109">
        <v>103.86</v>
      </c>
      <c r="C109" t="str">
        <f t="shared" si="6"/>
        <v>1968</v>
      </c>
      <c r="D109" t="str">
        <f t="shared" si="7"/>
        <v>12</v>
      </c>
      <c r="E109" t="str">
        <f t="shared" si="8"/>
        <v>31</v>
      </c>
      <c r="F109">
        <f t="shared" si="9"/>
        <v>0.27129542318213717</v>
      </c>
      <c r="G109">
        <f t="shared" si="10"/>
        <v>-2.0866959771943812E-2</v>
      </c>
      <c r="H109">
        <f t="shared" si="11"/>
        <v>4.3543001012392134E-4</v>
      </c>
    </row>
    <row r="110" spans="1:8" x14ac:dyDescent="0.25">
      <c r="A110">
        <v>19690131</v>
      </c>
      <c r="B110">
        <v>103.01</v>
      </c>
      <c r="C110" t="str">
        <f t="shared" si="6"/>
        <v>1969</v>
      </c>
      <c r="D110" t="str">
        <f t="shared" si="7"/>
        <v>01</v>
      </c>
      <c r="E110" t="str">
        <f t="shared" si="8"/>
        <v>31</v>
      </c>
      <c r="F110">
        <f t="shared" si="9"/>
        <v>0.26772649209438953</v>
      </c>
      <c r="G110">
        <f t="shared" si="10"/>
        <v>-5.9751357509807484E-3</v>
      </c>
      <c r="H110">
        <f t="shared" si="11"/>
        <v>3.5702247242648275E-5</v>
      </c>
    </row>
    <row r="111" spans="1:8" x14ac:dyDescent="0.25">
      <c r="A111">
        <v>19690228</v>
      </c>
      <c r="B111">
        <v>98.13</v>
      </c>
      <c r="C111" t="str">
        <f t="shared" si="6"/>
        <v>1969</v>
      </c>
      <c r="D111" t="str">
        <f t="shared" si="7"/>
        <v>02</v>
      </c>
      <c r="E111" t="str">
        <f t="shared" si="8"/>
        <v>28</v>
      </c>
      <c r="F111">
        <f t="shared" si="9"/>
        <v>0.24664890376774373</v>
      </c>
      <c r="G111">
        <f t="shared" si="10"/>
        <v>-2.3483792989878911E-2</v>
      </c>
      <c r="H111">
        <f t="shared" si="11"/>
        <v>5.5148853319148591E-4</v>
      </c>
    </row>
    <row r="112" spans="1:8" x14ac:dyDescent="0.25">
      <c r="A112">
        <v>19690328</v>
      </c>
      <c r="B112">
        <v>101.51</v>
      </c>
      <c r="C112" t="str">
        <f t="shared" si="6"/>
        <v>1969</v>
      </c>
      <c r="D112" t="str">
        <f t="shared" si="7"/>
        <v>03</v>
      </c>
      <c r="E112" t="str">
        <f t="shared" si="8"/>
        <v>28</v>
      </c>
      <c r="F112">
        <f t="shared" si="9"/>
        <v>0.26135593269838969</v>
      </c>
      <c r="G112">
        <f t="shared" si="10"/>
        <v>1.2300824267412851E-2</v>
      </c>
      <c r="H112">
        <f t="shared" si="11"/>
        <v>1.513102776577729E-4</v>
      </c>
    </row>
    <row r="113" spans="1:8" x14ac:dyDescent="0.25">
      <c r="A113">
        <v>19690430</v>
      </c>
      <c r="B113">
        <v>103.69</v>
      </c>
      <c r="C113" t="str">
        <f t="shared" si="6"/>
        <v>1969</v>
      </c>
      <c r="D113" t="str">
        <f t="shared" si="7"/>
        <v>04</v>
      </c>
      <c r="E113" t="str">
        <f t="shared" si="8"/>
        <v>30</v>
      </c>
      <c r="F113">
        <f t="shared" si="9"/>
        <v>0.2705839794005499</v>
      </c>
      <c r="G113">
        <f t="shared" si="10"/>
        <v>6.8218420389271001E-3</v>
      </c>
      <c r="H113">
        <f t="shared" si="11"/>
        <v>4.6537528804073052E-5</v>
      </c>
    </row>
    <row r="114" spans="1:8" x14ac:dyDescent="0.25">
      <c r="A114">
        <v>19690529</v>
      </c>
      <c r="B114">
        <v>103.46</v>
      </c>
      <c r="C114" t="str">
        <f t="shared" si="6"/>
        <v>1969</v>
      </c>
      <c r="D114" t="str">
        <f t="shared" si="7"/>
        <v>05</v>
      </c>
      <c r="E114" t="str">
        <f t="shared" si="8"/>
        <v>29</v>
      </c>
      <c r="F114">
        <f t="shared" si="9"/>
        <v>0.2696195789961634</v>
      </c>
      <c r="G114">
        <f t="shared" si="10"/>
        <v>-3.3706050676196092E-3</v>
      </c>
      <c r="H114">
        <f t="shared" si="11"/>
        <v>1.1360978521862991E-5</v>
      </c>
    </row>
    <row r="115" spans="1:8" x14ac:dyDescent="0.25">
      <c r="A115">
        <v>19690630</v>
      </c>
      <c r="B115">
        <v>97.71</v>
      </c>
      <c r="C115" t="str">
        <f t="shared" si="6"/>
        <v>1969</v>
      </c>
      <c r="D115" t="str">
        <f t="shared" si="7"/>
        <v>06</v>
      </c>
      <c r="E115" t="str">
        <f t="shared" si="8"/>
        <v>30</v>
      </c>
      <c r="F115">
        <f t="shared" si="9"/>
        <v>0.24478611820763521</v>
      </c>
      <c r="G115">
        <f t="shared" si="10"/>
        <v>-2.7239665451761298E-2</v>
      </c>
      <c r="H115">
        <f t="shared" si="11"/>
        <v>7.419993739238781E-4</v>
      </c>
    </row>
    <row r="116" spans="1:8" x14ac:dyDescent="0.25">
      <c r="A116">
        <v>19690731</v>
      </c>
      <c r="B116">
        <v>91.83</v>
      </c>
      <c r="C116" t="str">
        <f t="shared" si="6"/>
        <v>1969</v>
      </c>
      <c r="D116" t="str">
        <f t="shared" si="7"/>
        <v>07</v>
      </c>
      <c r="E116" t="str">
        <f t="shared" si="8"/>
        <v>31</v>
      </c>
      <c r="F116">
        <f t="shared" si="9"/>
        <v>0.21783168924009672</v>
      </c>
      <c r="G116">
        <f t="shared" si="10"/>
        <v>-2.9360633630771606E-2</v>
      </c>
      <c r="H116">
        <f t="shared" si="11"/>
        <v>8.6204680720039669E-4</v>
      </c>
    </row>
    <row r="117" spans="1:8" x14ac:dyDescent="0.25">
      <c r="A117">
        <v>19690829</v>
      </c>
      <c r="B117">
        <v>95.51</v>
      </c>
      <c r="C117" t="str">
        <f t="shared" si="6"/>
        <v>1969</v>
      </c>
      <c r="D117" t="str">
        <f t="shared" si="7"/>
        <v>08</v>
      </c>
      <c r="E117" t="str">
        <f t="shared" si="8"/>
        <v>29</v>
      </c>
      <c r="F117">
        <f t="shared" si="9"/>
        <v>0.23489594998805643</v>
      </c>
      <c r="G117">
        <f t="shared" si="10"/>
        <v>1.465805608472661E-2</v>
      </c>
      <c r="H117">
        <f t="shared" si="11"/>
        <v>2.1485860818299079E-4</v>
      </c>
    </row>
    <row r="118" spans="1:8" x14ac:dyDescent="0.25">
      <c r="A118">
        <v>19690930</v>
      </c>
      <c r="B118">
        <v>93.12</v>
      </c>
      <c r="C118" t="str">
        <f t="shared" si="6"/>
        <v>1969</v>
      </c>
      <c r="D118" t="str">
        <f t="shared" si="7"/>
        <v>09</v>
      </c>
      <c r="E118" t="str">
        <f t="shared" si="8"/>
        <v>30</v>
      </c>
      <c r="F118">
        <f t="shared" si="9"/>
        <v>0.22389007222891294</v>
      </c>
      <c r="G118">
        <f t="shared" si="10"/>
        <v>-1.3412082422376605E-2</v>
      </c>
      <c r="H118">
        <f t="shared" si="11"/>
        <v>1.7988395490462348E-4</v>
      </c>
    </row>
    <row r="119" spans="1:8" x14ac:dyDescent="0.25">
      <c r="A119">
        <v>19691031</v>
      </c>
      <c r="B119">
        <v>97.24</v>
      </c>
      <c r="C119" t="str">
        <f t="shared" si="6"/>
        <v>1969</v>
      </c>
      <c r="D119" t="str">
        <f t="shared" si="7"/>
        <v>10</v>
      </c>
      <c r="E119" t="str">
        <f t="shared" si="8"/>
        <v>31</v>
      </c>
      <c r="F119">
        <f t="shared" si="9"/>
        <v>0.24269205509439776</v>
      </c>
      <c r="G119">
        <f t="shared" si="10"/>
        <v>1.6395778202251708E-2</v>
      </c>
      <c r="H119">
        <f t="shared" si="11"/>
        <v>2.6882154285743227E-4</v>
      </c>
    </row>
    <row r="120" spans="1:8" x14ac:dyDescent="0.25">
      <c r="A120">
        <v>19691128</v>
      </c>
      <c r="B120">
        <v>93.81</v>
      </c>
      <c r="C120" t="str">
        <f t="shared" si="6"/>
        <v>1969</v>
      </c>
      <c r="D120" t="str">
        <f t="shared" si="7"/>
        <v>11</v>
      </c>
      <c r="E120" t="str">
        <f t="shared" si="8"/>
        <v>28</v>
      </c>
      <c r="F120">
        <f t="shared" si="9"/>
        <v>0.22709624088569533</v>
      </c>
      <c r="G120">
        <f t="shared" si="10"/>
        <v>-1.8002018871935539E-2</v>
      </c>
      <c r="H120">
        <f t="shared" si="11"/>
        <v>3.2407268346552328E-4</v>
      </c>
    </row>
    <row r="121" spans="1:8" x14ac:dyDescent="0.25">
      <c r="A121">
        <v>19691231</v>
      </c>
      <c r="B121">
        <v>92.06</v>
      </c>
      <c r="C121" t="str">
        <f t="shared" si="6"/>
        <v>1969</v>
      </c>
      <c r="D121" t="str">
        <f t="shared" si="7"/>
        <v>12</v>
      </c>
      <c r="E121" t="str">
        <f t="shared" si="8"/>
        <v>31</v>
      </c>
      <c r="F121">
        <f t="shared" si="9"/>
        <v>0.21891807548105507</v>
      </c>
      <c r="G121">
        <f t="shared" si="10"/>
        <v>-1.0584370067873362E-2</v>
      </c>
      <c r="H121">
        <f t="shared" si="11"/>
        <v>1.1202888973369356E-4</v>
      </c>
    </row>
    <row r="122" spans="1:8" x14ac:dyDescent="0.25">
      <c r="A122">
        <v>19700130</v>
      </c>
      <c r="B122">
        <v>85.02</v>
      </c>
      <c r="C122" t="str">
        <f t="shared" si="6"/>
        <v>1970</v>
      </c>
      <c r="D122" t="str">
        <f t="shared" si="7"/>
        <v>01</v>
      </c>
      <c r="E122" t="str">
        <f t="shared" si="8"/>
        <v>30</v>
      </c>
      <c r="F122">
        <f t="shared" si="9"/>
        <v>0.18436820555420369</v>
      </c>
      <c r="G122">
        <f t="shared" si="10"/>
        <v>-3.6956074590084494E-2</v>
      </c>
      <c r="H122">
        <f t="shared" si="11"/>
        <v>1.3657514491078888E-3</v>
      </c>
    </row>
    <row r="123" spans="1:8" x14ac:dyDescent="0.25">
      <c r="A123">
        <v>19700227</v>
      </c>
      <c r="B123">
        <v>89.5</v>
      </c>
      <c r="C123" t="str">
        <f t="shared" si="6"/>
        <v>1970</v>
      </c>
      <c r="D123" t="str">
        <f t="shared" si="7"/>
        <v>02</v>
      </c>
      <c r="E123" t="str">
        <f t="shared" si="8"/>
        <v>27</v>
      </c>
      <c r="F123">
        <f t="shared" si="9"/>
        <v>0.20667014023901167</v>
      </c>
      <c r="G123">
        <f t="shared" si="10"/>
        <v>1.9895730021574874E-2</v>
      </c>
      <c r="H123">
        <f t="shared" si="11"/>
        <v>3.9584007309139573E-4</v>
      </c>
    </row>
    <row r="124" spans="1:8" x14ac:dyDescent="0.25">
      <c r="A124">
        <v>19700331</v>
      </c>
      <c r="B124">
        <v>89.63</v>
      </c>
      <c r="C124" t="str">
        <f t="shared" si="6"/>
        <v>1970</v>
      </c>
      <c r="D124" t="str">
        <f t="shared" si="7"/>
        <v>03</v>
      </c>
      <c r="E124" t="str">
        <f t="shared" si="8"/>
        <v>31</v>
      </c>
      <c r="F124">
        <f t="shared" si="9"/>
        <v>0.20730050134613287</v>
      </c>
      <c r="G124">
        <f t="shared" si="10"/>
        <v>-1.7758435561119118E-3</v>
      </c>
      <c r="H124">
        <f t="shared" si="11"/>
        <v>3.1536203357842008E-6</v>
      </c>
    </row>
    <row r="125" spans="1:8" x14ac:dyDescent="0.25">
      <c r="A125">
        <v>19700430</v>
      </c>
      <c r="B125">
        <v>81.52</v>
      </c>
      <c r="C125" t="str">
        <f t="shared" si="6"/>
        <v>1970</v>
      </c>
      <c r="D125" t="str">
        <f t="shared" si="7"/>
        <v>04</v>
      </c>
      <c r="E125" t="str">
        <f t="shared" si="8"/>
        <v>30</v>
      </c>
      <c r="F125">
        <f t="shared" si="9"/>
        <v>0.16611127592146963</v>
      </c>
      <c r="G125">
        <f t="shared" si="10"/>
        <v>-4.3595430087896354E-2</v>
      </c>
      <c r="H125">
        <f t="shared" si="11"/>
        <v>1.9005615245486587E-3</v>
      </c>
    </row>
    <row r="126" spans="1:8" x14ac:dyDescent="0.25">
      <c r="A126">
        <v>19700529</v>
      </c>
      <c r="B126">
        <v>76.55</v>
      </c>
      <c r="C126" t="str">
        <f t="shared" si="6"/>
        <v>1970</v>
      </c>
      <c r="D126" t="str">
        <f t="shared" si="7"/>
        <v>05</v>
      </c>
      <c r="E126" t="str">
        <f t="shared" si="8"/>
        <v>29</v>
      </c>
      <c r="F126">
        <f t="shared" si="9"/>
        <v>0.13879229995737949</v>
      </c>
      <c r="G126">
        <f t="shared" si="10"/>
        <v>-2.9725180627323246E-2</v>
      </c>
      <c r="H126">
        <f t="shared" si="11"/>
        <v>8.8358636332699317E-4</v>
      </c>
    </row>
    <row r="127" spans="1:8" x14ac:dyDescent="0.25">
      <c r="A127">
        <v>19700630</v>
      </c>
      <c r="B127">
        <v>72.72</v>
      </c>
      <c r="C127" t="str">
        <f t="shared" si="6"/>
        <v>1970</v>
      </c>
      <c r="D127" t="str">
        <f t="shared" si="7"/>
        <v>06</v>
      </c>
      <c r="E127" t="str">
        <f t="shared" si="8"/>
        <v>30</v>
      </c>
      <c r="F127">
        <f t="shared" si="9"/>
        <v>0.1165009751370107</v>
      </c>
      <c r="G127">
        <f t="shared" si="10"/>
        <v>-2.4697529483601897E-2</v>
      </c>
      <c r="H127">
        <f t="shared" si="11"/>
        <v>6.0996796259338499E-4</v>
      </c>
    </row>
    <row r="128" spans="1:8" x14ac:dyDescent="0.25">
      <c r="A128">
        <v>19700731</v>
      </c>
      <c r="B128">
        <v>78.05</v>
      </c>
      <c r="C128" t="str">
        <f t="shared" si="6"/>
        <v>1970</v>
      </c>
      <c r="D128" t="str">
        <f t="shared" si="7"/>
        <v>07</v>
      </c>
      <c r="E128" t="str">
        <f t="shared" si="8"/>
        <v>31</v>
      </c>
      <c r="F128">
        <f t="shared" si="9"/>
        <v>0.14722001232153595</v>
      </c>
      <c r="G128">
        <f t="shared" si="10"/>
        <v>2.8312832521292138E-2</v>
      </c>
      <c r="H128">
        <f t="shared" si="11"/>
        <v>8.0161648537873775E-4</v>
      </c>
    </row>
    <row r="129" spans="1:8" x14ac:dyDescent="0.25">
      <c r="A129">
        <v>19700831</v>
      </c>
      <c r="B129">
        <v>81.52</v>
      </c>
      <c r="C129" t="str">
        <f t="shared" si="6"/>
        <v>1970</v>
      </c>
      <c r="D129" t="str">
        <f t="shared" si="7"/>
        <v>08</v>
      </c>
      <c r="E129" t="str">
        <f t="shared" si="8"/>
        <v>31</v>
      </c>
      <c r="F129">
        <f t="shared" si="9"/>
        <v>0.16611127592146963</v>
      </c>
      <c r="G129">
        <f t="shared" si="10"/>
        <v>1.6485058936700568E-2</v>
      </c>
      <c r="H129">
        <f t="shared" si="11"/>
        <v>2.7175716814649127E-4</v>
      </c>
    </row>
    <row r="130" spans="1:8" x14ac:dyDescent="0.25">
      <c r="A130">
        <v>19700930</v>
      </c>
      <c r="B130">
        <v>84.21</v>
      </c>
      <c r="C130" t="str">
        <f t="shared" si="6"/>
        <v>1970</v>
      </c>
      <c r="D130" t="str">
        <f t="shared" si="7"/>
        <v>09</v>
      </c>
      <c r="E130" t="str">
        <f t="shared" si="8"/>
        <v>30</v>
      </c>
      <c r="F130">
        <f t="shared" si="9"/>
        <v>0.18021077227720123</v>
      </c>
      <c r="G130">
        <f t="shared" si="10"/>
        <v>1.1693291692498491E-2</v>
      </c>
      <c r="H130">
        <f t="shared" si="11"/>
        <v>1.3673307060585422E-4</v>
      </c>
    </row>
    <row r="131" spans="1:8" x14ac:dyDescent="0.25">
      <c r="A131">
        <v>19701030</v>
      </c>
      <c r="B131">
        <v>83.25</v>
      </c>
      <c r="C131" t="str">
        <f t="shared" ref="C131:C194" si="12">LEFT(A131,4)</f>
        <v>1970</v>
      </c>
      <c r="D131" t="str">
        <f t="shared" ref="D131:D194" si="13">MID(A131,5,2)</f>
        <v>10</v>
      </c>
      <c r="E131" t="str">
        <f t="shared" ref="E131:E194" si="14">RIGHT(A131,2)</f>
        <v>30</v>
      </c>
      <c r="F131">
        <f t="shared" si="9"/>
        <v>0.17523134710145713</v>
      </c>
      <c r="G131">
        <f t="shared" si="10"/>
        <v>-7.385629838977204E-3</v>
      </c>
      <c r="H131">
        <f t="shared" si="11"/>
        <v>5.4547528118390441E-5</v>
      </c>
    </row>
    <row r="132" spans="1:8" x14ac:dyDescent="0.25">
      <c r="A132">
        <v>19701130</v>
      </c>
      <c r="B132">
        <v>87.2</v>
      </c>
      <c r="C132" t="str">
        <f t="shared" si="12"/>
        <v>1970</v>
      </c>
      <c r="D132" t="str">
        <f t="shared" si="13"/>
        <v>11</v>
      </c>
      <c r="E132" t="str">
        <f t="shared" si="14"/>
        <v>30</v>
      </c>
      <c r="F132">
        <f t="shared" ref="F132:F195" si="15">LOG(B132/$B$2)</f>
        <v>0.19536358985566687</v>
      </c>
      <c r="G132">
        <f t="shared" ref="G132:G195" si="16">F132-F131-$K$3</f>
        <v>1.7726038090976635E-2</v>
      </c>
      <c r="H132">
        <f t="shared" ref="H132:H195" si="17">G132^2</f>
        <v>3.142124264027546E-4</v>
      </c>
    </row>
    <row r="133" spans="1:8" x14ac:dyDescent="0.25">
      <c r="A133">
        <v>19701231</v>
      </c>
      <c r="B133">
        <v>92.15</v>
      </c>
      <c r="C133" t="str">
        <f t="shared" si="12"/>
        <v>1970</v>
      </c>
      <c r="D133" t="str">
        <f t="shared" si="13"/>
        <v>12</v>
      </c>
      <c r="E133" t="str">
        <f t="shared" si="14"/>
        <v>31</v>
      </c>
      <c r="F133">
        <f t="shared" si="15"/>
        <v>0.21934244447819232</v>
      </c>
      <c r="G133">
        <f t="shared" si="16"/>
        <v>2.1572649959292332E-2</v>
      </c>
      <c r="H133">
        <f t="shared" si="17"/>
        <v>4.6537922626615547E-4</v>
      </c>
    </row>
    <row r="134" spans="1:8" x14ac:dyDescent="0.25">
      <c r="A134">
        <v>19710129</v>
      </c>
      <c r="B134">
        <v>95.88</v>
      </c>
      <c r="C134" t="str">
        <f t="shared" si="12"/>
        <v>1971</v>
      </c>
      <c r="D134" t="str">
        <f t="shared" si="13"/>
        <v>01</v>
      </c>
      <c r="E134" t="str">
        <f t="shared" si="14"/>
        <v>29</v>
      </c>
      <c r="F134">
        <f t="shared" si="15"/>
        <v>0.23657513028471588</v>
      </c>
      <c r="G134">
        <f t="shared" si="16"/>
        <v>1.4826481143290458E-2</v>
      </c>
      <c r="H134">
        <f t="shared" si="17"/>
        <v>2.1982454309234754E-4</v>
      </c>
    </row>
    <row r="135" spans="1:8" x14ac:dyDescent="0.25">
      <c r="A135">
        <v>19710226</v>
      </c>
      <c r="B135">
        <v>96.75</v>
      </c>
      <c r="C135" t="str">
        <f t="shared" si="12"/>
        <v>1971</v>
      </c>
      <c r="D135" t="str">
        <f t="shared" si="13"/>
        <v>02</v>
      </c>
      <c r="E135" t="str">
        <f t="shared" si="14"/>
        <v>26</v>
      </c>
      <c r="F135">
        <f t="shared" si="15"/>
        <v>0.2404980786140487</v>
      </c>
      <c r="G135">
        <f t="shared" si="16"/>
        <v>1.5167436660997119E-3</v>
      </c>
      <c r="H135">
        <f t="shared" si="17"/>
        <v>2.3005113486535943E-6</v>
      </c>
    </row>
    <row r="136" spans="1:8" x14ac:dyDescent="0.25">
      <c r="A136">
        <v>19710331</v>
      </c>
      <c r="B136">
        <v>100.31</v>
      </c>
      <c r="C136" t="str">
        <f t="shared" si="12"/>
        <v>1971</v>
      </c>
      <c r="D136" t="str">
        <f t="shared" si="13"/>
        <v>03</v>
      </c>
      <c r="E136" t="str">
        <f t="shared" si="14"/>
        <v>31</v>
      </c>
      <c r="F136">
        <f t="shared" si="15"/>
        <v>0.25619133533470095</v>
      </c>
      <c r="G136">
        <f t="shared" si="16"/>
        <v>1.3287052057419139E-2</v>
      </c>
      <c r="H136">
        <f t="shared" si="17"/>
        <v>1.765457523765662E-4</v>
      </c>
    </row>
    <row r="137" spans="1:8" x14ac:dyDescent="0.25">
      <c r="A137">
        <v>19710430</v>
      </c>
      <c r="B137">
        <v>103.95</v>
      </c>
      <c r="C137" t="str">
        <f t="shared" si="12"/>
        <v>1971</v>
      </c>
      <c r="D137" t="str">
        <f t="shared" si="13"/>
        <v>04</v>
      </c>
      <c r="E137" t="str">
        <f t="shared" si="14"/>
        <v>30</v>
      </c>
      <c r="F137">
        <f t="shared" si="15"/>
        <v>0.27167159859058765</v>
      </c>
      <c r="G137">
        <f t="shared" si="16"/>
        <v>1.3074058592653585E-2</v>
      </c>
      <c r="H137">
        <f t="shared" si="17"/>
        <v>1.7093100808413905E-4</v>
      </c>
    </row>
    <row r="138" spans="1:8" x14ac:dyDescent="0.25">
      <c r="A138">
        <v>19710528</v>
      </c>
      <c r="B138">
        <v>99.63</v>
      </c>
      <c r="C138" t="str">
        <f t="shared" si="12"/>
        <v>1971</v>
      </c>
      <c r="D138" t="str">
        <f t="shared" si="13"/>
        <v>05</v>
      </c>
      <c r="E138" t="str">
        <f t="shared" si="14"/>
        <v>28</v>
      </c>
      <c r="F138">
        <f t="shared" si="15"/>
        <v>0.25323723524114733</v>
      </c>
      <c r="G138">
        <f t="shared" si="16"/>
        <v>-2.0840568012673429E-2</v>
      </c>
      <c r="H138">
        <f t="shared" si="17"/>
        <v>4.3432927509086692E-4</v>
      </c>
    </row>
    <row r="139" spans="1:8" x14ac:dyDescent="0.25">
      <c r="A139">
        <v>19710630</v>
      </c>
      <c r="B139">
        <v>99.7</v>
      </c>
      <c r="C139" t="str">
        <f t="shared" si="12"/>
        <v>1971</v>
      </c>
      <c r="D139" t="str">
        <f t="shared" si="13"/>
        <v>06</v>
      </c>
      <c r="E139" t="str">
        <f t="shared" si="14"/>
        <v>30</v>
      </c>
      <c r="F139">
        <f t="shared" si="15"/>
        <v>0.25354226323475543</v>
      </c>
      <c r="G139">
        <f t="shared" si="16"/>
        <v>-2.1011766696250106E-3</v>
      </c>
      <c r="H139">
        <f t="shared" si="17"/>
        <v>4.4149433969764504E-6</v>
      </c>
    </row>
    <row r="140" spans="1:8" x14ac:dyDescent="0.25">
      <c r="A140">
        <v>19710730</v>
      </c>
      <c r="B140">
        <v>95.58</v>
      </c>
      <c r="C140" t="str">
        <f t="shared" si="12"/>
        <v>1971</v>
      </c>
      <c r="D140" t="str">
        <f t="shared" si="13"/>
        <v>07</v>
      </c>
      <c r="E140" t="str">
        <f t="shared" si="14"/>
        <v>30</v>
      </c>
      <c r="F140">
        <f t="shared" si="15"/>
        <v>0.23521413110787481</v>
      </c>
      <c r="G140">
        <f t="shared" si="16"/>
        <v>-2.0734336790113723E-2</v>
      </c>
      <c r="H140">
        <f t="shared" si="17"/>
        <v>4.2991272212586346E-4</v>
      </c>
    </row>
    <row r="141" spans="1:8" x14ac:dyDescent="0.25">
      <c r="A141">
        <v>19710831</v>
      </c>
      <c r="B141">
        <v>99.03</v>
      </c>
      <c r="C141" t="str">
        <f t="shared" si="12"/>
        <v>1971</v>
      </c>
      <c r="D141" t="str">
        <f t="shared" si="13"/>
        <v>08</v>
      </c>
      <c r="E141" t="str">
        <f t="shared" si="14"/>
        <v>31</v>
      </c>
      <c r="F141">
        <f t="shared" si="15"/>
        <v>0.2506138839730736</v>
      </c>
      <c r="G141">
        <f t="shared" si="16"/>
        <v>1.2993548201965681E-2</v>
      </c>
      <c r="H141">
        <f t="shared" si="17"/>
        <v>1.6883229487680559E-4</v>
      </c>
    </row>
    <row r="142" spans="1:8" x14ac:dyDescent="0.25">
      <c r="A142">
        <v>19710930</v>
      </c>
      <c r="B142">
        <v>98.34</v>
      </c>
      <c r="C142" t="str">
        <f t="shared" si="12"/>
        <v>1971</v>
      </c>
      <c r="D142" t="str">
        <f t="shared" si="13"/>
        <v>09</v>
      </c>
      <c r="E142" t="str">
        <f t="shared" si="14"/>
        <v>30</v>
      </c>
      <c r="F142">
        <f t="shared" si="15"/>
        <v>0.24757730887724239</v>
      </c>
      <c r="G142">
        <f t="shared" si="16"/>
        <v>-5.4427797590643262E-3</v>
      </c>
      <c r="H142">
        <f t="shared" si="17"/>
        <v>2.9623851505680325E-5</v>
      </c>
    </row>
    <row r="143" spans="1:8" x14ac:dyDescent="0.25">
      <c r="A143">
        <v>19711029</v>
      </c>
      <c r="B143">
        <v>94.23</v>
      </c>
      <c r="C143" t="str">
        <f t="shared" si="12"/>
        <v>1971</v>
      </c>
      <c r="D143" t="str">
        <f t="shared" si="13"/>
        <v>10</v>
      </c>
      <c r="E143" t="str">
        <f t="shared" si="14"/>
        <v>29</v>
      </c>
      <c r="F143">
        <f t="shared" si="15"/>
        <v>0.22903629604126688</v>
      </c>
      <c r="G143">
        <f t="shared" si="16"/>
        <v>-2.0947217499208616E-2</v>
      </c>
      <c r="H143">
        <f t="shared" si="17"/>
        <v>4.3878592095915168E-4</v>
      </c>
    </row>
    <row r="144" spans="1:8" x14ac:dyDescent="0.25">
      <c r="A144">
        <v>19711130</v>
      </c>
      <c r="B144">
        <v>93.99</v>
      </c>
      <c r="C144" t="str">
        <f t="shared" si="12"/>
        <v>1971</v>
      </c>
      <c r="D144" t="str">
        <f t="shared" si="13"/>
        <v>11</v>
      </c>
      <c r="E144" t="str">
        <f t="shared" si="14"/>
        <v>30</v>
      </c>
      <c r="F144">
        <f t="shared" si="15"/>
        <v>0.22792875452446723</v>
      </c>
      <c r="G144">
        <f t="shared" si="16"/>
        <v>-3.5137461800327568E-3</v>
      </c>
      <c r="H144">
        <f t="shared" si="17"/>
        <v>1.2346412217694791E-5</v>
      </c>
    </row>
    <row r="145" spans="1:8" x14ac:dyDescent="0.25">
      <c r="A145">
        <v>19711231</v>
      </c>
      <c r="B145">
        <v>102.09</v>
      </c>
      <c r="C145" t="str">
        <f t="shared" si="12"/>
        <v>1971</v>
      </c>
      <c r="D145" t="str">
        <f t="shared" si="13"/>
        <v>12</v>
      </c>
      <c r="E145" t="str">
        <f t="shared" si="14"/>
        <v>31</v>
      </c>
      <c r="F145">
        <f t="shared" si="15"/>
        <v>0.2638303087385715</v>
      </c>
      <c r="G145">
        <f t="shared" si="16"/>
        <v>3.3495349550871155E-2</v>
      </c>
      <c r="H145">
        <f t="shared" si="17"/>
        <v>1.1219384415350445E-3</v>
      </c>
    </row>
    <row r="146" spans="1:8" x14ac:dyDescent="0.25">
      <c r="A146">
        <v>19720131</v>
      </c>
      <c r="B146">
        <v>103.94</v>
      </c>
      <c r="C146" t="str">
        <f t="shared" si="12"/>
        <v>1972</v>
      </c>
      <c r="D146" t="str">
        <f t="shared" si="13"/>
        <v>01</v>
      </c>
      <c r="E146" t="str">
        <f t="shared" si="14"/>
        <v>31</v>
      </c>
      <c r="F146">
        <f t="shared" si="15"/>
        <v>0.27162981740994041</v>
      </c>
      <c r="G146">
        <f t="shared" si="16"/>
        <v>5.3933040081358069E-3</v>
      </c>
      <c r="H146">
        <f t="shared" si="17"/>
        <v>2.9087728124173759E-5</v>
      </c>
    </row>
    <row r="147" spans="1:8" x14ac:dyDescent="0.25">
      <c r="A147">
        <v>19720229</v>
      </c>
      <c r="B147">
        <v>106.57</v>
      </c>
      <c r="C147" t="str">
        <f t="shared" si="12"/>
        <v>1972</v>
      </c>
      <c r="D147" t="str">
        <f t="shared" si="13"/>
        <v>02</v>
      </c>
      <c r="E147" t="str">
        <f t="shared" si="14"/>
        <v>29</v>
      </c>
      <c r="F147">
        <f t="shared" si="15"/>
        <v>0.28248207070064363</v>
      </c>
      <c r="G147">
        <f t="shared" si="16"/>
        <v>8.4460486274701083E-3</v>
      </c>
      <c r="H147">
        <f t="shared" si="17"/>
        <v>7.1335737417589699E-5</v>
      </c>
    </row>
    <row r="148" spans="1:8" x14ac:dyDescent="0.25">
      <c r="A148">
        <v>19720330</v>
      </c>
      <c r="B148">
        <v>107.2</v>
      </c>
      <c r="C148" t="str">
        <f t="shared" si="12"/>
        <v>1972</v>
      </c>
      <c r="D148" t="str">
        <f t="shared" si="13"/>
        <v>03</v>
      </c>
      <c r="E148" t="str">
        <f t="shared" si="14"/>
        <v>30</v>
      </c>
      <c r="F148">
        <f t="shared" si="15"/>
        <v>0.28504189027985088</v>
      </c>
      <c r="G148">
        <f t="shared" si="16"/>
        <v>1.5361491597414793E-4</v>
      </c>
      <c r="H148">
        <f t="shared" si="17"/>
        <v>2.3597542409744529E-8</v>
      </c>
    </row>
    <row r="149" spans="1:8" x14ac:dyDescent="0.25">
      <c r="A149">
        <v>19720428</v>
      </c>
      <c r="B149">
        <v>107.67</v>
      </c>
      <c r="C149" t="str">
        <f t="shared" si="12"/>
        <v>1972</v>
      </c>
      <c r="D149" t="str">
        <f t="shared" si="13"/>
        <v>04</v>
      </c>
      <c r="E149" t="str">
        <f t="shared" si="14"/>
        <v>28</v>
      </c>
      <c r="F149">
        <f t="shared" si="15"/>
        <v>0.28694181797600193</v>
      </c>
      <c r="G149">
        <f t="shared" si="16"/>
        <v>-5.0627696708205935E-4</v>
      </c>
      <c r="H149">
        <f t="shared" si="17"/>
        <v>2.5631636739780861E-7</v>
      </c>
    </row>
    <row r="150" spans="1:8" x14ac:dyDescent="0.25">
      <c r="A150">
        <v>19720531</v>
      </c>
      <c r="B150">
        <v>109.53</v>
      </c>
      <c r="C150" t="str">
        <f t="shared" si="12"/>
        <v>1972</v>
      </c>
      <c r="D150" t="str">
        <f t="shared" si="13"/>
        <v>05</v>
      </c>
      <c r="E150" t="str">
        <f t="shared" si="14"/>
        <v>31</v>
      </c>
      <c r="F150">
        <f t="shared" si="15"/>
        <v>0.29438019259248954</v>
      </c>
      <c r="G150">
        <f t="shared" si="16"/>
        <v>5.0321699532545E-3</v>
      </c>
      <c r="H150">
        <f t="shared" si="17"/>
        <v>2.5322734438437396E-5</v>
      </c>
    </row>
    <row r="151" spans="1:8" x14ac:dyDescent="0.25">
      <c r="A151">
        <v>19720630</v>
      </c>
      <c r="B151">
        <v>107.14</v>
      </c>
      <c r="C151" t="str">
        <f t="shared" si="12"/>
        <v>1972</v>
      </c>
      <c r="D151" t="str">
        <f t="shared" si="13"/>
        <v>06</v>
      </c>
      <c r="E151" t="str">
        <f t="shared" si="14"/>
        <v>30</v>
      </c>
      <c r="F151">
        <f t="shared" si="15"/>
        <v>0.28479874695994023</v>
      </c>
      <c r="G151">
        <f t="shared" si="16"/>
        <v>-1.1987650295782422E-2</v>
      </c>
      <c r="H151">
        <f t="shared" si="17"/>
        <v>1.4370375961397238E-4</v>
      </c>
    </row>
    <row r="152" spans="1:8" x14ac:dyDescent="0.25">
      <c r="A152">
        <v>19720731</v>
      </c>
      <c r="B152">
        <v>107.39</v>
      </c>
      <c r="C152" t="str">
        <f t="shared" si="12"/>
        <v>1972</v>
      </c>
      <c r="D152" t="str">
        <f t="shared" si="13"/>
        <v>07</v>
      </c>
      <c r="E152" t="str">
        <f t="shared" si="14"/>
        <v>31</v>
      </c>
      <c r="F152">
        <f t="shared" si="15"/>
        <v>0.28581094730137485</v>
      </c>
      <c r="G152">
        <f t="shared" si="16"/>
        <v>-1.3940043217984871E-3</v>
      </c>
      <c r="H152">
        <f t="shared" si="17"/>
        <v>1.9432480491928601E-6</v>
      </c>
    </row>
    <row r="153" spans="1:8" x14ac:dyDescent="0.25">
      <c r="A153">
        <v>19720831</v>
      </c>
      <c r="B153">
        <v>111.09</v>
      </c>
      <c r="C153" t="str">
        <f t="shared" si="12"/>
        <v>1972</v>
      </c>
      <c r="D153" t="str">
        <f t="shared" si="13"/>
        <v>08</v>
      </c>
      <c r="E153" t="str">
        <f t="shared" si="14"/>
        <v>31</v>
      </c>
      <c r="F153">
        <f t="shared" si="15"/>
        <v>0.30052207169220468</v>
      </c>
      <c r="G153">
        <f t="shared" si="16"/>
        <v>1.2304919727596723E-2</v>
      </c>
      <c r="H153">
        <f t="shared" si="17"/>
        <v>1.5141104950259902E-4</v>
      </c>
    </row>
    <row r="154" spans="1:8" x14ac:dyDescent="0.25">
      <c r="A154">
        <v>19720929</v>
      </c>
      <c r="B154">
        <v>110.55</v>
      </c>
      <c r="C154" t="str">
        <f t="shared" si="12"/>
        <v>1972</v>
      </c>
      <c r="D154" t="str">
        <f t="shared" si="13"/>
        <v>09</v>
      </c>
      <c r="E154" t="str">
        <f t="shared" si="14"/>
        <v>29</v>
      </c>
      <c r="F154">
        <f t="shared" si="15"/>
        <v>0.29840585183783241</v>
      </c>
      <c r="G154">
        <f t="shared" si="16"/>
        <v>-4.5224245176053784E-3</v>
      </c>
      <c r="H154">
        <f t="shared" si="17"/>
        <v>2.0452323517438238E-5</v>
      </c>
    </row>
    <row r="155" spans="1:8" x14ac:dyDescent="0.25">
      <c r="A155">
        <v>19721031</v>
      </c>
      <c r="B155">
        <v>111.58</v>
      </c>
      <c r="C155" t="str">
        <f t="shared" si="12"/>
        <v>1972</v>
      </c>
      <c r="D155" t="str">
        <f t="shared" si="13"/>
        <v>10</v>
      </c>
      <c r="E155" t="str">
        <f t="shared" si="14"/>
        <v>31</v>
      </c>
      <c r="F155">
        <f t="shared" si="15"/>
        <v>0.30243346199744997</v>
      </c>
      <c r="G155">
        <f t="shared" si="16"/>
        <v>1.6214054963844477E-3</v>
      </c>
      <c r="H155">
        <f t="shared" si="17"/>
        <v>2.628955783705697E-6</v>
      </c>
    </row>
    <row r="156" spans="1:8" x14ac:dyDescent="0.25">
      <c r="A156">
        <v>19721130</v>
      </c>
      <c r="B156">
        <v>116.67</v>
      </c>
      <c r="C156" t="str">
        <f t="shared" si="12"/>
        <v>1972</v>
      </c>
      <c r="D156" t="str">
        <f t="shared" si="13"/>
        <v>11</v>
      </c>
      <c r="E156" t="str">
        <f t="shared" si="14"/>
        <v>30</v>
      </c>
      <c r="F156">
        <f t="shared" si="15"/>
        <v>0.32180630279022188</v>
      </c>
      <c r="G156">
        <f t="shared" si="16"/>
        <v>1.6966636129538797E-2</v>
      </c>
      <c r="H156">
        <f t="shared" si="17"/>
        <v>2.8786674155217124E-4</v>
      </c>
    </row>
    <row r="157" spans="1:8" x14ac:dyDescent="0.25">
      <c r="A157">
        <v>19721229</v>
      </c>
      <c r="B157">
        <v>118.05</v>
      </c>
      <c r="C157" t="str">
        <f t="shared" si="12"/>
        <v>1972</v>
      </c>
      <c r="D157" t="str">
        <f t="shared" si="13"/>
        <v>12</v>
      </c>
      <c r="E157" t="str">
        <f t="shared" si="14"/>
        <v>29</v>
      </c>
      <c r="F157">
        <f t="shared" si="15"/>
        <v>0.32691309633784549</v>
      </c>
      <c r="G157">
        <f t="shared" si="16"/>
        <v>2.700588884390503E-3</v>
      </c>
      <c r="H157">
        <f t="shared" si="17"/>
        <v>7.293180322493541E-6</v>
      </c>
    </row>
    <row r="158" spans="1:8" x14ac:dyDescent="0.25">
      <c r="A158">
        <v>19730131</v>
      </c>
      <c r="B158">
        <v>116.03</v>
      </c>
      <c r="C158" t="str">
        <f t="shared" si="12"/>
        <v>1973</v>
      </c>
      <c r="D158" t="str">
        <f t="shared" si="13"/>
        <v>01</v>
      </c>
      <c r="E158" t="str">
        <f t="shared" si="14"/>
        <v>31</v>
      </c>
      <c r="F158">
        <f t="shared" si="15"/>
        <v>0.31941739716712542</v>
      </c>
      <c r="G158">
        <f t="shared" si="16"/>
        <v>-9.9019038339531809E-3</v>
      </c>
      <c r="H158">
        <f t="shared" si="17"/>
        <v>9.8047699536856709E-5</v>
      </c>
    </row>
    <row r="159" spans="1:8" x14ac:dyDescent="0.25">
      <c r="A159">
        <v>19730228</v>
      </c>
      <c r="B159">
        <v>111.68</v>
      </c>
      <c r="C159" t="str">
        <f t="shared" si="12"/>
        <v>1973</v>
      </c>
      <c r="D159" t="str">
        <f t="shared" si="13"/>
        <v>02</v>
      </c>
      <c r="E159" t="str">
        <f t="shared" si="14"/>
        <v>28</v>
      </c>
      <c r="F159">
        <f t="shared" si="15"/>
        <v>0.30282251020218554</v>
      </c>
      <c r="G159">
        <f t="shared" si="16"/>
        <v>-1.9001091628172991E-2</v>
      </c>
      <c r="H159">
        <f t="shared" si="17"/>
        <v>3.6104148306222573E-4</v>
      </c>
    </row>
    <row r="160" spans="1:8" x14ac:dyDescent="0.25">
      <c r="A160">
        <v>19730330</v>
      </c>
      <c r="B160">
        <v>111.52</v>
      </c>
      <c r="C160" t="str">
        <f t="shared" si="12"/>
        <v>1973</v>
      </c>
      <c r="D160" t="str">
        <f t="shared" si="13"/>
        <v>03</v>
      </c>
      <c r="E160" t="str">
        <f t="shared" si="14"/>
        <v>30</v>
      </c>
      <c r="F160">
        <f t="shared" si="15"/>
        <v>0.30219986567703389</v>
      </c>
      <c r="G160">
        <f t="shared" si="16"/>
        <v>-3.0288491883847584E-3</v>
      </c>
      <c r="H160">
        <f t="shared" si="17"/>
        <v>9.1739274059790097E-6</v>
      </c>
    </row>
    <row r="161" spans="1:8" x14ac:dyDescent="0.25">
      <c r="A161">
        <v>19730430</v>
      </c>
      <c r="B161">
        <v>106.97</v>
      </c>
      <c r="C161" t="str">
        <f t="shared" si="12"/>
        <v>1973</v>
      </c>
      <c r="D161" t="str">
        <f t="shared" si="13"/>
        <v>04</v>
      </c>
      <c r="E161" t="str">
        <f t="shared" si="14"/>
        <v>30</v>
      </c>
      <c r="F161">
        <f t="shared" si="15"/>
        <v>0.28410910072727485</v>
      </c>
      <c r="G161">
        <f t="shared" si="16"/>
        <v>-2.049696961299214E-2</v>
      </c>
      <c r="H161">
        <f t="shared" si="17"/>
        <v>4.2012576331592314E-4</v>
      </c>
    </row>
    <row r="162" spans="1:8" x14ac:dyDescent="0.25">
      <c r="A162">
        <v>19730531</v>
      </c>
      <c r="B162">
        <v>104.95</v>
      </c>
      <c r="C162" t="str">
        <f t="shared" si="12"/>
        <v>1973</v>
      </c>
      <c r="D162" t="str">
        <f t="shared" si="13"/>
        <v>05</v>
      </c>
      <c r="E162" t="str">
        <f t="shared" si="14"/>
        <v>31</v>
      </c>
      <c r="F162">
        <f t="shared" si="15"/>
        <v>0.27582954784151892</v>
      </c>
      <c r="G162">
        <f t="shared" si="16"/>
        <v>-1.0685757548989046E-2</v>
      </c>
      <c r="H162">
        <f t="shared" si="17"/>
        <v>1.1418541439577638E-4</v>
      </c>
    </row>
    <row r="163" spans="1:8" x14ac:dyDescent="0.25">
      <c r="A163">
        <v>19730629</v>
      </c>
      <c r="B163">
        <v>104.26</v>
      </c>
      <c r="C163" t="str">
        <f t="shared" si="12"/>
        <v>1973</v>
      </c>
      <c r="D163" t="str">
        <f t="shared" si="13"/>
        <v>06</v>
      </c>
      <c r="E163" t="str">
        <f t="shared" si="14"/>
        <v>29</v>
      </c>
      <c r="F163">
        <f t="shared" si="15"/>
        <v>0.27296482551409995</v>
      </c>
      <c r="G163">
        <f t="shared" si="16"/>
        <v>-5.2709269906520756E-3</v>
      </c>
      <c r="H163">
        <f t="shared" si="17"/>
        <v>2.7782671340784545E-5</v>
      </c>
    </row>
    <row r="164" spans="1:8" x14ac:dyDescent="0.25">
      <c r="A164">
        <v>19730731</v>
      </c>
      <c r="B164">
        <v>108.22</v>
      </c>
      <c r="C164" t="str">
        <f t="shared" si="12"/>
        <v>1973</v>
      </c>
      <c r="D164" t="str">
        <f t="shared" si="13"/>
        <v>07</v>
      </c>
      <c r="E164" t="str">
        <f t="shared" si="14"/>
        <v>31</v>
      </c>
      <c r="F164">
        <f t="shared" si="15"/>
        <v>0.28915463451966261</v>
      </c>
      <c r="G164">
        <f t="shared" si="16"/>
        <v>1.3783604342329552E-2</v>
      </c>
      <c r="H164">
        <f t="shared" si="17"/>
        <v>1.8998774866588606E-4</v>
      </c>
    </row>
    <row r="165" spans="1:8" x14ac:dyDescent="0.25">
      <c r="A165">
        <v>19730831</v>
      </c>
      <c r="B165">
        <v>104.25</v>
      </c>
      <c r="C165" t="str">
        <f t="shared" si="12"/>
        <v>1973</v>
      </c>
      <c r="D165" t="str">
        <f t="shared" si="13"/>
        <v>08</v>
      </c>
      <c r="E165" t="str">
        <f t="shared" si="14"/>
        <v>31</v>
      </c>
      <c r="F165">
        <f t="shared" si="15"/>
        <v>0.27292316856889476</v>
      </c>
      <c r="G165">
        <f t="shared" si="16"/>
        <v>-1.8637670614000963E-2</v>
      </c>
      <c r="H165">
        <f t="shared" si="17"/>
        <v>3.4736276591599505E-4</v>
      </c>
    </row>
    <row r="166" spans="1:8" x14ac:dyDescent="0.25">
      <c r="A166">
        <v>19730928</v>
      </c>
      <c r="B166">
        <v>108.43</v>
      </c>
      <c r="C166" t="str">
        <f t="shared" si="12"/>
        <v>1973</v>
      </c>
      <c r="D166" t="str">
        <f t="shared" si="13"/>
        <v>09</v>
      </c>
      <c r="E166" t="str">
        <f t="shared" si="14"/>
        <v>28</v>
      </c>
      <c r="F166">
        <f t="shared" si="15"/>
        <v>0.28999656269656254</v>
      </c>
      <c r="G166">
        <f t="shared" si="16"/>
        <v>1.4667189464434675E-2</v>
      </c>
      <c r="H166">
        <f t="shared" si="17"/>
        <v>2.1512644678562353E-4</v>
      </c>
    </row>
    <row r="167" spans="1:8" x14ac:dyDescent="0.25">
      <c r="A167">
        <v>19731031</v>
      </c>
      <c r="B167">
        <v>108.29</v>
      </c>
      <c r="C167" t="str">
        <f t="shared" si="12"/>
        <v>1973</v>
      </c>
      <c r="D167" t="str">
        <f t="shared" si="13"/>
        <v>10</v>
      </c>
      <c r="E167" t="str">
        <f t="shared" si="14"/>
        <v>31</v>
      </c>
      <c r="F167">
        <f t="shared" si="15"/>
        <v>0.2894354586367241</v>
      </c>
      <c r="G167">
        <f t="shared" si="16"/>
        <v>-2.967308723071555E-3</v>
      </c>
      <c r="H167">
        <f t="shared" si="17"/>
        <v>8.8049210580165427E-6</v>
      </c>
    </row>
    <row r="168" spans="1:8" x14ac:dyDescent="0.25">
      <c r="A168">
        <v>19731130</v>
      </c>
      <c r="B168">
        <v>95.96</v>
      </c>
      <c r="C168" t="str">
        <f t="shared" si="12"/>
        <v>1973</v>
      </c>
      <c r="D168" t="str">
        <f t="shared" si="13"/>
        <v>11</v>
      </c>
      <c r="E168" t="str">
        <f t="shared" si="14"/>
        <v>30</v>
      </c>
      <c r="F168">
        <f t="shared" si="15"/>
        <v>0.23693734421889265</v>
      </c>
      <c r="G168">
        <f t="shared" si="16"/>
        <v>-5.4904319081064558E-2</v>
      </c>
      <c r="H168">
        <f t="shared" si="17"/>
        <v>3.0144842537553496E-3</v>
      </c>
    </row>
    <row r="169" spans="1:8" x14ac:dyDescent="0.25">
      <c r="A169">
        <v>19731231</v>
      </c>
      <c r="B169">
        <v>97.55</v>
      </c>
      <c r="C169" t="str">
        <f t="shared" si="12"/>
        <v>1973</v>
      </c>
      <c r="D169" t="str">
        <f t="shared" si="13"/>
        <v>12</v>
      </c>
      <c r="E169" t="str">
        <f t="shared" si="14"/>
        <v>31</v>
      </c>
      <c r="F169">
        <f t="shared" si="15"/>
        <v>0.24407437865363654</v>
      </c>
      <c r="G169">
        <f t="shared" si="16"/>
        <v>4.7308297715107856E-3</v>
      </c>
      <c r="H169">
        <f t="shared" si="17"/>
        <v>2.2380750327012791E-5</v>
      </c>
    </row>
    <row r="170" spans="1:8" x14ac:dyDescent="0.25">
      <c r="A170">
        <v>19740131</v>
      </c>
      <c r="B170">
        <v>96.57</v>
      </c>
      <c r="C170" t="str">
        <f t="shared" si="12"/>
        <v>1974</v>
      </c>
      <c r="D170" t="str">
        <f t="shared" si="13"/>
        <v>01</v>
      </c>
      <c r="E170" t="str">
        <f t="shared" si="14"/>
        <v>31</v>
      </c>
      <c r="F170">
        <f t="shared" si="15"/>
        <v>0.23968933632837561</v>
      </c>
      <c r="G170">
        <f t="shared" si="16"/>
        <v>-6.7912469884940435E-3</v>
      </c>
      <c r="H170">
        <f t="shared" si="17"/>
        <v>4.6121035658729415E-5</v>
      </c>
    </row>
    <row r="171" spans="1:8" x14ac:dyDescent="0.25">
      <c r="A171">
        <v>19740228</v>
      </c>
      <c r="B171">
        <v>96.22</v>
      </c>
      <c r="C171" t="str">
        <f t="shared" si="12"/>
        <v>1974</v>
      </c>
      <c r="D171" t="str">
        <f t="shared" si="13"/>
        <v>02</v>
      </c>
      <c r="E171" t="str">
        <f t="shared" si="14"/>
        <v>28</v>
      </c>
      <c r="F171">
        <f t="shared" si="15"/>
        <v>0.23811245748964505</v>
      </c>
      <c r="G171">
        <f t="shared" si="16"/>
        <v>-3.9830835019636695E-3</v>
      </c>
      <c r="H171">
        <f t="shared" si="17"/>
        <v>1.586495418361517E-5</v>
      </c>
    </row>
    <row r="172" spans="1:8" x14ac:dyDescent="0.25">
      <c r="A172">
        <v>19740329</v>
      </c>
      <c r="B172">
        <v>93.98</v>
      </c>
      <c r="C172" t="str">
        <f t="shared" si="12"/>
        <v>1974</v>
      </c>
      <c r="D172" t="str">
        <f t="shared" si="13"/>
        <v>03</v>
      </c>
      <c r="E172" t="str">
        <f t="shared" si="14"/>
        <v>29</v>
      </c>
      <c r="F172">
        <f t="shared" si="15"/>
        <v>0.22788254561003271</v>
      </c>
      <c r="G172">
        <f t="shared" si="16"/>
        <v>-1.2636116542845445E-2</v>
      </c>
      <c r="H172">
        <f t="shared" si="17"/>
        <v>1.5967144128437231E-4</v>
      </c>
    </row>
    <row r="173" spans="1:8" x14ac:dyDescent="0.25">
      <c r="A173">
        <v>19740430</v>
      </c>
      <c r="B173">
        <v>90.31</v>
      </c>
      <c r="C173" t="str">
        <f t="shared" si="12"/>
        <v>1974</v>
      </c>
      <c r="D173" t="str">
        <f t="shared" si="13"/>
        <v>04</v>
      </c>
      <c r="E173" t="str">
        <f t="shared" si="14"/>
        <v>30</v>
      </c>
      <c r="F173">
        <f t="shared" si="15"/>
        <v>0.21058294720076551</v>
      </c>
      <c r="G173">
        <f t="shared" si="16"/>
        <v>-1.9705803072500312E-2</v>
      </c>
      <c r="H173">
        <f t="shared" si="17"/>
        <v>3.8831867473216274E-4</v>
      </c>
    </row>
    <row r="174" spans="1:8" x14ac:dyDescent="0.25">
      <c r="A174">
        <v>19740531</v>
      </c>
      <c r="B174">
        <v>87.28</v>
      </c>
      <c r="C174" t="str">
        <f t="shared" si="12"/>
        <v>1974</v>
      </c>
      <c r="D174" t="str">
        <f t="shared" si="13"/>
        <v>05</v>
      </c>
      <c r="E174" t="str">
        <f t="shared" si="14"/>
        <v>31</v>
      </c>
      <c r="F174">
        <f t="shared" si="15"/>
        <v>0.19576184250338513</v>
      </c>
      <c r="G174">
        <f t="shared" si="16"/>
        <v>-1.7227309360613487E-2</v>
      </c>
      <c r="H174">
        <f t="shared" si="17"/>
        <v>2.9678018780628107E-4</v>
      </c>
    </row>
    <row r="175" spans="1:8" x14ac:dyDescent="0.25">
      <c r="A175">
        <v>19740628</v>
      </c>
      <c r="B175">
        <v>86</v>
      </c>
      <c r="C175" t="str">
        <f t="shared" si="12"/>
        <v>1974</v>
      </c>
      <c r="D175" t="str">
        <f t="shared" si="13"/>
        <v>06</v>
      </c>
      <c r="E175" t="str">
        <f t="shared" si="14"/>
        <v>28</v>
      </c>
      <c r="F175">
        <f t="shared" si="15"/>
        <v>0.1893455561666674</v>
      </c>
      <c r="G175">
        <f t="shared" si="16"/>
        <v>-8.8224909999508397E-3</v>
      </c>
      <c r="H175">
        <f t="shared" si="17"/>
        <v>7.7836347444213569E-5</v>
      </c>
    </row>
    <row r="176" spans="1:8" x14ac:dyDescent="0.25">
      <c r="A176">
        <v>19740731</v>
      </c>
      <c r="B176">
        <v>79.31</v>
      </c>
      <c r="C176" t="str">
        <f t="shared" si="12"/>
        <v>1974</v>
      </c>
      <c r="D176" t="str">
        <f t="shared" si="13"/>
        <v>07</v>
      </c>
      <c r="E176" t="str">
        <f t="shared" si="14"/>
        <v>31</v>
      </c>
      <c r="F176">
        <f t="shared" si="15"/>
        <v>0.15417505480075375</v>
      </c>
      <c r="G176">
        <f t="shared" si="16"/>
        <v>-3.7576706029146763E-2</v>
      </c>
      <c r="H176">
        <f t="shared" si="17"/>
        <v>1.4120088360009147E-3</v>
      </c>
    </row>
    <row r="177" spans="1:8" x14ac:dyDescent="0.25">
      <c r="A177">
        <v>19740830</v>
      </c>
      <c r="B177">
        <v>72.150000000000006</v>
      </c>
      <c r="C177" t="str">
        <f t="shared" si="12"/>
        <v>1974</v>
      </c>
      <c r="D177" t="str">
        <f t="shared" si="13"/>
        <v>08</v>
      </c>
      <c r="E177" t="str">
        <f t="shared" si="14"/>
        <v>30</v>
      </c>
      <c r="F177">
        <f t="shared" si="15"/>
        <v>0.11308344035261272</v>
      </c>
      <c r="G177">
        <f t="shared" si="16"/>
        <v>-4.3497819111374132E-2</v>
      </c>
      <c r="H177">
        <f t="shared" si="17"/>
        <v>1.8920602674458247E-3</v>
      </c>
    </row>
    <row r="178" spans="1:8" x14ac:dyDescent="0.25">
      <c r="A178">
        <v>19740930</v>
      </c>
      <c r="B178">
        <v>63.54</v>
      </c>
      <c r="C178" t="str">
        <f t="shared" si="12"/>
        <v>1974</v>
      </c>
      <c r="D178" t="str">
        <f t="shared" si="13"/>
        <v>09</v>
      </c>
      <c r="E178" t="str">
        <f t="shared" si="14"/>
        <v>30</v>
      </c>
      <c r="F178">
        <f t="shared" si="15"/>
        <v>5.789431541422832E-2</v>
      </c>
      <c r="G178">
        <f t="shared" si="16"/>
        <v>-5.7595329601617513E-2</v>
      </c>
      <c r="H178">
        <f t="shared" si="17"/>
        <v>3.3172219919189584E-3</v>
      </c>
    </row>
    <row r="179" spans="1:8" x14ac:dyDescent="0.25">
      <c r="A179">
        <v>19741031</v>
      </c>
      <c r="B179">
        <v>73.900000000000006</v>
      </c>
      <c r="C179" t="str">
        <f t="shared" si="12"/>
        <v>1974</v>
      </c>
      <c r="D179" t="str">
        <f t="shared" si="13"/>
        <v>10</v>
      </c>
      <c r="E179" t="str">
        <f t="shared" si="14"/>
        <v>31</v>
      </c>
      <c r="F179">
        <f t="shared" si="15"/>
        <v>0.12349154331792546</v>
      </c>
      <c r="G179">
        <f t="shared" si="16"/>
        <v>6.3191023240464037E-2</v>
      </c>
      <c r="H179">
        <f t="shared" si="17"/>
        <v>3.9931054181768658E-3</v>
      </c>
    </row>
    <row r="180" spans="1:8" x14ac:dyDescent="0.25">
      <c r="A180">
        <v>19741129</v>
      </c>
      <c r="B180">
        <v>69.97</v>
      </c>
      <c r="C180" t="str">
        <f t="shared" si="12"/>
        <v>1974</v>
      </c>
      <c r="D180" t="str">
        <f t="shared" si="13"/>
        <v>11</v>
      </c>
      <c r="E180" t="str">
        <f t="shared" si="14"/>
        <v>29</v>
      </c>
      <c r="F180">
        <f t="shared" si="15"/>
        <v>9.9758978835240236E-2</v>
      </c>
      <c r="G180">
        <f t="shared" si="16"/>
        <v>-2.6138769145918332E-2</v>
      </c>
      <c r="H180">
        <f t="shared" si="17"/>
        <v>6.8323525246361222E-4</v>
      </c>
    </row>
    <row r="181" spans="1:8" x14ac:dyDescent="0.25">
      <c r="A181">
        <v>19741231</v>
      </c>
      <c r="B181">
        <v>68.56</v>
      </c>
      <c r="C181" t="str">
        <f t="shared" si="12"/>
        <v>1974</v>
      </c>
      <c r="D181" t="str">
        <f t="shared" si="13"/>
        <v>12</v>
      </c>
      <c r="E181" t="str">
        <f t="shared" si="14"/>
        <v>31</v>
      </c>
      <c r="F181">
        <f t="shared" si="15"/>
        <v>9.0917913838241451E-2</v>
      </c>
      <c r="G181">
        <f t="shared" si="16"/>
        <v>-1.1247269660231894E-2</v>
      </c>
      <c r="H181">
        <f t="shared" si="17"/>
        <v>1.2650107480997286E-4</v>
      </c>
    </row>
    <row r="182" spans="1:8" x14ac:dyDescent="0.25">
      <c r="A182">
        <v>19750131</v>
      </c>
      <c r="B182">
        <v>76.98</v>
      </c>
      <c r="C182" t="str">
        <f t="shared" si="12"/>
        <v>1975</v>
      </c>
      <c r="D182" t="str">
        <f t="shared" si="13"/>
        <v>01</v>
      </c>
      <c r="E182" t="str">
        <f t="shared" si="14"/>
        <v>31</v>
      </c>
      <c r="F182">
        <f t="shared" si="15"/>
        <v>0.14122501168167187</v>
      </c>
      <c r="G182">
        <f t="shared" si="16"/>
        <v>4.7900893180197308E-2</v>
      </c>
      <c r="H182">
        <f t="shared" si="17"/>
        <v>2.2944955674606732E-3</v>
      </c>
    </row>
    <row r="183" spans="1:8" x14ac:dyDescent="0.25">
      <c r="A183">
        <v>19750228</v>
      </c>
      <c r="B183">
        <v>81.59</v>
      </c>
      <c r="C183" t="str">
        <f t="shared" si="12"/>
        <v>1975</v>
      </c>
      <c r="D183" t="str">
        <f t="shared" si="13"/>
        <v>02</v>
      </c>
      <c r="E183" t="str">
        <f t="shared" si="14"/>
        <v>28</v>
      </c>
      <c r="F183">
        <f t="shared" si="15"/>
        <v>0.16648403805254183</v>
      </c>
      <c r="G183">
        <f t="shared" si="16"/>
        <v>2.2852821707636854E-2</v>
      </c>
      <c r="H183">
        <f t="shared" si="17"/>
        <v>5.2225146000103818E-4</v>
      </c>
    </row>
    <row r="184" spans="1:8" x14ac:dyDescent="0.25">
      <c r="A184">
        <v>19750331</v>
      </c>
      <c r="B184">
        <v>83.36</v>
      </c>
      <c r="C184" t="str">
        <f t="shared" si="12"/>
        <v>1975</v>
      </c>
      <c r="D184" t="str">
        <f t="shared" si="13"/>
        <v>03</v>
      </c>
      <c r="E184" t="str">
        <f t="shared" si="14"/>
        <v>31</v>
      </c>
      <c r="F184">
        <f t="shared" si="15"/>
        <v>0.17580481087854888</v>
      </c>
      <c r="G184">
        <f t="shared" si="16"/>
        <v>6.914568162773937E-3</v>
      </c>
      <c r="H184">
        <f t="shared" si="17"/>
        <v>4.7811252877646937E-5</v>
      </c>
    </row>
    <row r="185" spans="1:8" x14ac:dyDescent="0.25">
      <c r="A185">
        <v>19750430</v>
      </c>
      <c r="B185">
        <v>87.3</v>
      </c>
      <c r="C185" t="str">
        <f t="shared" si="12"/>
        <v>1975</v>
      </c>
      <c r="D185" t="str">
        <f t="shared" si="13"/>
        <v>04</v>
      </c>
      <c r="E185" t="str">
        <f t="shared" si="14"/>
        <v>30</v>
      </c>
      <c r="F185">
        <f t="shared" si="15"/>
        <v>0.19586134862866936</v>
      </c>
      <c r="G185">
        <f t="shared" si="16"/>
        <v>1.765033308688737E-2</v>
      </c>
      <c r="H185">
        <f t="shared" si="17"/>
        <v>3.1153425807807104E-4</v>
      </c>
    </row>
    <row r="186" spans="1:8" x14ac:dyDescent="0.25">
      <c r="A186">
        <v>19750530</v>
      </c>
      <c r="B186">
        <v>91.15</v>
      </c>
      <c r="C186" t="str">
        <f t="shared" si="12"/>
        <v>1975</v>
      </c>
      <c r="D186" t="str">
        <f t="shared" si="13"/>
        <v>05</v>
      </c>
      <c r="E186" t="str">
        <f t="shared" si="14"/>
        <v>30</v>
      </c>
      <c r="F186">
        <f t="shared" si="15"/>
        <v>0.2146037779140948</v>
      </c>
      <c r="G186">
        <f t="shared" si="16"/>
        <v>1.6336224622192329E-2</v>
      </c>
      <c r="H186">
        <f t="shared" si="17"/>
        <v>2.668722349067229E-4</v>
      </c>
    </row>
    <row r="187" spans="1:8" x14ac:dyDescent="0.25">
      <c r="A187">
        <v>19750630</v>
      </c>
      <c r="B187">
        <v>95.19</v>
      </c>
      <c r="C187" t="str">
        <f t="shared" si="12"/>
        <v>1975</v>
      </c>
      <c r="D187" t="str">
        <f t="shared" si="13"/>
        <v>06</v>
      </c>
      <c r="E187" t="str">
        <f t="shared" si="14"/>
        <v>30</v>
      </c>
      <c r="F187">
        <f t="shared" si="15"/>
        <v>0.2334384317431743</v>
      </c>
      <c r="G187">
        <f t="shared" si="16"/>
        <v>1.6428449165846397E-2</v>
      </c>
      <c r="H187">
        <f t="shared" si="17"/>
        <v>2.6989394199479917E-4</v>
      </c>
    </row>
    <row r="188" spans="1:8" x14ac:dyDescent="0.25">
      <c r="A188">
        <v>19750731</v>
      </c>
      <c r="B188">
        <v>88.75</v>
      </c>
      <c r="C188" t="str">
        <f t="shared" si="12"/>
        <v>1975</v>
      </c>
      <c r="D188" t="str">
        <f t="shared" si="13"/>
        <v>07</v>
      </c>
      <c r="E188" t="str">
        <f t="shared" si="14"/>
        <v>31</v>
      </c>
      <c r="F188">
        <f t="shared" si="15"/>
        <v>0.2030154666502314</v>
      </c>
      <c r="G188">
        <f t="shared" si="16"/>
        <v>-3.2829169756176009E-2</v>
      </c>
      <c r="H188">
        <f t="shared" si="17"/>
        <v>1.0777543868798216E-3</v>
      </c>
    </row>
    <row r="189" spans="1:8" x14ac:dyDescent="0.25">
      <c r="A189">
        <v>19750829</v>
      </c>
      <c r="B189">
        <v>86.88</v>
      </c>
      <c r="C189" t="str">
        <f t="shared" si="12"/>
        <v>1975</v>
      </c>
      <c r="D189" t="str">
        <f t="shared" si="13"/>
        <v>08</v>
      </c>
      <c r="E189" t="str">
        <f t="shared" si="14"/>
        <v>29</v>
      </c>
      <c r="F189">
        <f t="shared" si="15"/>
        <v>0.19376691716787139</v>
      </c>
      <c r="G189">
        <f t="shared" si="16"/>
        <v>-1.1654754145593117E-2</v>
      </c>
      <c r="H189">
        <f t="shared" si="17"/>
        <v>1.3583329419421996E-4</v>
      </c>
    </row>
    <row r="190" spans="1:8" x14ac:dyDescent="0.25">
      <c r="A190">
        <v>19750930</v>
      </c>
      <c r="B190">
        <v>83.87</v>
      </c>
      <c r="C190" t="str">
        <f t="shared" si="12"/>
        <v>1975</v>
      </c>
      <c r="D190" t="str">
        <f t="shared" si="13"/>
        <v>09</v>
      </c>
      <c r="E190" t="str">
        <f t="shared" si="14"/>
        <v>30</v>
      </c>
      <c r="F190">
        <f t="shared" si="15"/>
        <v>0.17845374794055882</v>
      </c>
      <c r="G190">
        <f t="shared" si="16"/>
        <v>-1.7719373890545682E-2</v>
      </c>
      <c r="H190">
        <f t="shared" si="17"/>
        <v>3.1397621107295202E-4</v>
      </c>
    </row>
    <row r="191" spans="1:8" x14ac:dyDescent="0.25">
      <c r="A191">
        <v>19751031</v>
      </c>
      <c r="B191">
        <v>89.04</v>
      </c>
      <c r="C191" t="str">
        <f t="shared" si="12"/>
        <v>1975</v>
      </c>
      <c r="D191" t="str">
        <f t="shared" si="13"/>
        <v>10</v>
      </c>
      <c r="E191" t="str">
        <f t="shared" si="14"/>
        <v>31</v>
      </c>
      <c r="F191">
        <f t="shared" si="15"/>
        <v>0.20443225624975161</v>
      </c>
      <c r="G191">
        <f t="shared" si="16"/>
        <v>2.3572303645959684E-2</v>
      </c>
      <c r="H191">
        <f t="shared" si="17"/>
        <v>5.5565349917732418E-4</v>
      </c>
    </row>
    <row r="192" spans="1:8" x14ac:dyDescent="0.25">
      <c r="A192">
        <v>19751128</v>
      </c>
      <c r="B192">
        <v>91.24</v>
      </c>
      <c r="C192" t="str">
        <f t="shared" si="12"/>
        <v>1975</v>
      </c>
      <c r="D192" t="str">
        <f t="shared" si="13"/>
        <v>11</v>
      </c>
      <c r="E192" t="str">
        <f t="shared" si="14"/>
        <v>28</v>
      </c>
      <c r="F192">
        <f t="shared" si="15"/>
        <v>0.21503238152771062</v>
      </c>
      <c r="G192">
        <f t="shared" si="16"/>
        <v>8.1939206147258956E-3</v>
      </c>
      <c r="H192">
        <f t="shared" si="17"/>
        <v>6.7140335040429995E-5</v>
      </c>
    </row>
    <row r="193" spans="1:8" x14ac:dyDescent="0.25">
      <c r="A193">
        <v>19751231</v>
      </c>
      <c r="B193">
        <v>90.19</v>
      </c>
      <c r="C193" t="str">
        <f t="shared" si="12"/>
        <v>1975</v>
      </c>
      <c r="D193" t="str">
        <f t="shared" si="13"/>
        <v>12</v>
      </c>
      <c r="E193" t="str">
        <f t="shared" si="14"/>
        <v>31</v>
      </c>
      <c r="F193">
        <f t="shared" si="15"/>
        <v>0.21000549184889328</v>
      </c>
      <c r="G193">
        <f t="shared" si="16"/>
        <v>-7.4330943420504508E-3</v>
      </c>
      <c r="H193">
        <f t="shared" si="17"/>
        <v>5.5250891497822424E-5</v>
      </c>
    </row>
    <row r="194" spans="1:8" x14ac:dyDescent="0.25">
      <c r="A194">
        <v>19760130</v>
      </c>
      <c r="B194">
        <v>100.86</v>
      </c>
      <c r="C194" t="str">
        <f t="shared" si="12"/>
        <v>1976</v>
      </c>
      <c r="D194" t="str">
        <f t="shared" si="13"/>
        <v>01</v>
      </c>
      <c r="E194" t="str">
        <f t="shared" si="14"/>
        <v>30</v>
      </c>
      <c r="F194">
        <f t="shared" si="15"/>
        <v>0.25856606874621429</v>
      </c>
      <c r="G194">
        <f t="shared" si="16"/>
        <v>4.6154372234087908E-2</v>
      </c>
      <c r="H194">
        <f t="shared" si="17"/>
        <v>2.1302260763227448E-3</v>
      </c>
    </row>
    <row r="195" spans="1:8" x14ac:dyDescent="0.25">
      <c r="A195">
        <v>19760227</v>
      </c>
      <c r="B195">
        <v>99.71</v>
      </c>
      <c r="C195" t="str">
        <f t="shared" ref="C195:C258" si="18">LEFT(A195,4)</f>
        <v>1976</v>
      </c>
      <c r="D195" t="str">
        <f t="shared" ref="D195:D258" si="19">MID(A195,5,2)</f>
        <v>02</v>
      </c>
      <c r="E195" t="str">
        <f t="shared" ref="E195:E258" si="20">RIGHT(A195,2)</f>
        <v>27</v>
      </c>
      <c r="F195">
        <f t="shared" si="15"/>
        <v>0.25358582117891737</v>
      </c>
      <c r="G195">
        <f t="shared" si="16"/>
        <v>-7.3864522305300334E-3</v>
      </c>
      <c r="H195">
        <f t="shared" si="17"/>
        <v>5.4559676553902105E-5</v>
      </c>
    </row>
    <row r="196" spans="1:8" x14ac:dyDescent="0.25">
      <c r="A196">
        <v>19760331</v>
      </c>
      <c r="B196">
        <v>102.77</v>
      </c>
      <c r="C196" t="str">
        <f t="shared" si="18"/>
        <v>1976</v>
      </c>
      <c r="D196" t="str">
        <f t="shared" si="19"/>
        <v>03</v>
      </c>
      <c r="E196" t="str">
        <f t="shared" si="20"/>
        <v>31</v>
      </c>
      <c r="F196">
        <f t="shared" ref="F196:F259" si="21">LOG(B196/$B$2)</f>
        <v>0.26671346145082386</v>
      </c>
      <c r="G196">
        <f t="shared" ref="G196:G259" si="22">F196-F195-$K$3</f>
        <v>1.0721435608673384E-2</v>
      </c>
      <c r="H196">
        <f t="shared" ref="H196:H259" si="23">G196^2</f>
        <v>1.1494918151092962E-4</v>
      </c>
    </row>
    <row r="197" spans="1:8" x14ac:dyDescent="0.25">
      <c r="A197">
        <v>19760430</v>
      </c>
      <c r="B197">
        <v>101.64</v>
      </c>
      <c r="C197" t="str">
        <f t="shared" si="18"/>
        <v>1976</v>
      </c>
      <c r="D197" t="str">
        <f t="shared" si="19"/>
        <v>04</v>
      </c>
      <c r="E197" t="str">
        <f t="shared" si="20"/>
        <v>30</v>
      </c>
      <c r="F197">
        <f t="shared" si="21"/>
        <v>0.2619117613014314</v>
      </c>
      <c r="G197">
        <f t="shared" si="22"/>
        <v>-7.2079048126255712E-3</v>
      </c>
      <c r="H197">
        <f t="shared" si="23"/>
        <v>5.1953891787870873E-5</v>
      </c>
    </row>
    <row r="198" spans="1:8" x14ac:dyDescent="0.25">
      <c r="A198">
        <v>19760528</v>
      </c>
      <c r="B198">
        <v>100.18</v>
      </c>
      <c r="C198" t="str">
        <f t="shared" si="18"/>
        <v>1976</v>
      </c>
      <c r="D198" t="str">
        <f t="shared" si="19"/>
        <v>05</v>
      </c>
      <c r="E198" t="str">
        <f t="shared" si="20"/>
        <v>28</v>
      </c>
      <c r="F198">
        <f t="shared" si="21"/>
        <v>0.2556281322765952</v>
      </c>
      <c r="G198">
        <f t="shared" si="22"/>
        <v>-8.6898336880693108E-3</v>
      </c>
      <c r="H198">
        <f t="shared" si="23"/>
        <v>7.5513209526304286E-5</v>
      </c>
    </row>
    <row r="199" spans="1:8" x14ac:dyDescent="0.25">
      <c r="A199">
        <v>19760630</v>
      </c>
      <c r="B199">
        <v>104.28</v>
      </c>
      <c r="C199" t="str">
        <f t="shared" si="18"/>
        <v>1976</v>
      </c>
      <c r="D199" t="str">
        <f t="shared" si="19"/>
        <v>06</v>
      </c>
      <c r="E199" t="str">
        <f t="shared" si="20"/>
        <v>30</v>
      </c>
      <c r="F199">
        <f t="shared" si="21"/>
        <v>0.273048127419391</v>
      </c>
      <c r="G199">
        <f t="shared" si="22"/>
        <v>1.5013790479562687E-2</v>
      </c>
      <c r="H199">
        <f t="shared" si="23"/>
        <v>2.2541390456420719E-4</v>
      </c>
    </row>
    <row r="200" spans="1:8" x14ac:dyDescent="0.25">
      <c r="A200">
        <v>19760730</v>
      </c>
      <c r="B200">
        <v>103.44</v>
      </c>
      <c r="C200" t="str">
        <f t="shared" si="18"/>
        <v>1976</v>
      </c>
      <c r="D200" t="str">
        <f t="shared" si="19"/>
        <v>07</v>
      </c>
      <c r="E200" t="str">
        <f t="shared" si="20"/>
        <v>30</v>
      </c>
      <c r="F200">
        <f t="shared" si="21"/>
        <v>0.26953561679543725</v>
      </c>
      <c r="G200">
        <f t="shared" si="22"/>
        <v>-5.9187152871868548E-3</v>
      </c>
      <c r="H200">
        <f t="shared" si="23"/>
        <v>3.5031190650779374E-5</v>
      </c>
    </row>
    <row r="201" spans="1:8" x14ac:dyDescent="0.25">
      <c r="A201">
        <v>19760831</v>
      </c>
      <c r="B201">
        <v>102.91</v>
      </c>
      <c r="C201" t="str">
        <f t="shared" si="18"/>
        <v>1976</v>
      </c>
      <c r="D201" t="str">
        <f t="shared" si="19"/>
        <v>08</v>
      </c>
      <c r="E201" t="str">
        <f t="shared" si="20"/>
        <v>31</v>
      </c>
      <c r="F201">
        <f t="shared" si="21"/>
        <v>0.26730468312387329</v>
      </c>
      <c r="G201">
        <f t="shared" si="22"/>
        <v>-4.6371383347970701E-3</v>
      </c>
      <c r="H201">
        <f t="shared" si="23"/>
        <v>2.1503051936044543E-5</v>
      </c>
    </row>
    <row r="202" spans="1:8" x14ac:dyDescent="0.25">
      <c r="A202">
        <v>19760930</v>
      </c>
      <c r="B202">
        <v>105.24</v>
      </c>
      <c r="C202" t="str">
        <f t="shared" si="18"/>
        <v>1976</v>
      </c>
      <c r="D202" t="str">
        <f t="shared" si="19"/>
        <v>09</v>
      </c>
      <c r="E202" t="str">
        <f t="shared" si="20"/>
        <v>30</v>
      </c>
      <c r="F202">
        <f t="shared" si="21"/>
        <v>0.27702794433676498</v>
      </c>
      <c r="G202">
        <f t="shared" si="22"/>
        <v>7.3170565496585788E-3</v>
      </c>
      <c r="H202">
        <f t="shared" si="23"/>
        <v>5.3539316550901509E-5</v>
      </c>
    </row>
    <row r="203" spans="1:8" x14ac:dyDescent="0.25">
      <c r="A203">
        <v>19761029</v>
      </c>
      <c r="B203">
        <v>102.9</v>
      </c>
      <c r="C203" t="str">
        <f t="shared" si="18"/>
        <v>1976</v>
      </c>
      <c r="D203" t="str">
        <f t="shared" si="19"/>
        <v>10</v>
      </c>
      <c r="E203" t="str">
        <f t="shared" si="20"/>
        <v>29</v>
      </c>
      <c r="F203">
        <f t="shared" si="21"/>
        <v>0.26726247968553263</v>
      </c>
      <c r="G203">
        <f t="shared" si="22"/>
        <v>-1.2171669314465457E-2</v>
      </c>
      <c r="H203">
        <f t="shared" si="23"/>
        <v>1.481495339007E-4</v>
      </c>
    </row>
    <row r="204" spans="1:8" x14ac:dyDescent="0.25">
      <c r="A204">
        <v>19761130</v>
      </c>
      <c r="B204">
        <v>102.1</v>
      </c>
      <c r="C204" t="str">
        <f t="shared" si="18"/>
        <v>1976</v>
      </c>
      <c r="D204" t="str">
        <f t="shared" si="19"/>
        <v>11</v>
      </c>
      <c r="E204" t="str">
        <f t="shared" si="20"/>
        <v>30</v>
      </c>
      <c r="F204">
        <f t="shared" si="21"/>
        <v>0.2638728470100099</v>
      </c>
      <c r="G204">
        <f t="shared" si="22"/>
        <v>-5.7958373387558331E-3</v>
      </c>
      <c r="H204">
        <f t="shared" si="23"/>
        <v>3.3591730457316301E-5</v>
      </c>
    </row>
    <row r="205" spans="1:8" x14ac:dyDescent="0.25">
      <c r="A205">
        <v>19761231</v>
      </c>
      <c r="B205">
        <v>107.46</v>
      </c>
      <c r="C205" t="str">
        <f t="shared" si="18"/>
        <v>1976</v>
      </c>
      <c r="D205" t="str">
        <f t="shared" si="19"/>
        <v>12</v>
      </c>
      <c r="E205" t="str">
        <f t="shared" si="20"/>
        <v>31</v>
      </c>
      <c r="F205">
        <f t="shared" si="21"/>
        <v>0.2860939411557748</v>
      </c>
      <c r="G205">
        <f t="shared" si="22"/>
        <v>1.9814889482531788E-2</v>
      </c>
      <c r="H205">
        <f t="shared" si="23"/>
        <v>3.9262984520494886E-4</v>
      </c>
    </row>
    <row r="206" spans="1:8" x14ac:dyDescent="0.25">
      <c r="A206">
        <v>19770131</v>
      </c>
      <c r="B206">
        <v>102.03</v>
      </c>
      <c r="C206" t="str">
        <f t="shared" si="18"/>
        <v>1977</v>
      </c>
      <c r="D206" t="str">
        <f t="shared" si="19"/>
        <v>01</v>
      </c>
      <c r="E206" t="str">
        <f t="shared" si="20"/>
        <v>31</v>
      </c>
      <c r="F206">
        <f t="shared" si="21"/>
        <v>0.26357499157548425</v>
      </c>
      <c r="G206">
        <f t="shared" si="22"/>
        <v>-2.4925154243523658E-2</v>
      </c>
      <c r="H206">
        <f t="shared" si="23"/>
        <v>6.2126331406344543E-4</v>
      </c>
    </row>
    <row r="207" spans="1:8" x14ac:dyDescent="0.25">
      <c r="A207">
        <v>19770228</v>
      </c>
      <c r="B207">
        <v>99.82</v>
      </c>
      <c r="C207" t="str">
        <f t="shared" si="18"/>
        <v>1977</v>
      </c>
      <c r="D207" t="str">
        <f t="shared" si="19"/>
        <v>02</v>
      </c>
      <c r="E207" t="str">
        <f t="shared" si="20"/>
        <v>28</v>
      </c>
      <c r="F207">
        <f t="shared" si="21"/>
        <v>0.25406467045320325</v>
      </c>
      <c r="G207">
        <f t="shared" si="22"/>
        <v>-1.1916525785514116E-2</v>
      </c>
      <c r="H207">
        <f t="shared" si="23"/>
        <v>1.4200358679682283E-4</v>
      </c>
    </row>
    <row r="208" spans="1:8" x14ac:dyDescent="0.25">
      <c r="A208">
        <v>19770331</v>
      </c>
      <c r="B208">
        <v>98.42</v>
      </c>
      <c r="C208" t="str">
        <f t="shared" si="18"/>
        <v>1977</v>
      </c>
      <c r="D208" t="str">
        <f t="shared" si="19"/>
        <v>03</v>
      </c>
      <c r="E208" t="str">
        <f t="shared" si="20"/>
        <v>31</v>
      </c>
      <c r="F208">
        <f t="shared" si="21"/>
        <v>0.24793046562116167</v>
      </c>
      <c r="G208">
        <f t="shared" si="22"/>
        <v>-8.5404094952746881E-3</v>
      </c>
      <c r="H208">
        <f t="shared" si="23"/>
        <v>7.2938594346978058E-5</v>
      </c>
    </row>
    <row r="209" spans="1:8" x14ac:dyDescent="0.25">
      <c r="A209">
        <v>19770429</v>
      </c>
      <c r="B209">
        <v>98.44</v>
      </c>
      <c r="C209" t="str">
        <f t="shared" si="18"/>
        <v>1977</v>
      </c>
      <c r="D209" t="str">
        <f t="shared" si="19"/>
        <v>04</v>
      </c>
      <c r="E209" t="str">
        <f t="shared" si="20"/>
        <v>29</v>
      </c>
      <c r="F209">
        <f t="shared" si="21"/>
        <v>0.24801870995386455</v>
      </c>
      <c r="G209">
        <f t="shared" si="22"/>
        <v>-2.3179603305302282E-3</v>
      </c>
      <c r="H209">
        <f t="shared" si="23"/>
        <v>5.372940093911805E-6</v>
      </c>
    </row>
    <row r="210" spans="1:8" x14ac:dyDescent="0.25">
      <c r="A210">
        <v>19770531</v>
      </c>
      <c r="B210">
        <v>96.12</v>
      </c>
      <c r="C210" t="str">
        <f t="shared" si="18"/>
        <v>1977</v>
      </c>
      <c r="D210" t="str">
        <f t="shared" si="19"/>
        <v>05</v>
      </c>
      <c r="E210" t="str">
        <f t="shared" si="20"/>
        <v>31</v>
      </c>
      <c r="F210">
        <f t="shared" si="21"/>
        <v>0.23766086705496214</v>
      </c>
      <c r="G210">
        <f t="shared" si="22"/>
        <v>-1.2764047562135512E-2</v>
      </c>
      <c r="H210">
        <f t="shared" si="23"/>
        <v>1.6292091016845752E-4</v>
      </c>
    </row>
    <row r="211" spans="1:8" x14ac:dyDescent="0.25">
      <c r="A211">
        <v>19770630</v>
      </c>
      <c r="B211">
        <v>100.48</v>
      </c>
      <c r="C211" t="str">
        <f t="shared" si="18"/>
        <v>1977</v>
      </c>
      <c r="D211" t="str">
        <f t="shared" si="19"/>
        <v>06</v>
      </c>
      <c r="E211" t="str">
        <f t="shared" si="20"/>
        <v>30</v>
      </c>
      <c r="F211">
        <f t="shared" si="21"/>
        <v>0.25692673131622057</v>
      </c>
      <c r="G211">
        <f t="shared" si="22"/>
        <v>1.6859659598025316E-2</v>
      </c>
      <c r="H211">
        <f t="shared" si="23"/>
        <v>2.8424812176128716E-4</v>
      </c>
    </row>
    <row r="212" spans="1:8" x14ac:dyDescent="0.25">
      <c r="A212">
        <v>19770729</v>
      </c>
      <c r="B212">
        <v>98.85</v>
      </c>
      <c r="C212" t="str">
        <f t="shared" si="18"/>
        <v>1977</v>
      </c>
      <c r="D212" t="str">
        <f t="shared" si="19"/>
        <v>07</v>
      </c>
      <c r="E212" t="str">
        <f t="shared" si="20"/>
        <v>29</v>
      </c>
      <c r="F212">
        <f t="shared" si="21"/>
        <v>0.24982377857279073</v>
      </c>
      <c r="G212">
        <f t="shared" si="22"/>
        <v>-9.5091574066629506E-3</v>
      </c>
      <c r="H212">
        <f t="shared" si="23"/>
        <v>9.0424074584692846E-5</v>
      </c>
    </row>
    <row r="213" spans="1:8" x14ac:dyDescent="0.25">
      <c r="A213">
        <v>19770831</v>
      </c>
      <c r="B213">
        <v>96.77</v>
      </c>
      <c r="C213" t="str">
        <f t="shared" si="18"/>
        <v>1977</v>
      </c>
      <c r="D213" t="str">
        <f t="shared" si="19"/>
        <v>08</v>
      </c>
      <c r="E213" t="str">
        <f t="shared" si="20"/>
        <v>31</v>
      </c>
      <c r="F213">
        <f t="shared" si="21"/>
        <v>0.2405878459731742</v>
      </c>
      <c r="G213">
        <f t="shared" si="22"/>
        <v>-1.1642137262849635E-2</v>
      </c>
      <c r="H213">
        <f t="shared" si="23"/>
        <v>1.3553936004703199E-4</v>
      </c>
    </row>
    <row r="214" spans="1:8" x14ac:dyDescent="0.25">
      <c r="A214">
        <v>19770930</v>
      </c>
      <c r="B214">
        <v>96.53</v>
      </c>
      <c r="C214" t="str">
        <f t="shared" si="18"/>
        <v>1977</v>
      </c>
      <c r="D214" t="str">
        <f t="shared" si="19"/>
        <v>09</v>
      </c>
      <c r="E214" t="str">
        <f t="shared" si="20"/>
        <v>30</v>
      </c>
      <c r="F214">
        <f t="shared" si="21"/>
        <v>0.23950941111320623</v>
      </c>
      <c r="G214">
        <f t="shared" si="22"/>
        <v>-3.4846395232010835E-3</v>
      </c>
      <c r="H214">
        <f t="shared" si="23"/>
        <v>1.2142712606655074E-5</v>
      </c>
    </row>
    <row r="215" spans="1:8" x14ac:dyDescent="0.25">
      <c r="A215">
        <v>19771031</v>
      </c>
      <c r="B215">
        <v>92.34</v>
      </c>
      <c r="C215" t="str">
        <f t="shared" si="18"/>
        <v>1977</v>
      </c>
      <c r="D215" t="str">
        <f t="shared" si="19"/>
        <v>10</v>
      </c>
      <c r="E215" t="str">
        <f t="shared" si="20"/>
        <v>31</v>
      </c>
      <c r="F215">
        <f t="shared" si="21"/>
        <v>0.22023697513822205</v>
      </c>
      <c r="G215">
        <f t="shared" si="22"/>
        <v>-2.1678640638217291E-2</v>
      </c>
      <c r="H215">
        <f t="shared" si="23"/>
        <v>4.6996345992096617E-4</v>
      </c>
    </row>
    <row r="216" spans="1:8" x14ac:dyDescent="0.25">
      <c r="A216">
        <v>19771130</v>
      </c>
      <c r="B216">
        <v>94.83</v>
      </c>
      <c r="C216" t="str">
        <f t="shared" si="18"/>
        <v>1977</v>
      </c>
      <c r="D216" t="str">
        <f t="shared" si="19"/>
        <v>11</v>
      </c>
      <c r="E216" t="str">
        <f t="shared" si="20"/>
        <v>30</v>
      </c>
      <c r="F216">
        <f t="shared" si="21"/>
        <v>0.23179285548234183</v>
      </c>
      <c r="G216">
        <f t="shared" si="22"/>
        <v>9.1496756808866694E-3</v>
      </c>
      <c r="H216">
        <f t="shared" si="23"/>
        <v>8.3716565065408943E-5</v>
      </c>
    </row>
    <row r="217" spans="1:8" x14ac:dyDescent="0.25">
      <c r="A217">
        <v>19771230</v>
      </c>
      <c r="B217">
        <v>95.1</v>
      </c>
      <c r="C217" t="str">
        <f t="shared" si="18"/>
        <v>1977</v>
      </c>
      <c r="D217" t="str">
        <f t="shared" si="19"/>
        <v>12</v>
      </c>
      <c r="E217" t="str">
        <f t="shared" si="20"/>
        <v>30</v>
      </c>
      <c r="F217">
        <f t="shared" si="21"/>
        <v>0.23302762186051357</v>
      </c>
      <c r="G217">
        <f t="shared" si="22"/>
        <v>-1.1714382850613663E-3</v>
      </c>
      <c r="H217">
        <f t="shared" si="23"/>
        <v>1.372267655707515E-6</v>
      </c>
    </row>
    <row r="218" spans="1:8" x14ac:dyDescent="0.25">
      <c r="A218">
        <v>19780131</v>
      </c>
      <c r="B218">
        <v>89.25</v>
      </c>
      <c r="C218" t="str">
        <f t="shared" si="18"/>
        <v>1978</v>
      </c>
      <c r="D218" t="str">
        <f t="shared" si="19"/>
        <v>01</v>
      </c>
      <c r="E218" t="str">
        <f t="shared" si="20"/>
        <v>31</v>
      </c>
      <c r="F218">
        <f t="shared" si="21"/>
        <v>0.20545532970733049</v>
      </c>
      <c r="G218">
        <f t="shared" si="22"/>
        <v>-2.9978496816416185E-2</v>
      </c>
      <c r="H218">
        <f t="shared" si="23"/>
        <v>8.9871027137187532E-4</v>
      </c>
    </row>
    <row r="219" spans="1:8" x14ac:dyDescent="0.25">
      <c r="A219">
        <v>19780228</v>
      </c>
      <c r="B219">
        <v>87.04</v>
      </c>
      <c r="C219" t="str">
        <f t="shared" si="18"/>
        <v>1978</v>
      </c>
      <c r="D219" t="str">
        <f t="shared" si="19"/>
        <v>02</v>
      </c>
      <c r="E219" t="str">
        <f t="shared" si="20"/>
        <v>28</v>
      </c>
      <c r="F219">
        <f t="shared" si="21"/>
        <v>0.19456598727720437</v>
      </c>
      <c r="G219">
        <f t="shared" si="22"/>
        <v>-1.3295547093359235E-2</v>
      </c>
      <c r="H219">
        <f t="shared" si="23"/>
        <v>1.7677157251173319E-4</v>
      </c>
    </row>
    <row r="220" spans="1:8" x14ac:dyDescent="0.25">
      <c r="A220">
        <v>19780331</v>
      </c>
      <c r="B220">
        <v>89.21</v>
      </c>
      <c r="C220" t="str">
        <f t="shared" si="18"/>
        <v>1978</v>
      </c>
      <c r="D220" t="str">
        <f t="shared" si="19"/>
        <v>03</v>
      </c>
      <c r="E220" t="str">
        <f t="shared" si="20"/>
        <v>31</v>
      </c>
      <c r="F220">
        <f t="shared" si="21"/>
        <v>0.20526064429248073</v>
      </c>
      <c r="G220">
        <f t="shared" si="22"/>
        <v>8.2884523520432504E-3</v>
      </c>
      <c r="H220">
        <f t="shared" si="23"/>
        <v>6.8698442392091288E-5</v>
      </c>
    </row>
    <row r="221" spans="1:8" x14ac:dyDescent="0.25">
      <c r="A221">
        <v>19780428</v>
      </c>
      <c r="B221">
        <v>96.83</v>
      </c>
      <c r="C221" t="str">
        <f t="shared" si="18"/>
        <v>1978</v>
      </c>
      <c r="D221" t="str">
        <f t="shared" si="19"/>
        <v>04</v>
      </c>
      <c r="E221" t="str">
        <f t="shared" si="20"/>
        <v>28</v>
      </c>
      <c r="F221">
        <f t="shared" si="21"/>
        <v>0.24085703677636083</v>
      </c>
      <c r="G221">
        <f t="shared" si="22"/>
        <v>3.3190187820646998E-2</v>
      </c>
      <c r="H221">
        <f t="shared" si="23"/>
        <v>1.1015885675698244E-3</v>
      </c>
    </row>
    <row r="222" spans="1:8" x14ac:dyDescent="0.25">
      <c r="A222">
        <v>19780531</v>
      </c>
      <c r="B222">
        <v>97.24</v>
      </c>
      <c r="C222" t="str">
        <f t="shared" si="18"/>
        <v>1978</v>
      </c>
      <c r="D222" t="str">
        <f t="shared" si="19"/>
        <v>05</v>
      </c>
      <c r="E222" t="str">
        <f t="shared" si="20"/>
        <v>31</v>
      </c>
      <c r="F222">
        <f t="shared" si="21"/>
        <v>0.24269205509439776</v>
      </c>
      <c r="G222">
        <f t="shared" si="22"/>
        <v>-5.7118634519618457E-4</v>
      </c>
      <c r="H222">
        <f t="shared" si="23"/>
        <v>3.2625384093857493E-7</v>
      </c>
    </row>
    <row r="223" spans="1:8" x14ac:dyDescent="0.25">
      <c r="A223">
        <v>19780630</v>
      </c>
      <c r="B223">
        <v>95.53</v>
      </c>
      <c r="C223" t="str">
        <f t="shared" si="18"/>
        <v>1978</v>
      </c>
      <c r="D223" t="str">
        <f t="shared" si="19"/>
        <v>06</v>
      </c>
      <c r="E223" t="str">
        <f t="shared" si="20"/>
        <v>30</v>
      </c>
      <c r="F223">
        <f t="shared" si="21"/>
        <v>0.23498688266885417</v>
      </c>
      <c r="G223">
        <f t="shared" si="22"/>
        <v>-1.0111377088776692E-2</v>
      </c>
      <c r="H223">
        <f t="shared" si="23"/>
        <v>1.0223994663143822E-4</v>
      </c>
    </row>
    <row r="224" spans="1:8" x14ac:dyDescent="0.25">
      <c r="A224">
        <v>19780731</v>
      </c>
      <c r="B224">
        <v>100.68</v>
      </c>
      <c r="C224" t="str">
        <f t="shared" si="18"/>
        <v>1978</v>
      </c>
      <c r="D224" t="str">
        <f t="shared" si="19"/>
        <v>07</v>
      </c>
      <c r="E224" t="str">
        <f t="shared" si="20"/>
        <v>31</v>
      </c>
      <c r="F224">
        <f t="shared" si="21"/>
        <v>0.2577903117994248</v>
      </c>
      <c r="G224">
        <f t="shared" si="22"/>
        <v>2.0397224467337514E-2</v>
      </c>
      <c r="H224">
        <f t="shared" si="23"/>
        <v>4.1604676597095213E-4</v>
      </c>
    </row>
    <row r="225" spans="1:8" x14ac:dyDescent="0.25">
      <c r="A225">
        <v>19780831</v>
      </c>
      <c r="B225">
        <v>103.29</v>
      </c>
      <c r="C225" t="str">
        <f t="shared" si="18"/>
        <v>1978</v>
      </c>
      <c r="D225" t="str">
        <f t="shared" si="19"/>
        <v>08</v>
      </c>
      <c r="E225" t="str">
        <f t="shared" si="20"/>
        <v>31</v>
      </c>
      <c r="F225">
        <f t="shared" si="21"/>
        <v>0.26890538234743566</v>
      </c>
      <c r="G225">
        <f t="shared" si="22"/>
        <v>8.7088658847777542E-3</v>
      </c>
      <c r="H225">
        <f t="shared" si="23"/>
        <v>7.5844344999045812E-5</v>
      </c>
    </row>
    <row r="226" spans="1:8" x14ac:dyDescent="0.25">
      <c r="A226">
        <v>19780929</v>
      </c>
      <c r="B226">
        <v>102.54</v>
      </c>
      <c r="C226" t="str">
        <f t="shared" si="18"/>
        <v>1978</v>
      </c>
      <c r="D226" t="str">
        <f t="shared" si="19"/>
        <v>09</v>
      </c>
      <c r="E226" t="str">
        <f t="shared" si="20"/>
        <v>29</v>
      </c>
      <c r="F226">
        <f t="shared" si="21"/>
        <v>0.26574041802748016</v>
      </c>
      <c r="G226">
        <f t="shared" si="22"/>
        <v>-5.5711689831886074E-3</v>
      </c>
      <c r="H226">
        <f t="shared" si="23"/>
        <v>3.1037923839242785E-5</v>
      </c>
    </row>
    <row r="227" spans="1:8" x14ac:dyDescent="0.25">
      <c r="A227">
        <v>19781031</v>
      </c>
      <c r="B227">
        <v>93.15</v>
      </c>
      <c r="C227" t="str">
        <f t="shared" si="18"/>
        <v>1978</v>
      </c>
      <c r="D227" t="str">
        <f t="shared" si="19"/>
        <v>10</v>
      </c>
      <c r="E227" t="str">
        <f t="shared" si="20"/>
        <v>31</v>
      </c>
      <c r="F227">
        <f t="shared" si="21"/>
        <v>0.22402996415536114</v>
      </c>
      <c r="G227">
        <f t="shared" si="22"/>
        <v>-4.4116658535352134E-2</v>
      </c>
      <c r="H227">
        <f t="shared" si="23"/>
        <v>1.9462795603248583E-3</v>
      </c>
    </row>
    <row r="228" spans="1:8" x14ac:dyDescent="0.25">
      <c r="A228">
        <v>19781130</v>
      </c>
      <c r="B228">
        <v>94.7</v>
      </c>
      <c r="C228" t="str">
        <f t="shared" si="18"/>
        <v>1978</v>
      </c>
      <c r="D228" t="str">
        <f t="shared" si="19"/>
        <v>11</v>
      </c>
      <c r="E228" t="str">
        <f t="shared" si="20"/>
        <v>30</v>
      </c>
      <c r="F228">
        <f t="shared" si="21"/>
        <v>0.23119708392637311</v>
      </c>
      <c r="G228">
        <f t="shared" si="22"/>
        <v>4.7609151077788675E-3</v>
      </c>
      <c r="H228">
        <f t="shared" si="23"/>
        <v>2.2666312663477065E-5</v>
      </c>
    </row>
    <row r="229" spans="1:8" x14ac:dyDescent="0.25">
      <c r="A229">
        <v>19781229</v>
      </c>
      <c r="B229">
        <v>96.11</v>
      </c>
      <c r="C229" t="str">
        <f t="shared" si="18"/>
        <v>1978</v>
      </c>
      <c r="D229" t="str">
        <f t="shared" si="19"/>
        <v>12</v>
      </c>
      <c r="E229" t="str">
        <f t="shared" si="20"/>
        <v>29</v>
      </c>
      <c r="F229">
        <f t="shared" si="21"/>
        <v>0.23761568217411164</v>
      </c>
      <c r="G229">
        <f t="shared" si="22"/>
        <v>4.0123935845054132E-3</v>
      </c>
      <c r="H229">
        <f t="shared" si="23"/>
        <v>1.60993022769802E-5</v>
      </c>
    </row>
    <row r="230" spans="1:8" x14ac:dyDescent="0.25">
      <c r="A230">
        <v>19790131</v>
      </c>
      <c r="B230">
        <v>99.93</v>
      </c>
      <c r="C230" t="str">
        <f t="shared" si="18"/>
        <v>1979</v>
      </c>
      <c r="D230" t="str">
        <f t="shared" si="19"/>
        <v>01</v>
      </c>
      <c r="E230" t="str">
        <f t="shared" si="20"/>
        <v>31</v>
      </c>
      <c r="F230">
        <f t="shared" si="21"/>
        <v>0.25454299233393896</v>
      </c>
      <c r="G230">
        <f t="shared" si="22"/>
        <v>1.452110549659421E-2</v>
      </c>
      <c r="H230">
        <f t="shared" si="23"/>
        <v>2.1086250484321855E-4</v>
      </c>
    </row>
    <row r="231" spans="1:8" x14ac:dyDescent="0.25">
      <c r="A231">
        <v>19790228</v>
      </c>
      <c r="B231">
        <v>96.28</v>
      </c>
      <c r="C231" t="str">
        <f t="shared" si="18"/>
        <v>1979</v>
      </c>
      <c r="D231" t="str">
        <f t="shared" si="19"/>
        <v>02</v>
      </c>
      <c r="E231" t="str">
        <f t="shared" si="20"/>
        <v>28</v>
      </c>
      <c r="F231">
        <f t="shared" si="21"/>
        <v>0.23838318652609208</v>
      </c>
      <c r="G231">
        <f t="shared" si="22"/>
        <v>-1.8566010471079981E-2</v>
      </c>
      <c r="H231">
        <f t="shared" si="23"/>
        <v>3.446967448122515E-4</v>
      </c>
    </row>
    <row r="232" spans="1:8" x14ac:dyDescent="0.25">
      <c r="A232">
        <v>19790330</v>
      </c>
      <c r="B232">
        <v>101.59</v>
      </c>
      <c r="C232" t="str">
        <f t="shared" si="18"/>
        <v>1979</v>
      </c>
      <c r="D232" t="str">
        <f t="shared" si="19"/>
        <v>03</v>
      </c>
      <c r="E232" t="str">
        <f t="shared" si="20"/>
        <v>30</v>
      </c>
      <c r="F232">
        <f t="shared" si="21"/>
        <v>0.2616980652473716</v>
      </c>
      <c r="G232">
        <f t="shared" si="22"/>
        <v>2.090867405804641E-2</v>
      </c>
      <c r="H232">
        <f t="shared" si="23"/>
        <v>4.3717265086562295E-4</v>
      </c>
    </row>
    <row r="233" spans="1:8" x14ac:dyDescent="0.25">
      <c r="A233">
        <v>19790430</v>
      </c>
      <c r="B233">
        <v>101.76</v>
      </c>
      <c r="C233" t="str">
        <f t="shared" si="18"/>
        <v>1979</v>
      </c>
      <c r="D233" t="str">
        <f t="shared" si="19"/>
        <v>04</v>
      </c>
      <c r="E233" t="str">
        <f t="shared" si="20"/>
        <v>30</v>
      </c>
      <c r="F233">
        <f t="shared" si="21"/>
        <v>0.26242420322743831</v>
      </c>
      <c r="G233">
        <f t="shared" si="22"/>
        <v>-1.6800666831663985E-3</v>
      </c>
      <c r="H233">
        <f t="shared" si="23"/>
        <v>2.8226240598857436E-6</v>
      </c>
    </row>
    <row r="234" spans="1:8" x14ac:dyDescent="0.25">
      <c r="A234">
        <v>19790531</v>
      </c>
      <c r="B234">
        <v>99.08</v>
      </c>
      <c r="C234" t="str">
        <f t="shared" si="18"/>
        <v>1979</v>
      </c>
      <c r="D234" t="str">
        <f t="shared" si="19"/>
        <v>05</v>
      </c>
      <c r="E234" t="str">
        <f t="shared" si="20"/>
        <v>31</v>
      </c>
      <c r="F234">
        <f t="shared" si="21"/>
        <v>0.25083310283689902</v>
      </c>
      <c r="G234">
        <f t="shared" si="22"/>
        <v>-1.3997305053772398E-2</v>
      </c>
      <c r="H234">
        <f t="shared" si="23"/>
        <v>1.9592454876836231E-4</v>
      </c>
    </row>
    <row r="235" spans="1:8" x14ac:dyDescent="0.25">
      <c r="A235">
        <v>19790629</v>
      </c>
      <c r="B235">
        <v>102.91</v>
      </c>
      <c r="C235" t="str">
        <f t="shared" si="18"/>
        <v>1979</v>
      </c>
      <c r="D235" t="str">
        <f t="shared" si="19"/>
        <v>06</v>
      </c>
      <c r="E235" t="str">
        <f t="shared" si="20"/>
        <v>29</v>
      </c>
      <c r="F235">
        <f t="shared" si="21"/>
        <v>0.26730468312387329</v>
      </c>
      <c r="G235">
        <f t="shared" si="22"/>
        <v>1.4065375623741154E-2</v>
      </c>
      <c r="H235">
        <f t="shared" si="23"/>
        <v>1.9783479143693186E-4</v>
      </c>
    </row>
    <row r="236" spans="1:8" x14ac:dyDescent="0.25">
      <c r="A236">
        <v>19790731</v>
      </c>
      <c r="B236">
        <v>103.81</v>
      </c>
      <c r="C236" t="str">
        <f t="shared" si="18"/>
        <v>1979</v>
      </c>
      <c r="D236" t="str">
        <f t="shared" si="19"/>
        <v>07</v>
      </c>
      <c r="E236" t="str">
        <f t="shared" si="20"/>
        <v>31</v>
      </c>
      <c r="F236">
        <f t="shared" si="21"/>
        <v>0.27108629596573852</v>
      </c>
      <c r="G236">
        <f t="shared" si="22"/>
        <v>1.3754081786321254E-3</v>
      </c>
      <c r="H236">
        <f t="shared" si="23"/>
        <v>1.8917476578481407E-6</v>
      </c>
    </row>
    <row r="237" spans="1:8" x14ac:dyDescent="0.25">
      <c r="A237">
        <v>19790831</v>
      </c>
      <c r="B237">
        <v>109.32</v>
      </c>
      <c r="C237" t="str">
        <f t="shared" si="18"/>
        <v>1979</v>
      </c>
      <c r="D237" t="str">
        <f t="shared" si="19"/>
        <v>08</v>
      </c>
      <c r="E237" t="str">
        <f t="shared" si="20"/>
        <v>31</v>
      </c>
      <c r="F237">
        <f t="shared" si="21"/>
        <v>0.29354672794372272</v>
      </c>
      <c r="G237">
        <f t="shared" si="22"/>
        <v>2.0054227314751087E-2</v>
      </c>
      <c r="H237">
        <f t="shared" si="23"/>
        <v>4.0217203319170862E-4</v>
      </c>
    </row>
    <row r="238" spans="1:8" x14ac:dyDescent="0.25">
      <c r="A238">
        <v>19790928</v>
      </c>
      <c r="B238">
        <v>109.32</v>
      </c>
      <c r="C238" t="str">
        <f t="shared" si="18"/>
        <v>1979</v>
      </c>
      <c r="D238" t="str">
        <f t="shared" si="19"/>
        <v>09</v>
      </c>
      <c r="E238" t="str">
        <f t="shared" si="20"/>
        <v>28</v>
      </c>
      <c r="F238">
        <f t="shared" si="21"/>
        <v>0.29354672794372272</v>
      </c>
      <c r="G238">
        <f t="shared" si="22"/>
        <v>-2.4062046632331085E-3</v>
      </c>
      <c r="H238">
        <f t="shared" si="23"/>
        <v>5.7898208813647568E-6</v>
      </c>
    </row>
    <row r="239" spans="1:8" x14ac:dyDescent="0.25">
      <c r="A239">
        <v>19791031</v>
      </c>
      <c r="B239">
        <v>101.82</v>
      </c>
      <c r="C239" t="str">
        <f t="shared" si="18"/>
        <v>1979</v>
      </c>
      <c r="D239" t="str">
        <f t="shared" si="19"/>
        <v>10</v>
      </c>
      <c r="E239" t="str">
        <f t="shared" si="20"/>
        <v>31</v>
      </c>
      <c r="F239">
        <f t="shared" si="21"/>
        <v>0.26268019762441908</v>
      </c>
      <c r="G239">
        <f t="shared" si="22"/>
        <v>-3.3272734982536752E-2</v>
      </c>
      <c r="H239">
        <f t="shared" si="23"/>
        <v>1.1070748932181249E-3</v>
      </c>
    </row>
    <row r="240" spans="1:8" x14ac:dyDescent="0.25">
      <c r="A240">
        <v>19791130</v>
      </c>
      <c r="B240">
        <v>106.16</v>
      </c>
      <c r="C240" t="str">
        <f t="shared" si="18"/>
        <v>1979</v>
      </c>
      <c r="D240" t="str">
        <f t="shared" si="19"/>
        <v>11</v>
      </c>
      <c r="E240" t="str">
        <f t="shared" si="20"/>
        <v>30</v>
      </c>
      <c r="F240">
        <f t="shared" si="21"/>
        <v>0.28080801477947875</v>
      </c>
      <c r="G240">
        <f t="shared" si="22"/>
        <v>1.5721612491826568E-2</v>
      </c>
      <c r="H240">
        <f t="shared" si="23"/>
        <v>2.4716909934315723E-4</v>
      </c>
    </row>
    <row r="241" spans="1:8" x14ac:dyDescent="0.25">
      <c r="A241">
        <v>19791231</v>
      </c>
      <c r="B241">
        <v>107.94</v>
      </c>
      <c r="C241" t="str">
        <f t="shared" si="18"/>
        <v>1979</v>
      </c>
      <c r="D241" t="str">
        <f t="shared" si="19"/>
        <v>12</v>
      </c>
      <c r="E241" t="str">
        <f t="shared" si="20"/>
        <v>31</v>
      </c>
      <c r="F241">
        <f t="shared" si="21"/>
        <v>0.2880295186522947</v>
      </c>
      <c r="G241">
        <f t="shared" si="22"/>
        <v>4.8152992095828401E-3</v>
      </c>
      <c r="H241">
        <f t="shared" si="23"/>
        <v>2.3187106477809124E-5</v>
      </c>
    </row>
    <row r="242" spans="1:8" x14ac:dyDescent="0.25">
      <c r="A242">
        <v>19800131</v>
      </c>
      <c r="B242">
        <v>114.16</v>
      </c>
      <c r="C242" t="str">
        <f t="shared" si="18"/>
        <v>1980</v>
      </c>
      <c r="D242" t="str">
        <f t="shared" si="19"/>
        <v>01</v>
      </c>
      <c r="E242" t="str">
        <f t="shared" si="20"/>
        <v>31</v>
      </c>
      <c r="F242">
        <f t="shared" si="21"/>
        <v>0.31236106502969024</v>
      </c>
      <c r="G242">
        <f t="shared" si="22"/>
        <v>2.1925341714162432E-2</v>
      </c>
      <c r="H242">
        <f t="shared" si="23"/>
        <v>4.8072060928279118E-4</v>
      </c>
    </row>
    <row r="243" spans="1:8" x14ac:dyDescent="0.25">
      <c r="A243">
        <v>19800229</v>
      </c>
      <c r="B243">
        <v>113.66</v>
      </c>
      <c r="C243" t="str">
        <f t="shared" si="18"/>
        <v>1980</v>
      </c>
      <c r="D243" t="str">
        <f t="shared" si="19"/>
        <v>02</v>
      </c>
      <c r="E243" t="str">
        <f t="shared" si="20"/>
        <v>29</v>
      </c>
      <c r="F243">
        <f t="shared" si="21"/>
        <v>0.31045475663181121</v>
      </c>
      <c r="G243">
        <f t="shared" si="22"/>
        <v>-4.3125130611121392E-3</v>
      </c>
      <c r="H243">
        <f t="shared" si="23"/>
        <v>1.8597768902262795E-5</v>
      </c>
    </row>
    <row r="244" spans="1:8" x14ac:dyDescent="0.25">
      <c r="A244">
        <v>19800331</v>
      </c>
      <c r="B244">
        <v>102.09</v>
      </c>
      <c r="C244" t="str">
        <f t="shared" si="18"/>
        <v>1980</v>
      </c>
      <c r="D244" t="str">
        <f t="shared" si="19"/>
        <v>03</v>
      </c>
      <c r="E244" t="str">
        <f t="shared" si="20"/>
        <v>31</v>
      </c>
      <c r="F244">
        <f t="shared" si="21"/>
        <v>0.2638303087385715</v>
      </c>
      <c r="G244">
        <f t="shared" si="22"/>
        <v>-4.9030652556472827E-2</v>
      </c>
      <c r="H244">
        <f t="shared" si="23"/>
        <v>2.4040048901135553E-3</v>
      </c>
    </row>
    <row r="245" spans="1:8" x14ac:dyDescent="0.25">
      <c r="A245">
        <v>19800430</v>
      </c>
      <c r="B245">
        <v>106.29</v>
      </c>
      <c r="C245" t="str">
        <f t="shared" si="18"/>
        <v>1980</v>
      </c>
      <c r="D245" t="str">
        <f t="shared" si="19"/>
        <v>04</v>
      </c>
      <c r="E245" t="str">
        <f t="shared" si="20"/>
        <v>30</v>
      </c>
      <c r="F245">
        <f t="shared" si="21"/>
        <v>0.28133951197593937</v>
      </c>
      <c r="G245">
        <f t="shared" si="22"/>
        <v>1.5102998574134767E-2</v>
      </c>
      <c r="H245">
        <f t="shared" si="23"/>
        <v>2.2810056593031681E-4</v>
      </c>
    </row>
    <row r="246" spans="1:8" x14ac:dyDescent="0.25">
      <c r="A246">
        <v>19800530</v>
      </c>
      <c r="B246">
        <v>111.24</v>
      </c>
      <c r="C246" t="str">
        <f t="shared" si="18"/>
        <v>1980</v>
      </c>
      <c r="D246" t="str">
        <f t="shared" si="19"/>
        <v>05</v>
      </c>
      <c r="E246" t="str">
        <f t="shared" si="20"/>
        <v>30</v>
      </c>
      <c r="F246">
        <f t="shared" si="21"/>
        <v>0.30110808511522152</v>
      </c>
      <c r="G246">
        <f t="shared" si="22"/>
        <v>1.7362368476049043E-2</v>
      </c>
      <c r="H246">
        <f t="shared" si="23"/>
        <v>3.014518390981016E-4</v>
      </c>
    </row>
    <row r="247" spans="1:8" x14ac:dyDescent="0.25">
      <c r="A247">
        <v>19800630</v>
      </c>
      <c r="B247">
        <v>114.24</v>
      </c>
      <c r="C247" t="str">
        <f t="shared" si="18"/>
        <v>1980</v>
      </c>
      <c r="D247" t="str">
        <f t="shared" si="19"/>
        <v>06</v>
      </c>
      <c r="E247" t="str">
        <f t="shared" si="20"/>
        <v>30</v>
      </c>
      <c r="F247">
        <f t="shared" si="21"/>
        <v>0.31266529935519877</v>
      </c>
      <c r="G247">
        <f t="shared" si="22"/>
        <v>9.1510095767441332E-3</v>
      </c>
      <c r="H247">
        <f t="shared" si="23"/>
        <v>8.3740976273662845E-5</v>
      </c>
    </row>
    <row r="248" spans="1:8" x14ac:dyDescent="0.25">
      <c r="A248">
        <v>19800731</v>
      </c>
      <c r="B248">
        <v>121.67</v>
      </c>
      <c r="C248" t="str">
        <f t="shared" si="18"/>
        <v>1980</v>
      </c>
      <c r="D248" t="str">
        <f t="shared" si="19"/>
        <v>07</v>
      </c>
      <c r="E248" t="str">
        <f t="shared" si="20"/>
        <v>31</v>
      </c>
      <c r="F248">
        <f t="shared" si="21"/>
        <v>0.34003061297587828</v>
      </c>
      <c r="G248">
        <f t="shared" si="22"/>
        <v>2.4959108957446401E-2</v>
      </c>
      <c r="H248">
        <f t="shared" si="23"/>
        <v>6.229571199496812E-4</v>
      </c>
    </row>
    <row r="249" spans="1:8" x14ac:dyDescent="0.25">
      <c r="A249">
        <v>19800829</v>
      </c>
      <c r="B249">
        <v>122.38</v>
      </c>
      <c r="C249" t="str">
        <f t="shared" si="18"/>
        <v>1980</v>
      </c>
      <c r="D249" t="str">
        <f t="shared" si="19"/>
        <v>08</v>
      </c>
      <c r="E249" t="str">
        <f t="shared" si="20"/>
        <v>29</v>
      </c>
      <c r="F249">
        <f t="shared" si="21"/>
        <v>0.3425575537837296</v>
      </c>
      <c r="G249">
        <f t="shared" si="22"/>
        <v>1.207361446182104E-4</v>
      </c>
      <c r="H249">
        <f t="shared" si="23"/>
        <v>1.4577216617269415E-8</v>
      </c>
    </row>
    <row r="250" spans="1:8" x14ac:dyDescent="0.25">
      <c r="A250">
        <v>19800930</v>
      </c>
      <c r="B250">
        <v>125.46</v>
      </c>
      <c r="C250" t="str">
        <f t="shared" si="18"/>
        <v>1980</v>
      </c>
      <c r="D250" t="str">
        <f t="shared" si="19"/>
        <v>09</v>
      </c>
      <c r="E250" t="str">
        <f t="shared" si="20"/>
        <v>30</v>
      </c>
      <c r="F250">
        <f t="shared" si="21"/>
        <v>0.35335238812441516</v>
      </c>
      <c r="G250">
        <f t="shared" si="22"/>
        <v>8.3886296774524569E-3</v>
      </c>
      <c r="H250">
        <f t="shared" si="23"/>
        <v>7.036910786543611E-5</v>
      </c>
    </row>
    <row r="251" spans="1:8" x14ac:dyDescent="0.25">
      <c r="A251">
        <v>19801031</v>
      </c>
      <c r="B251">
        <v>127.47</v>
      </c>
      <c r="C251" t="str">
        <f t="shared" si="18"/>
        <v>1980</v>
      </c>
      <c r="D251" t="str">
        <f t="shared" si="19"/>
        <v>10</v>
      </c>
      <c r="E251" t="str">
        <f t="shared" si="20"/>
        <v>31</v>
      </c>
      <c r="F251">
        <f t="shared" si="21"/>
        <v>0.36025509073227652</v>
      </c>
      <c r="G251">
        <f t="shared" si="22"/>
        <v>4.4964979446282466E-3</v>
      </c>
      <c r="H251">
        <f t="shared" si="23"/>
        <v>2.0218493766046047E-5</v>
      </c>
    </row>
    <row r="252" spans="1:8" x14ac:dyDescent="0.25">
      <c r="A252">
        <v>19801128</v>
      </c>
      <c r="B252">
        <v>140.52000000000001</v>
      </c>
      <c r="C252" t="str">
        <f t="shared" si="18"/>
        <v>1980</v>
      </c>
      <c r="D252" t="str">
        <f t="shared" si="19"/>
        <v>11</v>
      </c>
      <c r="E252" t="str">
        <f t="shared" si="20"/>
        <v>28</v>
      </c>
      <c r="F252">
        <f t="shared" si="21"/>
        <v>0.4025852460430876</v>
      </c>
      <c r="G252">
        <f t="shared" si="22"/>
        <v>3.992395064757797E-2</v>
      </c>
      <c r="H252">
        <f t="shared" si="23"/>
        <v>1.5939218353102414E-3</v>
      </c>
    </row>
    <row r="253" spans="1:8" x14ac:dyDescent="0.25">
      <c r="A253">
        <v>19801231</v>
      </c>
      <c r="B253">
        <v>135.76</v>
      </c>
      <c r="C253" t="str">
        <f t="shared" si="18"/>
        <v>1980</v>
      </c>
      <c r="D253" t="str">
        <f t="shared" si="19"/>
        <v>12</v>
      </c>
      <c r="E253" t="str">
        <f t="shared" si="20"/>
        <v>31</v>
      </c>
      <c r="F253">
        <f t="shared" si="21"/>
        <v>0.38761893423271898</v>
      </c>
      <c r="G253">
        <f t="shared" si="22"/>
        <v>-1.7372516473601725E-2</v>
      </c>
      <c r="H253">
        <f t="shared" si="23"/>
        <v>3.0180432862556331E-4</v>
      </c>
    </row>
    <row r="254" spans="1:8" x14ac:dyDescent="0.25">
      <c r="A254">
        <v>19810130</v>
      </c>
      <c r="B254">
        <v>129.55000000000001</v>
      </c>
      <c r="C254" t="str">
        <f t="shared" si="18"/>
        <v>1981</v>
      </c>
      <c r="D254" t="str">
        <f t="shared" si="19"/>
        <v>01</v>
      </c>
      <c r="E254" t="str">
        <f t="shared" si="20"/>
        <v>30</v>
      </c>
      <c r="F254">
        <f t="shared" si="21"/>
        <v>0.36728452224494335</v>
      </c>
      <c r="G254">
        <f t="shared" si="22"/>
        <v>-2.2740616651008745E-2</v>
      </c>
      <c r="H254">
        <f t="shared" si="23"/>
        <v>5.171356456681362E-4</v>
      </c>
    </row>
    <row r="255" spans="1:8" x14ac:dyDescent="0.25">
      <c r="A255">
        <v>19810227</v>
      </c>
      <c r="B255">
        <v>131.27000000000001</v>
      </c>
      <c r="C255" t="str">
        <f t="shared" si="18"/>
        <v>1981</v>
      </c>
      <c r="D255" t="str">
        <f t="shared" si="19"/>
        <v>02</v>
      </c>
      <c r="E255" t="str">
        <f t="shared" si="20"/>
        <v>27</v>
      </c>
      <c r="F255">
        <f t="shared" si="21"/>
        <v>0.37301259016622346</v>
      </c>
      <c r="G255">
        <f t="shared" si="22"/>
        <v>3.3218632580470026E-3</v>
      </c>
      <c r="H255">
        <f t="shared" si="23"/>
        <v>1.1034775505162647E-5</v>
      </c>
    </row>
    <row r="256" spans="1:8" x14ac:dyDescent="0.25">
      <c r="A256">
        <v>19810331</v>
      </c>
      <c r="B256">
        <v>136</v>
      </c>
      <c r="C256" t="str">
        <f t="shared" si="18"/>
        <v>1981</v>
      </c>
      <c r="D256" t="str">
        <f t="shared" si="19"/>
        <v>03</v>
      </c>
      <c r="E256" t="str">
        <f t="shared" si="20"/>
        <v>31</v>
      </c>
      <c r="F256">
        <f t="shared" si="21"/>
        <v>0.38838601329331718</v>
      </c>
      <c r="G256">
        <f t="shared" si="22"/>
        <v>1.2967218463860612E-2</v>
      </c>
      <c r="H256">
        <f t="shared" si="23"/>
        <v>1.6814875468948757E-4</v>
      </c>
    </row>
    <row r="257" spans="1:8" x14ac:dyDescent="0.25">
      <c r="A257">
        <v>19810430</v>
      </c>
      <c r="B257">
        <v>132.81</v>
      </c>
      <c r="C257" t="str">
        <f t="shared" si="18"/>
        <v>1981</v>
      </c>
      <c r="D257" t="str">
        <f t="shared" si="19"/>
        <v>04</v>
      </c>
      <c r="E257" t="str">
        <f t="shared" si="20"/>
        <v>30</v>
      </c>
      <c r="F257">
        <f t="shared" si="21"/>
        <v>0.37807788162161005</v>
      </c>
      <c r="G257">
        <f t="shared" si="22"/>
        <v>-1.2714336334940242E-2</v>
      </c>
      <c r="H257">
        <f t="shared" si="23"/>
        <v>1.6165434843798165E-4</v>
      </c>
    </row>
    <row r="258" spans="1:8" x14ac:dyDescent="0.25">
      <c r="A258">
        <v>19810529</v>
      </c>
      <c r="B258">
        <v>132.59</v>
      </c>
      <c r="C258" t="str">
        <f t="shared" si="18"/>
        <v>1981</v>
      </c>
      <c r="D258" t="str">
        <f t="shared" si="19"/>
        <v>05</v>
      </c>
      <c r="E258" t="str">
        <f t="shared" si="20"/>
        <v>29</v>
      </c>
      <c r="F258">
        <f t="shared" si="21"/>
        <v>0.37735787553341976</v>
      </c>
      <c r="G258">
        <f t="shared" si="22"/>
        <v>-3.1262107514233922E-3</v>
      </c>
      <c r="H258">
        <f t="shared" si="23"/>
        <v>9.7731936623152097E-6</v>
      </c>
    </row>
    <row r="259" spans="1:8" x14ac:dyDescent="0.25">
      <c r="A259">
        <v>19810630</v>
      </c>
      <c r="B259">
        <v>131.21</v>
      </c>
      <c r="C259" t="str">
        <f t="shared" ref="C259:C322" si="24">LEFT(A259,4)</f>
        <v>1981</v>
      </c>
      <c r="D259" t="str">
        <f t="shared" ref="D259:D322" si="25">MID(A259,5,2)</f>
        <v>06</v>
      </c>
      <c r="E259" t="str">
        <f t="shared" ref="E259:E322" si="26">RIGHT(A259,2)</f>
        <v>30</v>
      </c>
      <c r="F259">
        <f t="shared" si="21"/>
        <v>0.37281404041486677</v>
      </c>
      <c r="G259">
        <f t="shared" si="22"/>
        <v>-6.9500397817861053E-3</v>
      </c>
      <c r="H259">
        <f t="shared" si="23"/>
        <v>4.8303052968409452E-5</v>
      </c>
    </row>
    <row r="260" spans="1:8" x14ac:dyDescent="0.25">
      <c r="A260">
        <v>19810731</v>
      </c>
      <c r="B260">
        <v>130.91999999999999</v>
      </c>
      <c r="C260" t="str">
        <f t="shared" si="24"/>
        <v>1981</v>
      </c>
      <c r="D260" t="str">
        <f t="shared" si="25"/>
        <v>07</v>
      </c>
      <c r="E260" t="str">
        <f t="shared" si="26"/>
        <v>31</v>
      </c>
      <c r="F260">
        <f t="shared" ref="F260:F323" si="27">LOG(B260/$B$2)</f>
        <v>0.37185310155906631</v>
      </c>
      <c r="G260">
        <f t="shared" ref="G260:G323" si="28">F260-F259-$K$3</f>
        <v>-3.3671435190335613E-3</v>
      </c>
      <c r="H260">
        <f t="shared" ref="H260:H323" si="29">G260^2</f>
        <v>1.1337655477769715E-5</v>
      </c>
    </row>
    <row r="261" spans="1:8" x14ac:dyDescent="0.25">
      <c r="A261">
        <v>19810831</v>
      </c>
      <c r="B261">
        <v>122.79</v>
      </c>
      <c r="C261" t="str">
        <f t="shared" si="24"/>
        <v>1981</v>
      </c>
      <c r="D261" t="str">
        <f t="shared" si="25"/>
        <v>08</v>
      </c>
      <c r="E261" t="str">
        <f t="shared" si="26"/>
        <v>31</v>
      </c>
      <c r="F261">
        <f t="shared" si="27"/>
        <v>0.34401010428803169</v>
      </c>
      <c r="G261">
        <f t="shared" si="28"/>
        <v>-3.0249201934267729E-2</v>
      </c>
      <c r="H261">
        <f t="shared" si="29"/>
        <v>9.1501421766010654E-4</v>
      </c>
    </row>
    <row r="262" spans="1:8" x14ac:dyDescent="0.25">
      <c r="A262">
        <v>19810930</v>
      </c>
      <c r="B262">
        <v>116.18</v>
      </c>
      <c r="C262" t="str">
        <f t="shared" si="24"/>
        <v>1981</v>
      </c>
      <c r="D262" t="str">
        <f t="shared" si="25"/>
        <v>09</v>
      </c>
      <c r="E262" t="str">
        <f t="shared" si="26"/>
        <v>30</v>
      </c>
      <c r="F262">
        <f t="shared" si="27"/>
        <v>0.31997847706330962</v>
      </c>
      <c r="G262">
        <f t="shared" si="28"/>
        <v>-2.6437831887955184E-2</v>
      </c>
      <c r="H262">
        <f t="shared" si="29"/>
        <v>6.9895895493577993E-4</v>
      </c>
    </row>
    <row r="263" spans="1:8" x14ac:dyDescent="0.25">
      <c r="A263">
        <v>19811030</v>
      </c>
      <c r="B263">
        <v>121.89</v>
      </c>
      <c r="C263" t="str">
        <f t="shared" si="24"/>
        <v>1981</v>
      </c>
      <c r="D263" t="str">
        <f t="shared" si="25"/>
        <v>10</v>
      </c>
      <c r="E263" t="str">
        <f t="shared" si="26"/>
        <v>30</v>
      </c>
      <c r="F263">
        <f t="shared" si="27"/>
        <v>0.34081518196917376</v>
      </c>
      <c r="G263">
        <f t="shared" si="28"/>
        <v>1.8430500242631036E-2</v>
      </c>
      <c r="H263">
        <f t="shared" si="29"/>
        <v>3.3968333919362265E-4</v>
      </c>
    </row>
    <row r="264" spans="1:8" x14ac:dyDescent="0.25">
      <c r="A264">
        <v>19811130</v>
      </c>
      <c r="B264">
        <v>126.35</v>
      </c>
      <c r="C264" t="str">
        <f t="shared" si="24"/>
        <v>1981</v>
      </c>
      <c r="D264" t="str">
        <f t="shared" si="25"/>
        <v>11</v>
      </c>
      <c r="E264" t="str">
        <f t="shared" si="26"/>
        <v>30</v>
      </c>
      <c r="F264">
        <f t="shared" si="27"/>
        <v>0.35642235117903326</v>
      </c>
      <c r="G264">
        <f t="shared" si="28"/>
        <v>1.3200964546626386E-2</v>
      </c>
      <c r="H264">
        <f t="shared" si="29"/>
        <v>1.7426546496128678E-4</v>
      </c>
    </row>
    <row r="265" spans="1:8" x14ac:dyDescent="0.25">
      <c r="A265">
        <v>19811231</v>
      </c>
      <c r="B265">
        <v>122.55</v>
      </c>
      <c r="C265" t="str">
        <f t="shared" si="24"/>
        <v>1981</v>
      </c>
      <c r="D265" t="str">
        <f t="shared" si="25"/>
        <v>12</v>
      </c>
      <c r="E265" t="str">
        <f t="shared" si="26"/>
        <v>31</v>
      </c>
      <c r="F265">
        <f t="shared" si="27"/>
        <v>0.34316042051119638</v>
      </c>
      <c r="G265">
        <f t="shared" si="28"/>
        <v>-1.5668135331069984E-2</v>
      </c>
      <c r="H265">
        <f t="shared" si="29"/>
        <v>2.4549046475272351E-4</v>
      </c>
    </row>
    <row r="266" spans="1:8" x14ac:dyDescent="0.25">
      <c r="A266">
        <v>19820129</v>
      </c>
      <c r="B266">
        <v>120.4</v>
      </c>
      <c r="C266" t="str">
        <f t="shared" si="24"/>
        <v>1982</v>
      </c>
      <c r="D266" t="str">
        <f t="shared" si="25"/>
        <v>01</v>
      </c>
      <c r="E266" t="str">
        <f t="shared" si="26"/>
        <v>29</v>
      </c>
      <c r="F266">
        <f t="shared" si="27"/>
        <v>0.33547359184490544</v>
      </c>
      <c r="G266">
        <f t="shared" si="28"/>
        <v>-1.0093033329524055E-2</v>
      </c>
      <c r="H266">
        <f t="shared" si="29"/>
        <v>1.0186932179088343E-4</v>
      </c>
    </row>
    <row r="267" spans="1:8" x14ac:dyDescent="0.25">
      <c r="A267">
        <v>19820226</v>
      </c>
      <c r="B267">
        <v>113.11</v>
      </c>
      <c r="C267" t="str">
        <f t="shared" si="24"/>
        <v>1982</v>
      </c>
      <c r="D267" t="str">
        <f t="shared" si="25"/>
        <v>02</v>
      </c>
      <c r="E267" t="str">
        <f t="shared" si="26"/>
        <v>26</v>
      </c>
      <c r="F267">
        <f t="shared" si="27"/>
        <v>0.30834810730951479</v>
      </c>
      <c r="G267">
        <f t="shared" si="28"/>
        <v>-2.9531689198623763E-2</v>
      </c>
      <c r="H267">
        <f t="shared" si="29"/>
        <v>8.7212066692411141E-4</v>
      </c>
    </row>
    <row r="268" spans="1:8" x14ac:dyDescent="0.25">
      <c r="A268">
        <v>19820331</v>
      </c>
      <c r="B268">
        <v>111.96</v>
      </c>
      <c r="C268" t="str">
        <f t="shared" si="24"/>
        <v>1982</v>
      </c>
      <c r="D268" t="str">
        <f t="shared" si="25"/>
        <v>03</v>
      </c>
      <c r="E268" t="str">
        <f t="shared" si="26"/>
        <v>31</v>
      </c>
      <c r="F268">
        <f t="shared" si="27"/>
        <v>0.30390999471722441</v>
      </c>
      <c r="G268">
        <f t="shared" si="28"/>
        <v>-6.844317255523486E-3</v>
      </c>
      <c r="H268">
        <f t="shared" si="29"/>
        <v>4.6844678694256544E-5</v>
      </c>
    </row>
    <row r="269" spans="1:8" x14ac:dyDescent="0.25">
      <c r="A269">
        <v>19820430</v>
      </c>
      <c r="B269">
        <v>116.44</v>
      </c>
      <c r="C269" t="str">
        <f t="shared" si="24"/>
        <v>1982</v>
      </c>
      <c r="D269" t="str">
        <f t="shared" si="25"/>
        <v>04</v>
      </c>
      <c r="E269" t="str">
        <f t="shared" si="26"/>
        <v>30</v>
      </c>
      <c r="F269">
        <f t="shared" si="27"/>
        <v>0.32094930168987285</v>
      </c>
      <c r="G269">
        <f t="shared" si="28"/>
        <v>1.4633102309415329E-2</v>
      </c>
      <c r="H269">
        <f t="shared" si="29"/>
        <v>2.1412768319781624E-4</v>
      </c>
    </row>
    <row r="270" spans="1:8" x14ac:dyDescent="0.25">
      <c r="A270">
        <v>19820528</v>
      </c>
      <c r="B270">
        <v>111.88</v>
      </c>
      <c r="C270" t="str">
        <f t="shared" si="24"/>
        <v>1982</v>
      </c>
      <c r="D270" t="str">
        <f t="shared" si="25"/>
        <v>05</v>
      </c>
      <c r="E270" t="str">
        <f t="shared" si="26"/>
        <v>28</v>
      </c>
      <c r="F270">
        <f t="shared" si="27"/>
        <v>0.30359956262258925</v>
      </c>
      <c r="G270">
        <f t="shared" si="28"/>
        <v>-1.9755943730516708E-2</v>
      </c>
      <c r="H270">
        <f t="shared" si="29"/>
        <v>3.9029731268334239E-4</v>
      </c>
    </row>
    <row r="271" spans="1:8" x14ac:dyDescent="0.25">
      <c r="A271">
        <v>19820630</v>
      </c>
      <c r="B271">
        <v>109.61</v>
      </c>
      <c r="C271" t="str">
        <f t="shared" si="24"/>
        <v>1982</v>
      </c>
      <c r="D271" t="str">
        <f t="shared" si="25"/>
        <v>06</v>
      </c>
      <c r="E271" t="str">
        <f t="shared" si="26"/>
        <v>30</v>
      </c>
      <c r="F271">
        <f t="shared" si="27"/>
        <v>0.29469728267276424</v>
      </c>
      <c r="G271">
        <f t="shared" si="28"/>
        <v>-1.1308484613058119E-2</v>
      </c>
      <c r="H271">
        <f t="shared" si="29"/>
        <v>1.2788182424377224E-4</v>
      </c>
    </row>
    <row r="272" spans="1:8" x14ac:dyDescent="0.25">
      <c r="A272">
        <v>19820730</v>
      </c>
      <c r="B272">
        <v>107.09</v>
      </c>
      <c r="C272" t="str">
        <f t="shared" si="24"/>
        <v>1982</v>
      </c>
      <c r="D272" t="str">
        <f t="shared" si="25"/>
        <v>07</v>
      </c>
      <c r="E272" t="str">
        <f t="shared" si="26"/>
        <v>30</v>
      </c>
      <c r="F272">
        <f t="shared" si="27"/>
        <v>0.28459602348993651</v>
      </c>
      <c r="G272">
        <f t="shared" si="28"/>
        <v>-1.2507463846060836E-2</v>
      </c>
      <c r="H272">
        <f t="shared" si="29"/>
        <v>1.5643665186051891E-4</v>
      </c>
    </row>
    <row r="273" spans="1:8" x14ac:dyDescent="0.25">
      <c r="A273">
        <v>19820831</v>
      </c>
      <c r="B273">
        <v>119.51</v>
      </c>
      <c r="C273" t="str">
        <f t="shared" si="24"/>
        <v>1982</v>
      </c>
      <c r="D273" t="str">
        <f t="shared" si="25"/>
        <v>08</v>
      </c>
      <c r="E273" t="str">
        <f t="shared" si="26"/>
        <v>31</v>
      </c>
      <c r="F273">
        <f t="shared" si="27"/>
        <v>0.33225135132119754</v>
      </c>
      <c r="G273">
        <f t="shared" si="28"/>
        <v>4.524912316802792E-2</v>
      </c>
      <c r="H273">
        <f t="shared" si="29"/>
        <v>2.047483147475361E-3</v>
      </c>
    </row>
    <row r="274" spans="1:8" x14ac:dyDescent="0.25">
      <c r="A274">
        <v>19820930</v>
      </c>
      <c r="B274">
        <v>120.42</v>
      </c>
      <c r="C274" t="str">
        <f t="shared" si="24"/>
        <v>1982</v>
      </c>
      <c r="D274" t="str">
        <f t="shared" si="25"/>
        <v>09</v>
      </c>
      <c r="E274" t="str">
        <f t="shared" si="26"/>
        <v>30</v>
      </c>
      <c r="F274">
        <f t="shared" si="27"/>
        <v>0.33554572779422881</v>
      </c>
      <c r="G274">
        <f t="shared" si="28"/>
        <v>8.8817180979816005E-4</v>
      </c>
      <c r="H274">
        <f t="shared" si="29"/>
        <v>7.8884916372013895E-7</v>
      </c>
    </row>
    <row r="275" spans="1:8" x14ac:dyDescent="0.25">
      <c r="A275">
        <v>19821029</v>
      </c>
      <c r="B275">
        <v>133.71</v>
      </c>
      <c r="C275" t="str">
        <f t="shared" si="24"/>
        <v>1982</v>
      </c>
      <c r="D275" t="str">
        <f t="shared" si="25"/>
        <v>10</v>
      </c>
      <c r="E275" t="str">
        <f t="shared" si="26"/>
        <v>29</v>
      </c>
      <c r="F275">
        <f t="shared" si="27"/>
        <v>0.38101099372893849</v>
      </c>
      <c r="G275">
        <f t="shared" si="28"/>
        <v>4.3059061271476566E-2</v>
      </c>
      <c r="H275">
        <f t="shared" si="29"/>
        <v>1.854082757580773E-3</v>
      </c>
    </row>
    <row r="276" spans="1:8" x14ac:dyDescent="0.25">
      <c r="A276">
        <v>19821130</v>
      </c>
      <c r="B276">
        <v>138.54</v>
      </c>
      <c r="C276" t="str">
        <f t="shared" si="24"/>
        <v>1982</v>
      </c>
      <c r="D276" t="str">
        <f t="shared" si="25"/>
        <v>11</v>
      </c>
      <c r="E276" t="str">
        <f t="shared" si="26"/>
        <v>30</v>
      </c>
      <c r="F276">
        <f t="shared" si="27"/>
        <v>0.39642228822391956</v>
      </c>
      <c r="G276">
        <f t="shared" si="28"/>
        <v>1.3005089831747967E-2</v>
      </c>
      <c r="H276">
        <f t="shared" si="29"/>
        <v>1.6913236153183434E-4</v>
      </c>
    </row>
    <row r="277" spans="1:8" x14ac:dyDescent="0.25">
      <c r="A277">
        <v>19821231</v>
      </c>
      <c r="B277">
        <v>140.63999999999999</v>
      </c>
      <c r="C277" t="str">
        <f t="shared" si="24"/>
        <v>1982</v>
      </c>
      <c r="D277" t="str">
        <f t="shared" si="25"/>
        <v>12</v>
      </c>
      <c r="E277" t="str">
        <f t="shared" si="26"/>
        <v>31</v>
      </c>
      <c r="F277">
        <f t="shared" si="27"/>
        <v>0.40295596265279626</v>
      </c>
      <c r="G277">
        <f t="shared" si="28"/>
        <v>4.1274697656435927E-3</v>
      </c>
      <c r="H277">
        <f t="shared" si="29"/>
        <v>1.7036006666301975E-5</v>
      </c>
    </row>
    <row r="278" spans="1:8" x14ac:dyDescent="0.25">
      <c r="A278">
        <v>19830131</v>
      </c>
      <c r="B278">
        <v>145.30000000000001</v>
      </c>
      <c r="C278" t="str">
        <f t="shared" si="24"/>
        <v>1983</v>
      </c>
      <c r="D278" t="str">
        <f t="shared" si="25"/>
        <v>01</v>
      </c>
      <c r="E278" t="str">
        <f t="shared" si="26"/>
        <v>31</v>
      </c>
      <c r="F278">
        <f t="shared" si="27"/>
        <v>0.4171127192211212</v>
      </c>
      <c r="G278">
        <f t="shared" si="28"/>
        <v>1.1750551905091826E-2</v>
      </c>
      <c r="H278">
        <f t="shared" si="29"/>
        <v>1.3807547007425714E-4</v>
      </c>
    </row>
    <row r="279" spans="1:8" x14ac:dyDescent="0.25">
      <c r="A279">
        <v>19830228</v>
      </c>
      <c r="B279">
        <v>148.06</v>
      </c>
      <c r="C279" t="str">
        <f t="shared" si="24"/>
        <v>1983</v>
      </c>
      <c r="D279" t="str">
        <f t="shared" si="25"/>
        <v>02</v>
      </c>
      <c r="E279" t="str">
        <f t="shared" si="26"/>
        <v>28</v>
      </c>
      <c r="F279">
        <f t="shared" si="27"/>
        <v>0.42528484996928273</v>
      </c>
      <c r="G279">
        <f t="shared" si="28"/>
        <v>5.7659260849284239E-3</v>
      </c>
      <c r="H279">
        <f t="shared" si="29"/>
        <v>3.324590361685802E-5</v>
      </c>
    </row>
    <row r="280" spans="1:8" x14ac:dyDescent="0.25">
      <c r="A280">
        <v>19830331</v>
      </c>
      <c r="B280">
        <v>152.96</v>
      </c>
      <c r="C280" t="str">
        <f t="shared" si="24"/>
        <v>1983</v>
      </c>
      <c r="D280" t="str">
        <f t="shared" si="25"/>
        <v>03</v>
      </c>
      <c r="E280" t="str">
        <f t="shared" si="26"/>
        <v>31</v>
      </c>
      <c r="F280">
        <f t="shared" si="27"/>
        <v>0.43942497985512452</v>
      </c>
      <c r="G280">
        <f t="shared" si="28"/>
        <v>1.1733925222608681E-2</v>
      </c>
      <c r="H280">
        <f t="shared" si="29"/>
        <v>1.3768500112977219E-4</v>
      </c>
    </row>
    <row r="281" spans="1:8" x14ac:dyDescent="0.25">
      <c r="A281">
        <v>19830429</v>
      </c>
      <c r="B281">
        <v>164.42</v>
      </c>
      <c r="C281" t="str">
        <f t="shared" si="24"/>
        <v>1983</v>
      </c>
      <c r="D281" t="str">
        <f t="shared" si="25"/>
        <v>04</v>
      </c>
      <c r="E281" t="str">
        <f t="shared" si="26"/>
        <v>29</v>
      </c>
      <c r="F281">
        <f t="shared" si="27"/>
        <v>0.4708017487922293</v>
      </c>
      <c r="G281">
        <f t="shared" si="28"/>
        <v>2.8970564273871673E-2</v>
      </c>
      <c r="H281">
        <f t="shared" si="29"/>
        <v>8.3929359434652974E-4</v>
      </c>
    </row>
    <row r="282" spans="1:8" x14ac:dyDescent="0.25">
      <c r="A282">
        <v>19830531</v>
      </c>
      <c r="B282">
        <v>162.38999999999999</v>
      </c>
      <c r="C282" t="str">
        <f t="shared" si="24"/>
        <v>1983</v>
      </c>
      <c r="D282" t="str">
        <f t="shared" si="25"/>
        <v>05</v>
      </c>
      <c r="E282" t="str">
        <f t="shared" si="26"/>
        <v>31</v>
      </c>
      <c r="F282">
        <f t="shared" si="27"/>
        <v>0.4654063867338234</v>
      </c>
      <c r="G282">
        <f t="shared" si="28"/>
        <v>-7.8015667216390144E-3</v>
      </c>
      <c r="H282">
        <f t="shared" si="29"/>
        <v>6.086444331218532E-5</v>
      </c>
    </row>
    <row r="283" spans="1:8" x14ac:dyDescent="0.25">
      <c r="A283">
        <v>19830630</v>
      </c>
      <c r="B283">
        <v>168.11</v>
      </c>
      <c r="C283" t="str">
        <f t="shared" si="24"/>
        <v>1983</v>
      </c>
      <c r="D283" t="str">
        <f t="shared" si="25"/>
        <v>06</v>
      </c>
      <c r="E283" t="str">
        <f t="shared" si="26"/>
        <v>30</v>
      </c>
      <c r="F283">
        <f t="shared" si="27"/>
        <v>0.48044065307789929</v>
      </c>
      <c r="G283">
        <f t="shared" si="28"/>
        <v>1.2628061680842788E-2</v>
      </c>
      <c r="H283">
        <f t="shared" si="29"/>
        <v>1.5946794181516998E-4</v>
      </c>
    </row>
    <row r="284" spans="1:8" x14ac:dyDescent="0.25">
      <c r="A284">
        <v>19830729</v>
      </c>
      <c r="B284">
        <v>162.56</v>
      </c>
      <c r="C284" t="str">
        <f t="shared" si="24"/>
        <v>1983</v>
      </c>
      <c r="D284" t="str">
        <f t="shared" si="25"/>
        <v>07</v>
      </c>
      <c r="E284" t="str">
        <f t="shared" si="26"/>
        <v>29</v>
      </c>
      <c r="F284">
        <f t="shared" si="27"/>
        <v>0.46586079552692489</v>
      </c>
      <c r="G284">
        <f t="shared" si="28"/>
        <v>-1.6986062214207516E-2</v>
      </c>
      <c r="H284">
        <f t="shared" si="29"/>
        <v>2.8852630954492837E-4</v>
      </c>
    </row>
    <row r="285" spans="1:8" x14ac:dyDescent="0.25">
      <c r="A285">
        <v>19830831</v>
      </c>
      <c r="B285">
        <v>164.4</v>
      </c>
      <c r="C285" t="str">
        <f t="shared" si="24"/>
        <v>1983</v>
      </c>
      <c r="D285" t="str">
        <f t="shared" si="25"/>
        <v>08</v>
      </c>
      <c r="E285" t="str">
        <f t="shared" si="26"/>
        <v>31</v>
      </c>
      <c r="F285">
        <f t="shared" si="27"/>
        <v>0.47074891812713127</v>
      </c>
      <c r="G285">
        <f t="shared" si="28"/>
        <v>2.4819179369732708E-3</v>
      </c>
      <c r="H285">
        <f t="shared" si="29"/>
        <v>6.1599166458696566E-6</v>
      </c>
    </row>
    <row r="286" spans="1:8" x14ac:dyDescent="0.25">
      <c r="A286">
        <v>19830930</v>
      </c>
      <c r="B286">
        <v>166.07</v>
      </c>
      <c r="C286" t="str">
        <f t="shared" si="24"/>
        <v>1983</v>
      </c>
      <c r="D286" t="str">
        <f t="shared" si="25"/>
        <v>09</v>
      </c>
      <c r="E286" t="str">
        <f t="shared" si="26"/>
        <v>30</v>
      </c>
      <c r="F286">
        <f t="shared" si="27"/>
        <v>0.47513829058825502</v>
      </c>
      <c r="G286">
        <f t="shared" si="28"/>
        <v>1.9831677978906443E-3</v>
      </c>
      <c r="H286">
        <f t="shared" si="29"/>
        <v>3.9329545145904271E-6</v>
      </c>
    </row>
    <row r="287" spans="1:8" x14ac:dyDescent="0.25">
      <c r="A287">
        <v>19831031</v>
      </c>
      <c r="B287">
        <v>163.55000000000001</v>
      </c>
      <c r="C287" t="str">
        <f t="shared" si="24"/>
        <v>1983</v>
      </c>
      <c r="D287" t="str">
        <f t="shared" si="25"/>
        <v>10</v>
      </c>
      <c r="E287" t="str">
        <f t="shared" si="26"/>
        <v>31</v>
      </c>
      <c r="F287">
        <f t="shared" si="27"/>
        <v>0.46849765338410015</v>
      </c>
      <c r="G287">
        <f t="shared" si="28"/>
        <v>-9.0468418673879739E-3</v>
      </c>
      <c r="H287">
        <f t="shared" si="29"/>
        <v>8.1845347773523927E-5</v>
      </c>
    </row>
    <row r="288" spans="1:8" x14ac:dyDescent="0.25">
      <c r="A288">
        <v>19831130</v>
      </c>
      <c r="B288">
        <v>166.4</v>
      </c>
      <c r="C288" t="str">
        <f t="shared" si="24"/>
        <v>1983</v>
      </c>
      <c r="D288" t="str">
        <f t="shared" si="25"/>
        <v>11</v>
      </c>
      <c r="E288" t="str">
        <f t="shared" si="26"/>
        <v>30</v>
      </c>
      <c r="F288">
        <f t="shared" si="27"/>
        <v>0.47600042687780481</v>
      </c>
      <c r="G288">
        <f t="shared" si="28"/>
        <v>5.0965688304715423E-3</v>
      </c>
      <c r="H288">
        <f t="shared" si="29"/>
        <v>2.5975013843734066E-5</v>
      </c>
    </row>
    <row r="289" spans="1:8" x14ac:dyDescent="0.25">
      <c r="A289">
        <v>19831230</v>
      </c>
      <c r="B289">
        <v>164.93</v>
      </c>
      <c r="C289" t="str">
        <f t="shared" si="24"/>
        <v>1983</v>
      </c>
      <c r="D289" t="str">
        <f t="shared" si="25"/>
        <v>12</v>
      </c>
      <c r="E289" t="str">
        <f t="shared" si="26"/>
        <v>30</v>
      </c>
      <c r="F289">
        <f t="shared" si="27"/>
        <v>0.4721467638995957</v>
      </c>
      <c r="G289">
        <f t="shared" si="28"/>
        <v>-6.2598676414422133E-3</v>
      </c>
      <c r="H289">
        <f t="shared" si="29"/>
        <v>3.9185942888375299E-5</v>
      </c>
    </row>
    <row r="290" spans="1:8" x14ac:dyDescent="0.25">
      <c r="A290">
        <v>19840131</v>
      </c>
      <c r="B290">
        <v>163.41</v>
      </c>
      <c r="C290" t="str">
        <f t="shared" si="24"/>
        <v>1984</v>
      </c>
      <c r="D290" t="str">
        <f t="shared" si="25"/>
        <v>01</v>
      </c>
      <c r="E290" t="str">
        <f t="shared" si="26"/>
        <v>31</v>
      </c>
      <c r="F290">
        <f t="shared" si="27"/>
        <v>0.46812573491589415</v>
      </c>
      <c r="G290">
        <f t="shared" si="28"/>
        <v>-6.4272336469346552E-3</v>
      </c>
      <c r="H290">
        <f t="shared" si="29"/>
        <v>4.1309332352288946E-5</v>
      </c>
    </row>
    <row r="291" spans="1:8" x14ac:dyDescent="0.25">
      <c r="A291">
        <v>19840229</v>
      </c>
      <c r="B291">
        <v>157.06</v>
      </c>
      <c r="C291" t="str">
        <f t="shared" si="24"/>
        <v>1984</v>
      </c>
      <c r="D291" t="str">
        <f t="shared" si="25"/>
        <v>02</v>
      </c>
      <c r="E291" t="str">
        <f t="shared" si="26"/>
        <v>29</v>
      </c>
      <c r="F291">
        <f t="shared" si="27"/>
        <v>0.45091269803940354</v>
      </c>
      <c r="G291">
        <f t="shared" si="28"/>
        <v>-1.9619241539723727E-2</v>
      </c>
      <c r="H291">
        <f t="shared" si="29"/>
        <v>3.8491463859402101E-4</v>
      </c>
    </row>
    <row r="292" spans="1:8" x14ac:dyDescent="0.25">
      <c r="A292">
        <v>19840330</v>
      </c>
      <c r="B292">
        <v>159.18</v>
      </c>
      <c r="C292" t="str">
        <f t="shared" si="24"/>
        <v>1984</v>
      </c>
      <c r="D292" t="str">
        <f t="shared" si="25"/>
        <v>03</v>
      </c>
      <c r="E292" t="str">
        <f t="shared" si="26"/>
        <v>30</v>
      </c>
      <c r="F292">
        <f t="shared" si="27"/>
        <v>0.45673560528907253</v>
      </c>
      <c r="G292">
        <f t="shared" si="28"/>
        <v>3.4167025864358875E-3</v>
      </c>
      <c r="H292">
        <f t="shared" si="29"/>
        <v>1.1673856564157683E-5</v>
      </c>
    </row>
    <row r="293" spans="1:8" x14ac:dyDescent="0.25">
      <c r="A293">
        <v>19840430</v>
      </c>
      <c r="B293">
        <v>160.05000000000001</v>
      </c>
      <c r="C293" t="str">
        <f t="shared" si="24"/>
        <v>1984</v>
      </c>
      <c r="D293" t="str">
        <f t="shared" si="25"/>
        <v>04</v>
      </c>
      <c r="E293" t="str">
        <f t="shared" si="26"/>
        <v>30</v>
      </c>
      <c r="F293">
        <f t="shared" si="27"/>
        <v>0.45910278340325084</v>
      </c>
      <c r="G293">
        <f t="shared" si="28"/>
        <v>-3.9026549054805258E-5</v>
      </c>
      <c r="H293">
        <f t="shared" si="29"/>
        <v>1.5230715311271213E-9</v>
      </c>
    </row>
    <row r="294" spans="1:8" x14ac:dyDescent="0.25">
      <c r="A294">
        <v>19840531</v>
      </c>
      <c r="B294">
        <v>150.55000000000001</v>
      </c>
      <c r="C294" t="str">
        <f t="shared" si="24"/>
        <v>1984</v>
      </c>
      <c r="D294" t="str">
        <f t="shared" si="25"/>
        <v>05</v>
      </c>
      <c r="E294" t="str">
        <f t="shared" si="26"/>
        <v>31</v>
      </c>
      <c r="F294">
        <f t="shared" si="27"/>
        <v>0.43252786477187782</v>
      </c>
      <c r="G294">
        <f t="shared" si="28"/>
        <v>-2.8981123294606122E-2</v>
      </c>
      <c r="H294">
        <f t="shared" si="29"/>
        <v>8.3990550741716162E-4</v>
      </c>
    </row>
    <row r="295" spans="1:8" x14ac:dyDescent="0.25">
      <c r="A295">
        <v>19840629</v>
      </c>
      <c r="B295">
        <v>153.18</v>
      </c>
      <c r="C295" t="str">
        <f t="shared" si="24"/>
        <v>1984</v>
      </c>
      <c r="D295" t="str">
        <f t="shared" si="25"/>
        <v>06</v>
      </c>
      <c r="E295" t="str">
        <f t="shared" si="26"/>
        <v>29</v>
      </c>
      <c r="F295">
        <f t="shared" si="27"/>
        <v>0.44004917011099359</v>
      </c>
      <c r="G295">
        <f t="shared" si="28"/>
        <v>5.1151006758826606E-3</v>
      </c>
      <c r="H295">
        <f t="shared" si="29"/>
        <v>2.6164254924415252E-5</v>
      </c>
    </row>
    <row r="296" spans="1:8" x14ac:dyDescent="0.25">
      <c r="A296">
        <v>19840731</v>
      </c>
      <c r="B296">
        <v>150.66</v>
      </c>
      <c r="C296" t="str">
        <f t="shared" si="24"/>
        <v>1984</v>
      </c>
      <c r="D296" t="str">
        <f t="shared" si="25"/>
        <v>07</v>
      </c>
      <c r="E296" t="str">
        <f t="shared" si="26"/>
        <v>31</v>
      </c>
      <c r="F296">
        <f t="shared" si="27"/>
        <v>0.43284506801966571</v>
      </c>
      <c r="G296">
        <f t="shared" si="28"/>
        <v>-9.6103067545609891E-3</v>
      </c>
      <c r="H296">
        <f t="shared" si="29"/>
        <v>9.2357995916760569E-5</v>
      </c>
    </row>
    <row r="297" spans="1:8" x14ac:dyDescent="0.25">
      <c r="A297">
        <v>19840831</v>
      </c>
      <c r="B297">
        <v>166.68</v>
      </c>
      <c r="C297" t="str">
        <f t="shared" si="24"/>
        <v>1984</v>
      </c>
      <c r="D297" t="str">
        <f t="shared" si="25"/>
        <v>08</v>
      </c>
      <c r="E297" t="str">
        <f t="shared" si="26"/>
        <v>31</v>
      </c>
      <c r="F297">
        <f t="shared" si="27"/>
        <v>0.47673059670834012</v>
      </c>
      <c r="G297">
        <f t="shared" si="28"/>
        <v>4.1479324025441293E-2</v>
      </c>
      <c r="H297">
        <f t="shared" si="29"/>
        <v>1.7205343216075513E-3</v>
      </c>
    </row>
    <row r="298" spans="1:8" x14ac:dyDescent="0.25">
      <c r="A298">
        <v>19840928</v>
      </c>
      <c r="B298">
        <v>166.1</v>
      </c>
      <c r="C298" t="str">
        <f t="shared" si="24"/>
        <v>1984</v>
      </c>
      <c r="D298" t="str">
        <f t="shared" si="25"/>
        <v>09</v>
      </c>
      <c r="E298" t="str">
        <f t="shared" si="26"/>
        <v>28</v>
      </c>
      <c r="F298">
        <f t="shared" si="27"/>
        <v>0.47521673737449416</v>
      </c>
      <c r="G298">
        <f t="shared" si="28"/>
        <v>-3.9200639970790657E-3</v>
      </c>
      <c r="H298">
        <f t="shared" si="29"/>
        <v>1.5366901741195502E-5</v>
      </c>
    </row>
    <row r="299" spans="1:8" x14ac:dyDescent="0.25">
      <c r="A299">
        <v>19841031</v>
      </c>
      <c r="B299">
        <v>166.09</v>
      </c>
      <c r="C299" t="str">
        <f t="shared" si="24"/>
        <v>1984</v>
      </c>
      <c r="D299" t="str">
        <f t="shared" si="25"/>
        <v>10</v>
      </c>
      <c r="E299" t="str">
        <f t="shared" si="26"/>
        <v>31</v>
      </c>
      <c r="F299">
        <f t="shared" si="27"/>
        <v>0.47519059002014669</v>
      </c>
      <c r="G299">
        <f t="shared" si="28"/>
        <v>-2.4323520175805807E-3</v>
      </c>
      <c r="H299">
        <f t="shared" si="29"/>
        <v>5.9163363374283213E-6</v>
      </c>
    </row>
    <row r="300" spans="1:8" x14ac:dyDescent="0.25">
      <c r="A300">
        <v>19841130</v>
      </c>
      <c r="B300">
        <v>163.58000000000001</v>
      </c>
      <c r="C300" t="str">
        <f t="shared" si="24"/>
        <v>1984</v>
      </c>
      <c r="D300" t="str">
        <f t="shared" si="25"/>
        <v>11</v>
      </c>
      <c r="E300" t="str">
        <f t="shared" si="26"/>
        <v>30</v>
      </c>
      <c r="F300">
        <f t="shared" si="27"/>
        <v>0.46857730877794129</v>
      </c>
      <c r="G300">
        <f t="shared" si="28"/>
        <v>-9.0194859054385026E-3</v>
      </c>
      <c r="H300">
        <f t="shared" si="29"/>
        <v>8.1351125998403809E-5</v>
      </c>
    </row>
    <row r="301" spans="1:8" x14ac:dyDescent="0.25">
      <c r="A301">
        <v>19841231</v>
      </c>
      <c r="B301">
        <v>167.24</v>
      </c>
      <c r="C301" t="str">
        <f t="shared" si="24"/>
        <v>1984</v>
      </c>
      <c r="D301" t="str">
        <f t="shared" si="25"/>
        <v>12</v>
      </c>
      <c r="E301" t="str">
        <f t="shared" si="26"/>
        <v>31</v>
      </c>
      <c r="F301">
        <f t="shared" si="27"/>
        <v>0.4781872638014768</v>
      </c>
      <c r="G301">
        <f t="shared" si="28"/>
        <v>7.2037503603024017E-3</v>
      </c>
      <c r="H301">
        <f t="shared" si="29"/>
        <v>5.1894019253556982E-5</v>
      </c>
    </row>
    <row r="302" spans="1:8" x14ac:dyDescent="0.25">
      <c r="A302">
        <v>19850131</v>
      </c>
      <c r="B302">
        <v>179.63</v>
      </c>
      <c r="C302" t="str">
        <f t="shared" si="24"/>
        <v>1985</v>
      </c>
      <c r="D302" t="str">
        <f t="shared" si="25"/>
        <v>01</v>
      </c>
      <c r="E302" t="str">
        <f t="shared" si="26"/>
        <v>31</v>
      </c>
      <c r="F302">
        <f t="shared" si="27"/>
        <v>0.50922597481799281</v>
      </c>
      <c r="G302">
        <f t="shared" si="28"/>
        <v>2.8632506353282898E-2</v>
      </c>
      <c r="H302">
        <f t="shared" si="29"/>
        <v>8.1982042007078552E-4</v>
      </c>
    </row>
    <row r="303" spans="1:8" x14ac:dyDescent="0.25">
      <c r="A303">
        <v>19850228</v>
      </c>
      <c r="B303">
        <v>181.19</v>
      </c>
      <c r="C303" t="str">
        <f t="shared" si="24"/>
        <v>1985</v>
      </c>
      <c r="D303" t="str">
        <f t="shared" si="25"/>
        <v>02</v>
      </c>
      <c r="E303" t="str">
        <f t="shared" si="26"/>
        <v>28</v>
      </c>
      <c r="F303">
        <f t="shared" si="27"/>
        <v>0.51298132991587031</v>
      </c>
      <c r="G303">
        <f t="shared" si="28"/>
        <v>1.3491504346443911E-3</v>
      </c>
      <c r="H303">
        <f t="shared" si="29"/>
        <v>1.8202068953011495E-6</v>
      </c>
    </row>
    <row r="304" spans="1:8" x14ac:dyDescent="0.25">
      <c r="A304">
        <v>19850329</v>
      </c>
      <c r="B304">
        <v>180.66</v>
      </c>
      <c r="C304" t="str">
        <f t="shared" si="24"/>
        <v>1985</v>
      </c>
      <c r="D304" t="str">
        <f t="shared" si="25"/>
        <v>03</v>
      </c>
      <c r="E304" t="str">
        <f t="shared" si="26"/>
        <v>29</v>
      </c>
      <c r="F304">
        <f t="shared" si="27"/>
        <v>0.51170911081950254</v>
      </c>
      <c r="G304">
        <f t="shared" si="28"/>
        <v>-3.6784237596008745E-3</v>
      </c>
      <c r="H304">
        <f t="shared" si="29"/>
        <v>1.3530801355196231E-5</v>
      </c>
    </row>
    <row r="305" spans="1:8" x14ac:dyDescent="0.25">
      <c r="A305">
        <v>19850430</v>
      </c>
      <c r="B305">
        <v>179.83</v>
      </c>
      <c r="C305" t="str">
        <f t="shared" si="24"/>
        <v>1985</v>
      </c>
      <c r="D305" t="str">
        <f t="shared" si="25"/>
        <v>04</v>
      </c>
      <c r="E305" t="str">
        <f t="shared" si="26"/>
        <v>30</v>
      </c>
      <c r="F305">
        <f t="shared" si="27"/>
        <v>0.50970924920370264</v>
      </c>
      <c r="G305">
        <f t="shared" si="28"/>
        <v>-4.4060662790330113E-3</v>
      </c>
      <c r="H305">
        <f t="shared" si="29"/>
        <v>1.9413420055231804E-5</v>
      </c>
    </row>
    <row r="306" spans="1:8" x14ac:dyDescent="0.25">
      <c r="A306">
        <v>19850531</v>
      </c>
      <c r="B306">
        <v>189.55</v>
      </c>
      <c r="C306" t="str">
        <f t="shared" si="24"/>
        <v>1985</v>
      </c>
      <c r="D306" t="str">
        <f t="shared" si="25"/>
        <v>05</v>
      </c>
      <c r="E306" t="str">
        <f t="shared" si="26"/>
        <v>31</v>
      </c>
      <c r="F306">
        <f t="shared" si="27"/>
        <v>0.5325708936855531</v>
      </c>
      <c r="G306">
        <f t="shared" si="28"/>
        <v>2.0455439818617353E-2</v>
      </c>
      <c r="H306">
        <f t="shared" si="29"/>
        <v>4.1842501817307632E-4</v>
      </c>
    </row>
    <row r="307" spans="1:8" x14ac:dyDescent="0.25">
      <c r="A307">
        <v>19850628</v>
      </c>
      <c r="B307">
        <v>191.85</v>
      </c>
      <c r="C307" t="str">
        <f t="shared" si="24"/>
        <v>1985</v>
      </c>
      <c r="D307" t="str">
        <f t="shared" si="25"/>
        <v>06</v>
      </c>
      <c r="E307" t="str">
        <f t="shared" si="26"/>
        <v>28</v>
      </c>
      <c r="F307">
        <f t="shared" si="27"/>
        <v>0.53780890845743479</v>
      </c>
      <c r="G307">
        <f t="shared" si="28"/>
        <v>2.8318101086485742E-3</v>
      </c>
      <c r="H307">
        <f t="shared" si="29"/>
        <v>8.0191484914442491E-6</v>
      </c>
    </row>
    <row r="308" spans="1:8" x14ac:dyDescent="0.25">
      <c r="A308">
        <v>19850731</v>
      </c>
      <c r="B308">
        <v>190.92</v>
      </c>
      <c r="C308" t="str">
        <f t="shared" si="24"/>
        <v>1985</v>
      </c>
      <c r="D308" t="str">
        <f t="shared" si="25"/>
        <v>07</v>
      </c>
      <c r="E308" t="str">
        <f t="shared" si="26"/>
        <v>31</v>
      </c>
      <c r="F308">
        <f t="shared" si="27"/>
        <v>0.53569853061730599</v>
      </c>
      <c r="G308">
        <f t="shared" si="28"/>
        <v>-4.516582503361905E-3</v>
      </c>
      <c r="H308">
        <f t="shared" si="29"/>
        <v>2.0399517509674893E-5</v>
      </c>
    </row>
    <row r="309" spans="1:8" x14ac:dyDescent="0.25">
      <c r="A309">
        <v>19850830</v>
      </c>
      <c r="B309">
        <v>188.63</v>
      </c>
      <c r="C309" t="str">
        <f t="shared" si="24"/>
        <v>1985</v>
      </c>
      <c r="D309" t="str">
        <f t="shared" si="25"/>
        <v>08</v>
      </c>
      <c r="E309" t="str">
        <f t="shared" si="26"/>
        <v>30</v>
      </c>
      <c r="F309">
        <f t="shared" si="27"/>
        <v>0.53045786966767228</v>
      </c>
      <c r="G309">
        <f t="shared" si="28"/>
        <v>-7.6468656128668216E-3</v>
      </c>
      <c r="H309">
        <f t="shared" si="29"/>
        <v>5.8474553701245074E-5</v>
      </c>
    </row>
    <row r="310" spans="1:8" x14ac:dyDescent="0.25">
      <c r="A310">
        <v>19850930</v>
      </c>
      <c r="B310">
        <v>182.08</v>
      </c>
      <c r="C310" t="str">
        <f t="shared" si="24"/>
        <v>1985</v>
      </c>
      <c r="D310" t="str">
        <f t="shared" si="25"/>
        <v>09</v>
      </c>
      <c r="E310" t="str">
        <f t="shared" si="26"/>
        <v>30</v>
      </c>
      <c r="F310">
        <f t="shared" si="27"/>
        <v>0.51510934963807686</v>
      </c>
      <c r="G310">
        <f t="shared" si="28"/>
        <v>-1.7754724692828523E-2</v>
      </c>
      <c r="H310">
        <f t="shared" si="29"/>
        <v>3.1523024891813491E-4</v>
      </c>
    </row>
    <row r="311" spans="1:8" x14ac:dyDescent="0.25">
      <c r="A311">
        <v>19851031</v>
      </c>
      <c r="B311">
        <v>189.82</v>
      </c>
      <c r="C311" t="str">
        <f t="shared" si="24"/>
        <v>1985</v>
      </c>
      <c r="D311" t="str">
        <f t="shared" si="25"/>
        <v>10</v>
      </c>
      <c r="E311" t="str">
        <f t="shared" si="26"/>
        <v>31</v>
      </c>
      <c r="F311">
        <f t="shared" si="27"/>
        <v>0.53318907398400683</v>
      </c>
      <c r="G311">
        <f t="shared" si="28"/>
        <v>1.5673519682696861E-2</v>
      </c>
      <c r="H311">
        <f t="shared" si="29"/>
        <v>2.4565921924388592E-4</v>
      </c>
    </row>
    <row r="312" spans="1:8" x14ac:dyDescent="0.25">
      <c r="A312">
        <v>19851129</v>
      </c>
      <c r="B312">
        <v>202.17</v>
      </c>
      <c r="C312" t="str">
        <f t="shared" si="24"/>
        <v>1985</v>
      </c>
      <c r="D312" t="str">
        <f t="shared" si="25"/>
        <v>11</v>
      </c>
      <c r="E312" t="str">
        <f t="shared" si="26"/>
        <v>29</v>
      </c>
      <c r="F312">
        <f t="shared" si="27"/>
        <v>0.56056381601446448</v>
      </c>
      <c r="G312">
        <f t="shared" si="28"/>
        <v>2.4968537367224534E-2</v>
      </c>
      <c r="H312">
        <f t="shared" si="29"/>
        <v>6.234278582584879E-4</v>
      </c>
    </row>
    <row r="313" spans="1:8" x14ac:dyDescent="0.25">
      <c r="A313">
        <v>19851231</v>
      </c>
      <c r="B313">
        <v>211.28</v>
      </c>
      <c r="C313" t="str">
        <f t="shared" si="24"/>
        <v>1985</v>
      </c>
      <c r="D313" t="str">
        <f t="shared" si="25"/>
        <v>12</v>
      </c>
      <c r="E313" t="str">
        <f t="shared" si="26"/>
        <v>31</v>
      </c>
      <c r="F313">
        <f t="shared" si="27"/>
        <v>0.57970549312196729</v>
      </c>
      <c r="G313">
        <f t="shared" si="28"/>
        <v>1.6735472444269699E-2</v>
      </c>
      <c r="H313">
        <f t="shared" si="29"/>
        <v>2.8007603793291043E-4</v>
      </c>
    </row>
    <row r="314" spans="1:8" x14ac:dyDescent="0.25">
      <c r="A314">
        <v>19860131</v>
      </c>
      <c r="B314">
        <v>211.78</v>
      </c>
      <c r="C314" t="str">
        <f t="shared" si="24"/>
        <v>1986</v>
      </c>
      <c r="D314" t="str">
        <f t="shared" si="25"/>
        <v>01</v>
      </c>
      <c r="E314" t="str">
        <f t="shared" si="26"/>
        <v>31</v>
      </c>
      <c r="F314">
        <f t="shared" si="27"/>
        <v>0.58073204889209873</v>
      </c>
      <c r="G314">
        <f t="shared" si="28"/>
        <v>-1.3796488931016654E-3</v>
      </c>
      <c r="H314">
        <f t="shared" si="29"/>
        <v>1.9034310682366505E-6</v>
      </c>
    </row>
    <row r="315" spans="1:8" x14ac:dyDescent="0.25">
      <c r="A315">
        <v>19860228</v>
      </c>
      <c r="B315">
        <v>226.92</v>
      </c>
      <c r="C315" t="str">
        <f t="shared" si="24"/>
        <v>1986</v>
      </c>
      <c r="D315" t="str">
        <f t="shared" si="25"/>
        <v>02</v>
      </c>
      <c r="E315" t="str">
        <f t="shared" si="26"/>
        <v>28</v>
      </c>
      <c r="F315">
        <f t="shared" si="27"/>
        <v>0.61071987981576414</v>
      </c>
      <c r="G315">
        <f t="shared" si="28"/>
        <v>2.7581626260432306E-2</v>
      </c>
      <c r="H315">
        <f t="shared" si="29"/>
        <v>7.6074610717016898E-4</v>
      </c>
    </row>
    <row r="316" spans="1:8" x14ac:dyDescent="0.25">
      <c r="A316">
        <v>19860331</v>
      </c>
      <c r="B316">
        <v>238.9</v>
      </c>
      <c r="C316" t="str">
        <f t="shared" si="24"/>
        <v>1986</v>
      </c>
      <c r="D316" t="str">
        <f t="shared" si="25"/>
        <v>03</v>
      </c>
      <c r="E316" t="str">
        <f t="shared" si="26"/>
        <v>31</v>
      </c>
      <c r="F316">
        <f t="shared" si="27"/>
        <v>0.63306325467297764</v>
      </c>
      <c r="G316">
        <f t="shared" si="28"/>
        <v>1.9937170193980384E-2</v>
      </c>
      <c r="H316">
        <f t="shared" si="29"/>
        <v>3.9749075534373983E-4</v>
      </c>
    </row>
    <row r="317" spans="1:8" x14ac:dyDescent="0.25">
      <c r="A317">
        <v>19860430</v>
      </c>
      <c r="B317">
        <v>235.52</v>
      </c>
      <c r="C317" t="str">
        <f t="shared" si="24"/>
        <v>1986</v>
      </c>
      <c r="D317" t="str">
        <f t="shared" si="25"/>
        <v>04</v>
      </c>
      <c r="E317" t="str">
        <f t="shared" si="26"/>
        <v>30</v>
      </c>
      <c r="F317">
        <f t="shared" si="27"/>
        <v>0.62687489758050452</v>
      </c>
      <c r="G317">
        <f t="shared" si="28"/>
        <v>-8.5945617557062273E-3</v>
      </c>
      <c r="H317">
        <f t="shared" si="29"/>
        <v>7.3866491772648103E-5</v>
      </c>
    </row>
    <row r="318" spans="1:8" x14ac:dyDescent="0.25">
      <c r="A318">
        <v>19860530</v>
      </c>
      <c r="B318">
        <v>247.35</v>
      </c>
      <c r="C318" t="str">
        <f t="shared" si="24"/>
        <v>1986</v>
      </c>
      <c r="D318" t="str">
        <f t="shared" si="25"/>
        <v>05</v>
      </c>
      <c r="E318" t="str">
        <f t="shared" si="26"/>
        <v>30</v>
      </c>
      <c r="F318">
        <f t="shared" si="27"/>
        <v>0.64815901962329969</v>
      </c>
      <c r="G318">
        <f t="shared" si="28"/>
        <v>1.8877917379562063E-2</v>
      </c>
      <c r="H318">
        <f t="shared" si="29"/>
        <v>3.5637576458957143E-4</v>
      </c>
    </row>
    <row r="319" spans="1:8" x14ac:dyDescent="0.25">
      <c r="A319">
        <v>19860630</v>
      </c>
      <c r="B319">
        <v>250.84</v>
      </c>
      <c r="C319" t="str">
        <f t="shared" si="24"/>
        <v>1986</v>
      </c>
      <c r="D319" t="str">
        <f t="shared" si="25"/>
        <v>06</v>
      </c>
      <c r="E319" t="str">
        <f t="shared" si="26"/>
        <v>30</v>
      </c>
      <c r="F319">
        <f t="shared" si="27"/>
        <v>0.65424389702641184</v>
      </c>
      <c r="G319">
        <f t="shared" si="28"/>
        <v>3.6786727398790348E-3</v>
      </c>
      <c r="H319">
        <f t="shared" si="29"/>
        <v>1.3532633127129125E-5</v>
      </c>
    </row>
    <row r="320" spans="1:8" x14ac:dyDescent="0.25">
      <c r="A320">
        <v>19860731</v>
      </c>
      <c r="B320">
        <v>236.12</v>
      </c>
      <c r="C320" t="str">
        <f t="shared" si="24"/>
        <v>1986</v>
      </c>
      <c r="D320" t="str">
        <f t="shared" si="25"/>
        <v>07</v>
      </c>
      <c r="E320" t="str">
        <f t="shared" si="26"/>
        <v>31</v>
      </c>
      <c r="F320">
        <f t="shared" si="27"/>
        <v>0.62797987947225675</v>
      </c>
      <c r="G320">
        <f t="shared" si="28"/>
        <v>-2.8670222217388193E-2</v>
      </c>
      <c r="H320">
        <f t="shared" si="29"/>
        <v>8.219816419944196E-4</v>
      </c>
    </row>
    <row r="321" spans="1:8" x14ac:dyDescent="0.25">
      <c r="A321">
        <v>19860829</v>
      </c>
      <c r="B321">
        <v>252.93</v>
      </c>
      <c r="C321" t="str">
        <f t="shared" si="24"/>
        <v>1986</v>
      </c>
      <c r="D321" t="str">
        <f t="shared" si="25"/>
        <v>08</v>
      </c>
      <c r="E321" t="str">
        <f t="shared" si="26"/>
        <v>29</v>
      </c>
      <c r="F321">
        <f t="shared" si="27"/>
        <v>0.65784744894426295</v>
      </c>
      <c r="G321">
        <f t="shared" si="28"/>
        <v>2.7461364808773085E-2</v>
      </c>
      <c r="H321">
        <f t="shared" si="29"/>
        <v>7.5412655716052088E-4</v>
      </c>
    </row>
    <row r="322" spans="1:8" x14ac:dyDescent="0.25">
      <c r="A322">
        <v>19860930</v>
      </c>
      <c r="B322">
        <v>231.32</v>
      </c>
      <c r="C322" t="str">
        <f t="shared" si="24"/>
        <v>1986</v>
      </c>
      <c r="D322" t="str">
        <f t="shared" si="25"/>
        <v>09</v>
      </c>
      <c r="E322" t="str">
        <f t="shared" si="26"/>
        <v>30</v>
      </c>
      <c r="F322">
        <f t="shared" si="27"/>
        <v>0.61906028855465667</v>
      </c>
      <c r="G322">
        <f t="shared" si="28"/>
        <v>-4.1193365052839388E-2</v>
      </c>
      <c r="H322">
        <f t="shared" si="29"/>
        <v>1.6968933243764893E-3</v>
      </c>
    </row>
    <row r="323" spans="1:8" x14ac:dyDescent="0.25">
      <c r="A323">
        <v>19861031</v>
      </c>
      <c r="B323">
        <v>243.98</v>
      </c>
      <c r="C323" t="str">
        <f t="shared" ref="C323:C386" si="30">LEFT(A323,4)</f>
        <v>1986</v>
      </c>
      <c r="D323" t="str">
        <f t="shared" ref="D323:D386" si="31">MID(A323,5,2)</f>
        <v>10</v>
      </c>
      <c r="E323" t="str">
        <f t="shared" ref="E323:E386" si="32">RIGHT(A323,2)</f>
        <v>31</v>
      </c>
      <c r="F323">
        <f t="shared" si="27"/>
        <v>0.64220133189446593</v>
      </c>
      <c r="G323">
        <f t="shared" si="28"/>
        <v>2.0734838676576155E-2</v>
      </c>
      <c r="H323">
        <f t="shared" si="29"/>
        <v>4.299335349436384E-4</v>
      </c>
    </row>
    <row r="324" spans="1:8" x14ac:dyDescent="0.25">
      <c r="A324">
        <v>19861128</v>
      </c>
      <c r="B324">
        <v>249.22</v>
      </c>
      <c r="C324" t="str">
        <f t="shared" si="30"/>
        <v>1986</v>
      </c>
      <c r="D324" t="str">
        <f t="shared" si="31"/>
        <v>11</v>
      </c>
      <c r="E324" t="str">
        <f t="shared" si="32"/>
        <v>28</v>
      </c>
      <c r="F324">
        <f t="shared" ref="F324:F387" si="33">LOG(B324/$B$2)</f>
        <v>0.65142999660648271</v>
      </c>
      <c r="G324">
        <f t="shared" ref="G324:G387" si="34">F324-F323-$K$3</f>
        <v>6.8224600487836679E-3</v>
      </c>
      <c r="H324">
        <f t="shared" ref="H324:H387" si="35">G324^2</f>
        <v>4.6545961117249246E-5</v>
      </c>
    </row>
    <row r="325" spans="1:8" x14ac:dyDescent="0.25">
      <c r="A325">
        <v>19861231</v>
      </c>
      <c r="B325">
        <v>242.17</v>
      </c>
      <c r="C325" t="str">
        <f t="shared" si="30"/>
        <v>1986</v>
      </c>
      <c r="D325" t="str">
        <f t="shared" si="31"/>
        <v>12</v>
      </c>
      <c r="E325" t="str">
        <f t="shared" si="32"/>
        <v>31</v>
      </c>
      <c r="F325">
        <f t="shared" si="33"/>
        <v>0.63896744669698169</v>
      </c>
      <c r="G325">
        <f t="shared" si="34"/>
        <v>-1.4868754572734129E-2</v>
      </c>
      <c r="H325">
        <f t="shared" si="35"/>
        <v>2.2107986254420208E-4</v>
      </c>
    </row>
    <row r="326" spans="1:8" x14ac:dyDescent="0.25">
      <c r="A326">
        <v>19870130</v>
      </c>
      <c r="B326">
        <v>274.08</v>
      </c>
      <c r="C326" t="str">
        <f t="shared" si="30"/>
        <v>1987</v>
      </c>
      <c r="D326" t="str">
        <f t="shared" si="31"/>
        <v>01</v>
      </c>
      <c r="E326" t="str">
        <f t="shared" si="32"/>
        <v>30</v>
      </c>
      <c r="F326">
        <f t="shared" si="33"/>
        <v>0.69272445054453491</v>
      </c>
      <c r="G326">
        <f t="shared" si="34"/>
        <v>5.135079918432011E-2</v>
      </c>
      <c r="H326">
        <f t="shared" si="35"/>
        <v>2.636904576868371E-3</v>
      </c>
    </row>
    <row r="327" spans="1:8" x14ac:dyDescent="0.25">
      <c r="A327">
        <v>19870227</v>
      </c>
      <c r="B327">
        <v>284.2</v>
      </c>
      <c r="C327" t="str">
        <f t="shared" si="30"/>
        <v>1987</v>
      </c>
      <c r="D327" t="str">
        <f t="shared" si="31"/>
        <v>02</v>
      </c>
      <c r="E327" t="str">
        <f t="shared" si="32"/>
        <v>27</v>
      </c>
      <c r="F327">
        <f t="shared" si="33"/>
        <v>0.70847117851455066</v>
      </c>
      <c r="G327">
        <f t="shared" si="34"/>
        <v>1.3340523306782641E-2</v>
      </c>
      <c r="H327">
        <f t="shared" si="35"/>
        <v>1.7796956209881085E-4</v>
      </c>
    </row>
    <row r="328" spans="1:8" x14ac:dyDescent="0.25">
      <c r="A328">
        <v>19870331</v>
      </c>
      <c r="B328">
        <v>291.7</v>
      </c>
      <c r="C328" t="str">
        <f t="shared" si="30"/>
        <v>1987</v>
      </c>
      <c r="D328" t="str">
        <f t="shared" si="31"/>
        <v>03</v>
      </c>
      <c r="E328" t="str">
        <f t="shared" si="32"/>
        <v>31</v>
      </c>
      <c r="F328">
        <f t="shared" si="33"/>
        <v>0.71978353404483231</v>
      </c>
      <c r="G328">
        <f t="shared" si="34"/>
        <v>8.9061508670485387E-3</v>
      </c>
      <c r="H328">
        <f t="shared" si="35"/>
        <v>7.9319523266629439E-5</v>
      </c>
    </row>
    <row r="329" spans="1:8" x14ac:dyDescent="0.25">
      <c r="A329">
        <v>19870430</v>
      </c>
      <c r="B329">
        <v>288.36</v>
      </c>
      <c r="C329" t="str">
        <f t="shared" si="30"/>
        <v>1987</v>
      </c>
      <c r="D329" t="str">
        <f t="shared" si="31"/>
        <v>04</v>
      </c>
      <c r="E329" t="str">
        <f t="shared" si="32"/>
        <v>30</v>
      </c>
      <c r="F329">
        <f t="shared" si="33"/>
        <v>0.71478212177462463</v>
      </c>
      <c r="G329">
        <f t="shared" si="34"/>
        <v>-7.4076169334407809E-3</v>
      </c>
      <c r="H329">
        <f t="shared" si="35"/>
        <v>5.4872788632598596E-5</v>
      </c>
    </row>
    <row r="330" spans="1:8" x14ac:dyDescent="0.25">
      <c r="A330">
        <v>19870529</v>
      </c>
      <c r="B330">
        <v>290.10000000000002</v>
      </c>
      <c r="C330" t="str">
        <f t="shared" si="30"/>
        <v>1987</v>
      </c>
      <c r="D330" t="str">
        <f t="shared" si="31"/>
        <v>05</v>
      </c>
      <c r="E330" t="str">
        <f t="shared" si="32"/>
        <v>29</v>
      </c>
      <c r="F330">
        <f t="shared" si="33"/>
        <v>0.71739483372576374</v>
      </c>
      <c r="G330">
        <f t="shared" si="34"/>
        <v>2.0650728790599319E-4</v>
      </c>
      <c r="H330">
        <f t="shared" si="35"/>
        <v>4.2645259958288762E-8</v>
      </c>
    </row>
    <row r="331" spans="1:8" x14ac:dyDescent="0.25">
      <c r="A331">
        <v>19870630</v>
      </c>
      <c r="B331">
        <v>304</v>
      </c>
      <c r="C331" t="str">
        <f t="shared" si="30"/>
        <v>1987</v>
      </c>
      <c r="D331" t="str">
        <f t="shared" si="31"/>
        <v>06</v>
      </c>
      <c r="E331" t="str">
        <f t="shared" si="32"/>
        <v>30</v>
      </c>
      <c r="F331">
        <f t="shared" si="33"/>
        <v>0.73772068853185335</v>
      </c>
      <c r="G331">
        <f t="shared" si="34"/>
        <v>1.7919650142856507E-2</v>
      </c>
      <c r="H331">
        <f t="shared" si="35"/>
        <v>3.2111386124237721E-4</v>
      </c>
    </row>
    <row r="332" spans="1:8" x14ac:dyDescent="0.25">
      <c r="A332">
        <v>19870731</v>
      </c>
      <c r="B332">
        <v>318.66000000000003</v>
      </c>
      <c r="C332" t="str">
        <f t="shared" si="30"/>
        <v>1987</v>
      </c>
      <c r="D332" t="str">
        <f t="shared" si="31"/>
        <v>07</v>
      </c>
      <c r="E332" t="str">
        <f t="shared" si="32"/>
        <v>31</v>
      </c>
      <c r="F332">
        <f t="shared" si="33"/>
        <v>0.75817465672588047</v>
      </c>
      <c r="G332">
        <f t="shared" si="34"/>
        <v>1.8047763530794007E-2</v>
      </c>
      <c r="H332">
        <f t="shared" si="35"/>
        <v>3.2572176846345819E-4</v>
      </c>
    </row>
    <row r="333" spans="1:8" x14ac:dyDescent="0.25">
      <c r="A333">
        <v>19870831</v>
      </c>
      <c r="B333">
        <v>329.8</v>
      </c>
      <c r="C333" t="str">
        <f t="shared" si="30"/>
        <v>1987</v>
      </c>
      <c r="D333" t="str">
        <f t="shared" si="31"/>
        <v>08</v>
      </c>
      <c r="E333" t="str">
        <f t="shared" si="32"/>
        <v>31</v>
      </c>
      <c r="F333">
        <f t="shared" si="33"/>
        <v>0.7730977562315996</v>
      </c>
      <c r="G333">
        <f t="shared" si="34"/>
        <v>1.2516894842486019E-2</v>
      </c>
      <c r="H333">
        <f t="shared" si="35"/>
        <v>1.566726564978531E-4</v>
      </c>
    </row>
    <row r="334" spans="1:8" x14ac:dyDescent="0.25">
      <c r="A334">
        <v>19870930</v>
      </c>
      <c r="B334">
        <v>321.83</v>
      </c>
      <c r="C334" t="str">
        <f t="shared" si="30"/>
        <v>1987</v>
      </c>
      <c r="D334" t="str">
        <f t="shared" si="31"/>
        <v>09</v>
      </c>
      <c r="E334" t="str">
        <f t="shared" si="32"/>
        <v>30</v>
      </c>
      <c r="F334">
        <f t="shared" si="33"/>
        <v>0.76247363016524128</v>
      </c>
      <c r="G334">
        <f t="shared" si="34"/>
        <v>-1.3030330729591429E-2</v>
      </c>
      <c r="H334">
        <f t="shared" si="35"/>
        <v>1.6978951892253469E-4</v>
      </c>
    </row>
    <row r="335" spans="1:8" x14ac:dyDescent="0.25">
      <c r="A335">
        <v>19871030</v>
      </c>
      <c r="B335">
        <v>251.79</v>
      </c>
      <c r="C335" t="str">
        <f t="shared" si="30"/>
        <v>1987</v>
      </c>
      <c r="D335" t="str">
        <f t="shared" si="31"/>
        <v>10</v>
      </c>
      <c r="E335" t="str">
        <f t="shared" si="32"/>
        <v>30</v>
      </c>
      <c r="F335">
        <f t="shared" si="33"/>
        <v>0.65588558275586761</v>
      </c>
      <c r="G335">
        <f t="shared" si="34"/>
        <v>-0.10899425207260677</v>
      </c>
      <c r="H335">
        <f t="shared" si="35"/>
        <v>1.1879746984866945E-2</v>
      </c>
    </row>
    <row r="336" spans="1:8" x14ac:dyDescent="0.25">
      <c r="A336">
        <v>19871130</v>
      </c>
      <c r="B336">
        <v>230.3</v>
      </c>
      <c r="C336" t="str">
        <f t="shared" si="30"/>
        <v>1987</v>
      </c>
      <c r="D336" t="str">
        <f t="shared" si="31"/>
        <v>11</v>
      </c>
      <c r="E336" t="str">
        <f t="shared" si="32"/>
        <v>30</v>
      </c>
      <c r="F336">
        <f t="shared" si="33"/>
        <v>0.61714104288733085</v>
      </c>
      <c r="G336">
        <f t="shared" si="34"/>
        <v>-4.1150744531769874E-2</v>
      </c>
      <c r="H336">
        <f t="shared" si="35"/>
        <v>1.6933837755189881E-3</v>
      </c>
    </row>
    <row r="337" spans="1:8" x14ac:dyDescent="0.25">
      <c r="A337">
        <v>19871231</v>
      </c>
      <c r="B337">
        <v>247.08</v>
      </c>
      <c r="C337" t="str">
        <f t="shared" si="30"/>
        <v>1987</v>
      </c>
      <c r="D337" t="str">
        <f t="shared" si="31"/>
        <v>12</v>
      </c>
      <c r="E337" t="str">
        <f t="shared" si="32"/>
        <v>31</v>
      </c>
      <c r="F337">
        <f t="shared" si="33"/>
        <v>0.64768469758875591</v>
      </c>
      <c r="G337">
        <f t="shared" si="34"/>
        <v>2.8137450038191951E-2</v>
      </c>
      <c r="H337">
        <f t="shared" si="35"/>
        <v>7.9171609465174817E-4</v>
      </c>
    </row>
    <row r="338" spans="1:8" x14ac:dyDescent="0.25">
      <c r="A338">
        <v>19880129</v>
      </c>
      <c r="B338">
        <v>257.07</v>
      </c>
      <c r="C338" t="str">
        <f t="shared" si="30"/>
        <v>1988</v>
      </c>
      <c r="D338" t="str">
        <f t="shared" si="31"/>
        <v>01</v>
      </c>
      <c r="E338" t="str">
        <f t="shared" si="32"/>
        <v>29</v>
      </c>
      <c r="F338">
        <f t="shared" si="33"/>
        <v>0.66489850247355164</v>
      </c>
      <c r="G338">
        <f t="shared" si="34"/>
        <v>1.4807600221562627E-2</v>
      </c>
      <c r="H338">
        <f t="shared" si="35"/>
        <v>2.1926502432162155E-4</v>
      </c>
    </row>
    <row r="339" spans="1:8" x14ac:dyDescent="0.25">
      <c r="A339">
        <v>19880229</v>
      </c>
      <c r="B339">
        <v>267.82</v>
      </c>
      <c r="C339" t="str">
        <f t="shared" si="30"/>
        <v>1988</v>
      </c>
      <c r="D339" t="str">
        <f t="shared" si="31"/>
        <v>02</v>
      </c>
      <c r="E339" t="str">
        <f t="shared" si="32"/>
        <v>29</v>
      </c>
      <c r="F339">
        <f t="shared" si="33"/>
        <v>0.6826901106286335</v>
      </c>
      <c r="G339">
        <f t="shared" si="34"/>
        <v>1.5385403491848741E-2</v>
      </c>
      <c r="H339">
        <f t="shared" si="35"/>
        <v>2.3671064060699145E-4</v>
      </c>
    </row>
    <row r="340" spans="1:8" x14ac:dyDescent="0.25">
      <c r="A340">
        <v>19880331</v>
      </c>
      <c r="B340">
        <v>258.89</v>
      </c>
      <c r="C340" t="str">
        <f t="shared" si="30"/>
        <v>1988</v>
      </c>
      <c r="D340" t="str">
        <f t="shared" si="31"/>
        <v>03</v>
      </c>
      <c r="E340" t="str">
        <f t="shared" si="32"/>
        <v>31</v>
      </c>
      <c r="F340">
        <f t="shared" si="33"/>
        <v>0.66796238043060896</v>
      </c>
      <c r="G340">
        <f t="shared" si="34"/>
        <v>-1.7133934861257645E-2</v>
      </c>
      <c r="H340">
        <f t="shared" si="35"/>
        <v>2.9357172382982004E-4</v>
      </c>
    </row>
    <row r="341" spans="1:8" x14ac:dyDescent="0.25">
      <c r="A341">
        <v>19880429</v>
      </c>
      <c r="B341">
        <v>261.33</v>
      </c>
      <c r="C341" t="str">
        <f t="shared" si="30"/>
        <v>1988</v>
      </c>
      <c r="D341" t="str">
        <f t="shared" si="31"/>
        <v>04</v>
      </c>
      <c r="E341" t="str">
        <f t="shared" si="32"/>
        <v>29</v>
      </c>
      <c r="F341">
        <f t="shared" si="33"/>
        <v>0.67203637338211464</v>
      </c>
      <c r="G341">
        <f t="shared" si="34"/>
        <v>1.6677882882725698E-3</v>
      </c>
      <c r="H341">
        <f t="shared" si="35"/>
        <v>2.7815177744991483E-6</v>
      </c>
    </row>
    <row r="342" spans="1:8" x14ac:dyDescent="0.25">
      <c r="A342">
        <v>19880531</v>
      </c>
      <c r="B342">
        <v>262.16000000000003</v>
      </c>
      <c r="C342" t="str">
        <f t="shared" si="30"/>
        <v>1988</v>
      </c>
      <c r="D342" t="str">
        <f t="shared" si="31"/>
        <v>05</v>
      </c>
      <c r="E342" t="str">
        <f t="shared" si="32"/>
        <v>31</v>
      </c>
      <c r="F342">
        <f t="shared" si="33"/>
        <v>0.67341353329741915</v>
      </c>
      <c r="G342">
        <f t="shared" si="34"/>
        <v>-1.029044747928593E-3</v>
      </c>
      <c r="H342">
        <f t="shared" si="35"/>
        <v>1.0589330932394215E-6</v>
      </c>
    </row>
    <row r="343" spans="1:8" x14ac:dyDescent="0.25">
      <c r="A343">
        <v>19880630</v>
      </c>
      <c r="B343">
        <v>273.5</v>
      </c>
      <c r="C343" t="str">
        <f t="shared" si="30"/>
        <v>1988</v>
      </c>
      <c r="D343" t="str">
        <f t="shared" si="31"/>
        <v>06</v>
      </c>
      <c r="E343" t="str">
        <f t="shared" si="32"/>
        <v>30</v>
      </c>
      <c r="F343">
        <f t="shared" si="33"/>
        <v>0.69180443559254923</v>
      </c>
      <c r="G343">
        <f t="shared" si="34"/>
        <v>1.5984697631896964E-2</v>
      </c>
      <c r="H343">
        <f t="shared" si="35"/>
        <v>2.5551055838317241E-4</v>
      </c>
    </row>
    <row r="344" spans="1:8" x14ac:dyDescent="0.25">
      <c r="A344">
        <v>19880729</v>
      </c>
      <c r="B344">
        <v>272.02</v>
      </c>
      <c r="C344" t="str">
        <f t="shared" si="30"/>
        <v>1988</v>
      </c>
      <c r="D344" t="str">
        <f t="shared" si="31"/>
        <v>07</v>
      </c>
      <c r="E344" t="str">
        <f t="shared" si="32"/>
        <v>29</v>
      </c>
      <c r="F344">
        <f t="shared" si="33"/>
        <v>0.68944794120112018</v>
      </c>
      <c r="G344">
        <f t="shared" si="34"/>
        <v>-4.7626990546621511E-3</v>
      </c>
      <c r="H344">
        <f t="shared" si="35"/>
        <v>2.2683302285279747E-5</v>
      </c>
    </row>
    <row r="345" spans="1:8" x14ac:dyDescent="0.25">
      <c r="A345">
        <v>19880831</v>
      </c>
      <c r="B345">
        <v>261.52</v>
      </c>
      <c r="C345" t="str">
        <f t="shared" si="30"/>
        <v>1988</v>
      </c>
      <c r="D345" t="str">
        <f t="shared" si="31"/>
        <v>08</v>
      </c>
      <c r="E345" t="str">
        <f t="shared" si="32"/>
        <v>31</v>
      </c>
      <c r="F345">
        <f t="shared" si="33"/>
        <v>0.67235201249541221</v>
      </c>
      <c r="G345">
        <f t="shared" si="34"/>
        <v>-1.9502133368941084E-2</v>
      </c>
      <c r="H345">
        <f t="shared" si="35"/>
        <v>3.8033320593996534E-4</v>
      </c>
    </row>
    <row r="346" spans="1:8" x14ac:dyDescent="0.25">
      <c r="A346">
        <v>19880930</v>
      </c>
      <c r="B346">
        <v>271.91000000000003</v>
      </c>
      <c r="C346" t="str">
        <f t="shared" si="30"/>
        <v>1988</v>
      </c>
      <c r="D346" t="str">
        <f t="shared" si="31"/>
        <v>09</v>
      </c>
      <c r="E346" t="str">
        <f t="shared" si="32"/>
        <v>30</v>
      </c>
      <c r="F346">
        <f t="shared" si="33"/>
        <v>0.68927228479805147</v>
      </c>
      <c r="G346">
        <f t="shared" si="34"/>
        <v>1.4514067639406152E-2</v>
      </c>
      <c r="H346">
        <f t="shared" si="35"/>
        <v>2.1065815944125687E-4</v>
      </c>
    </row>
    <row r="347" spans="1:8" x14ac:dyDescent="0.25">
      <c r="A347">
        <v>19881031</v>
      </c>
      <c r="B347">
        <v>278.97000000000003</v>
      </c>
      <c r="C347" t="str">
        <f t="shared" si="30"/>
        <v>1988</v>
      </c>
      <c r="D347" t="str">
        <f t="shared" si="31"/>
        <v>10</v>
      </c>
      <c r="E347" t="str">
        <f t="shared" si="32"/>
        <v>31</v>
      </c>
      <c r="F347">
        <f t="shared" si="33"/>
        <v>0.70040460735446686</v>
      </c>
      <c r="G347">
        <f t="shared" si="34"/>
        <v>8.7261178931822767E-3</v>
      </c>
      <c r="H347">
        <f t="shared" si="35"/>
        <v>7.6145133485715899E-5</v>
      </c>
    </row>
    <row r="348" spans="1:8" x14ac:dyDescent="0.25">
      <c r="A348">
        <v>19881130</v>
      </c>
      <c r="B348">
        <v>273.7</v>
      </c>
      <c r="C348" t="str">
        <f t="shared" si="30"/>
        <v>1988</v>
      </c>
      <c r="D348" t="str">
        <f t="shared" si="31"/>
        <v>11</v>
      </c>
      <c r="E348" t="str">
        <f t="shared" si="32"/>
        <v>30</v>
      </c>
      <c r="F348">
        <f t="shared" si="33"/>
        <v>0.69212190233322324</v>
      </c>
      <c r="G348">
        <f t="shared" si="34"/>
        <v>-1.0688909684476729E-2</v>
      </c>
      <c r="H348">
        <f t="shared" si="35"/>
        <v>1.142527902429004E-4</v>
      </c>
    </row>
    <row r="349" spans="1:8" x14ac:dyDescent="0.25">
      <c r="A349">
        <v>19881230</v>
      </c>
      <c r="B349">
        <v>277.72000000000003</v>
      </c>
      <c r="C349" t="str">
        <f t="shared" si="30"/>
        <v>1988</v>
      </c>
      <c r="D349" t="str">
        <f t="shared" si="31"/>
        <v>12</v>
      </c>
      <c r="E349" t="str">
        <f t="shared" si="32"/>
        <v>30</v>
      </c>
      <c r="F349">
        <f t="shared" si="33"/>
        <v>0.69845426150761547</v>
      </c>
      <c r="G349">
        <f t="shared" si="34"/>
        <v>3.926154511159124E-3</v>
      </c>
      <c r="H349">
        <f t="shared" si="35"/>
        <v>1.5414689245495139E-5</v>
      </c>
    </row>
    <row r="350" spans="1:8" x14ac:dyDescent="0.25">
      <c r="A350">
        <v>19890131</v>
      </c>
      <c r="B350">
        <v>297.47000000000003</v>
      </c>
      <c r="C350" t="str">
        <f t="shared" si="30"/>
        <v>1989</v>
      </c>
      <c r="D350" t="str">
        <f t="shared" si="31"/>
        <v>01</v>
      </c>
      <c r="E350" t="str">
        <f t="shared" si="32"/>
        <v>31</v>
      </c>
      <c r="F350">
        <f t="shared" si="33"/>
        <v>0.72829027837786209</v>
      </c>
      <c r="G350">
        <f t="shared" si="34"/>
        <v>2.7429812207013508E-2</v>
      </c>
      <c r="H350">
        <f t="shared" si="35"/>
        <v>7.5239459771202731E-4</v>
      </c>
    </row>
    <row r="351" spans="1:8" x14ac:dyDescent="0.25">
      <c r="A351">
        <v>19890228</v>
      </c>
      <c r="B351">
        <v>288.86</v>
      </c>
      <c r="C351" t="str">
        <f t="shared" si="30"/>
        <v>1989</v>
      </c>
      <c r="D351" t="str">
        <f t="shared" si="31"/>
        <v>02</v>
      </c>
      <c r="E351" t="str">
        <f t="shared" si="32"/>
        <v>28</v>
      </c>
      <c r="F351">
        <f t="shared" si="33"/>
        <v>0.71553451183478534</v>
      </c>
      <c r="G351">
        <f t="shared" si="34"/>
        <v>-1.5161971206309861E-2</v>
      </c>
      <c r="H351">
        <f t="shared" si="35"/>
        <v>2.2988537086096931E-4</v>
      </c>
    </row>
    <row r="352" spans="1:8" x14ac:dyDescent="0.25">
      <c r="A352">
        <v>19890331</v>
      </c>
      <c r="B352">
        <v>294.87</v>
      </c>
      <c r="C352" t="str">
        <f t="shared" si="30"/>
        <v>1989</v>
      </c>
      <c r="D352" t="str">
        <f t="shared" si="31"/>
        <v>03</v>
      </c>
      <c r="E352" t="str">
        <f t="shared" si="32"/>
        <v>31</v>
      </c>
      <c r="F352">
        <f t="shared" si="33"/>
        <v>0.72447769471053758</v>
      </c>
      <c r="G352">
        <f t="shared" si="34"/>
        <v>6.5369782125191339E-3</v>
      </c>
      <c r="H352">
        <f t="shared" si="35"/>
        <v>4.273208415094985E-5</v>
      </c>
    </row>
    <row r="353" spans="1:8" x14ac:dyDescent="0.25">
      <c r="A353">
        <v>19890428</v>
      </c>
      <c r="B353">
        <v>309.64</v>
      </c>
      <c r="C353" t="str">
        <f t="shared" si="30"/>
        <v>1989</v>
      </c>
      <c r="D353" t="str">
        <f t="shared" si="31"/>
        <v>04</v>
      </c>
      <c r="E353" t="str">
        <f t="shared" si="32"/>
        <v>28</v>
      </c>
      <c r="F353">
        <f t="shared" si="33"/>
        <v>0.74570416370774284</v>
      </c>
      <c r="G353">
        <f t="shared" si="34"/>
        <v>1.8820264333972152E-2</v>
      </c>
      <c r="H353">
        <f t="shared" si="35"/>
        <v>3.5420234960058423E-4</v>
      </c>
    </row>
    <row r="354" spans="1:8" x14ac:dyDescent="0.25">
      <c r="A354">
        <v>19890531</v>
      </c>
      <c r="B354">
        <v>320.52</v>
      </c>
      <c r="C354" t="str">
        <f t="shared" si="30"/>
        <v>1989</v>
      </c>
      <c r="D354" t="str">
        <f t="shared" si="31"/>
        <v>05</v>
      </c>
      <c r="E354" t="str">
        <f t="shared" si="32"/>
        <v>31</v>
      </c>
      <c r="F354">
        <f t="shared" si="33"/>
        <v>0.76070223899209732</v>
      </c>
      <c r="G354">
        <f t="shared" si="34"/>
        <v>1.2591870621121375E-2</v>
      </c>
      <c r="H354">
        <f t="shared" si="35"/>
        <v>1.5855520573905958E-4</v>
      </c>
    </row>
    <row r="355" spans="1:8" x14ac:dyDescent="0.25">
      <c r="A355">
        <v>19890630</v>
      </c>
      <c r="B355">
        <v>317.98</v>
      </c>
      <c r="C355" t="str">
        <f t="shared" si="30"/>
        <v>1989</v>
      </c>
      <c r="D355" t="str">
        <f t="shared" si="31"/>
        <v>06</v>
      </c>
      <c r="E355" t="str">
        <f t="shared" si="32"/>
        <v>30</v>
      </c>
      <c r="F355">
        <f t="shared" si="33"/>
        <v>0.75724690993020316</v>
      </c>
      <c r="G355">
        <f t="shared" si="34"/>
        <v>-5.861533725127272E-3</v>
      </c>
      <c r="H355">
        <f t="shared" si="35"/>
        <v>3.4357577610804391E-5</v>
      </c>
    </row>
    <row r="356" spans="1:8" x14ac:dyDescent="0.25">
      <c r="A356">
        <v>19890731</v>
      </c>
      <c r="B356">
        <v>346.08</v>
      </c>
      <c r="C356" t="str">
        <f t="shared" si="30"/>
        <v>1989</v>
      </c>
      <c r="D356" t="str">
        <f t="shared" si="31"/>
        <v>07</v>
      </c>
      <c r="E356" t="str">
        <f t="shared" si="32"/>
        <v>31</v>
      </c>
      <c r="F356">
        <f t="shared" si="33"/>
        <v>0.79402360701811592</v>
      </c>
      <c r="G356">
        <f t="shared" si="34"/>
        <v>3.4370492424679648E-2</v>
      </c>
      <c r="H356">
        <f t="shared" si="35"/>
        <v>1.1813307495149611E-3</v>
      </c>
    </row>
    <row r="357" spans="1:8" x14ac:dyDescent="0.25">
      <c r="A357">
        <v>19890831</v>
      </c>
      <c r="B357">
        <v>351.45</v>
      </c>
      <c r="C357" t="str">
        <f t="shared" si="30"/>
        <v>1989</v>
      </c>
      <c r="D357" t="str">
        <f t="shared" si="31"/>
        <v>08</v>
      </c>
      <c r="E357" t="str">
        <f t="shared" si="32"/>
        <v>31</v>
      </c>
      <c r="F357">
        <f t="shared" si="33"/>
        <v>0.8007106525757437</v>
      </c>
      <c r="G357">
        <f t="shared" si="34"/>
        <v>4.2808408943946713E-3</v>
      </c>
      <c r="H357">
        <f t="shared" si="35"/>
        <v>1.8325598763121768E-5</v>
      </c>
    </row>
    <row r="358" spans="1:8" x14ac:dyDescent="0.25">
      <c r="A358">
        <v>19890929</v>
      </c>
      <c r="B358">
        <v>349.15</v>
      </c>
      <c r="C358" t="str">
        <f t="shared" si="30"/>
        <v>1989</v>
      </c>
      <c r="D358" t="str">
        <f t="shared" si="31"/>
        <v>09</v>
      </c>
      <c r="E358" t="str">
        <f t="shared" si="32"/>
        <v>29</v>
      </c>
      <c r="F358">
        <f t="shared" si="33"/>
        <v>0.79785915130013496</v>
      </c>
      <c r="G358">
        <f t="shared" si="34"/>
        <v>-5.2577059388418451E-3</v>
      </c>
      <c r="H358">
        <f t="shared" si="35"/>
        <v>2.7643471739332807E-5</v>
      </c>
    </row>
    <row r="359" spans="1:8" x14ac:dyDescent="0.25">
      <c r="A359">
        <v>19891031</v>
      </c>
      <c r="B359">
        <v>340.36</v>
      </c>
      <c r="C359" t="str">
        <f t="shared" si="30"/>
        <v>1989</v>
      </c>
      <c r="D359" t="str">
        <f t="shared" si="31"/>
        <v>10</v>
      </c>
      <c r="E359" t="str">
        <f t="shared" si="32"/>
        <v>31</v>
      </c>
      <c r="F359">
        <f t="shared" si="33"/>
        <v>0.78678561990784535</v>
      </c>
      <c r="G359">
        <f t="shared" si="34"/>
        <v>-1.3479736055522724E-2</v>
      </c>
      <c r="H359">
        <f t="shared" si="35"/>
        <v>1.8170328412655935E-4</v>
      </c>
    </row>
    <row r="360" spans="1:8" x14ac:dyDescent="0.25">
      <c r="A360">
        <v>19891130</v>
      </c>
      <c r="B360">
        <v>345.99</v>
      </c>
      <c r="C360" t="str">
        <f t="shared" si="30"/>
        <v>1989</v>
      </c>
      <c r="D360" t="str">
        <f t="shared" si="31"/>
        <v>11</v>
      </c>
      <c r="E360" t="str">
        <f t="shared" si="32"/>
        <v>30</v>
      </c>
      <c r="F360">
        <f t="shared" si="33"/>
        <v>0.79391065167084862</v>
      </c>
      <c r="G360">
        <f t="shared" si="34"/>
        <v>4.718827099770167E-3</v>
      </c>
      <c r="H360">
        <f t="shared" si="35"/>
        <v>2.2267329197525327E-5</v>
      </c>
    </row>
    <row r="361" spans="1:8" x14ac:dyDescent="0.25">
      <c r="A361">
        <v>19891229</v>
      </c>
      <c r="B361">
        <v>353.4</v>
      </c>
      <c r="C361" t="str">
        <f t="shared" si="30"/>
        <v>1989</v>
      </c>
      <c r="D361" t="str">
        <f t="shared" si="31"/>
        <v>12</v>
      </c>
      <c r="E361" t="str">
        <f t="shared" si="32"/>
        <v>29</v>
      </c>
      <c r="F361">
        <f t="shared" si="33"/>
        <v>0.80311365009384494</v>
      </c>
      <c r="G361">
        <f t="shared" si="34"/>
        <v>6.7967937597632139E-3</v>
      </c>
      <c r="H361">
        <f t="shared" si="35"/>
        <v>4.6196405412756164E-5</v>
      </c>
    </row>
    <row r="362" spans="1:8" x14ac:dyDescent="0.25">
      <c r="A362">
        <v>19900131</v>
      </c>
      <c r="B362">
        <v>329.08</v>
      </c>
      <c r="C362" t="str">
        <f t="shared" si="30"/>
        <v>1990</v>
      </c>
      <c r="D362" t="str">
        <f t="shared" si="31"/>
        <v>01</v>
      </c>
      <c r="E362" t="str">
        <f t="shared" si="32"/>
        <v>31</v>
      </c>
      <c r="F362">
        <f t="shared" si="33"/>
        <v>0.7721485935572564</v>
      </c>
      <c r="G362">
        <f t="shared" si="34"/>
        <v>-3.3371261199821652E-2</v>
      </c>
      <c r="H362">
        <f t="shared" si="35"/>
        <v>1.113641074066722E-3</v>
      </c>
    </row>
    <row r="363" spans="1:8" x14ac:dyDescent="0.25">
      <c r="A363">
        <v>19900228</v>
      </c>
      <c r="B363">
        <v>331.89</v>
      </c>
      <c r="C363" t="str">
        <f t="shared" si="30"/>
        <v>1990</v>
      </c>
      <c r="D363" t="str">
        <f t="shared" si="31"/>
        <v>02</v>
      </c>
      <c r="E363" t="str">
        <f t="shared" si="32"/>
        <v>28</v>
      </c>
      <c r="F363">
        <f t="shared" si="33"/>
        <v>0.77584127203418674</v>
      </c>
      <c r="G363">
        <f t="shared" si="34"/>
        <v>1.2864738136972248E-3</v>
      </c>
      <c r="H363">
        <f t="shared" si="35"/>
        <v>1.6550148733286819E-6</v>
      </c>
    </row>
    <row r="364" spans="1:8" x14ac:dyDescent="0.25">
      <c r="A364">
        <v>19900330</v>
      </c>
      <c r="B364">
        <v>339.94</v>
      </c>
      <c r="C364" t="str">
        <f t="shared" si="30"/>
        <v>1990</v>
      </c>
      <c r="D364" t="str">
        <f t="shared" si="31"/>
        <v>03</v>
      </c>
      <c r="E364" t="str">
        <f t="shared" si="32"/>
        <v>30</v>
      </c>
      <c r="F364">
        <f t="shared" si="33"/>
        <v>0.78624937499949943</v>
      </c>
      <c r="G364">
        <f t="shared" si="34"/>
        <v>8.0018983020795839E-3</v>
      </c>
      <c r="H364">
        <f t="shared" si="35"/>
        <v>6.4030376436824131E-5</v>
      </c>
    </row>
    <row r="365" spans="1:8" x14ac:dyDescent="0.25">
      <c r="A365">
        <v>19900430</v>
      </c>
      <c r="B365">
        <v>330.8</v>
      </c>
      <c r="C365" t="str">
        <f t="shared" si="30"/>
        <v>1990</v>
      </c>
      <c r="D365" t="str">
        <f t="shared" si="31"/>
        <v>04</v>
      </c>
      <c r="E365" t="str">
        <f t="shared" si="32"/>
        <v>30</v>
      </c>
      <c r="F365">
        <f t="shared" si="33"/>
        <v>0.77441260580360871</v>
      </c>
      <c r="G365">
        <f t="shared" si="34"/>
        <v>-1.4242973859123827E-2</v>
      </c>
      <c r="H365">
        <f t="shared" si="35"/>
        <v>2.0286230435168467E-4</v>
      </c>
    </row>
    <row r="366" spans="1:8" x14ac:dyDescent="0.25">
      <c r="A366">
        <v>19900531</v>
      </c>
      <c r="B366">
        <v>361.23</v>
      </c>
      <c r="C366" t="str">
        <f t="shared" si="30"/>
        <v>1990</v>
      </c>
      <c r="D366" t="str">
        <f t="shared" si="31"/>
        <v>05</v>
      </c>
      <c r="E366" t="str">
        <f t="shared" si="32"/>
        <v>31</v>
      </c>
      <c r="F366">
        <f t="shared" si="33"/>
        <v>0.81263091603694471</v>
      </c>
      <c r="G366">
        <f t="shared" si="34"/>
        <v>3.5812105570102885E-2</v>
      </c>
      <c r="H366">
        <f t="shared" si="35"/>
        <v>1.2825069053641941E-3</v>
      </c>
    </row>
    <row r="367" spans="1:8" x14ac:dyDescent="0.25">
      <c r="A367">
        <v>19900629</v>
      </c>
      <c r="B367">
        <v>358.02</v>
      </c>
      <c r="C367" t="str">
        <f t="shared" si="30"/>
        <v>1990</v>
      </c>
      <c r="D367" t="str">
        <f t="shared" si="31"/>
        <v>06</v>
      </c>
      <c r="E367" t="str">
        <f t="shared" si="32"/>
        <v>29</v>
      </c>
      <c r="F367">
        <f t="shared" si="33"/>
        <v>0.8087543931508413</v>
      </c>
      <c r="G367">
        <f t="shared" si="34"/>
        <v>-6.2827275493365147E-3</v>
      </c>
      <c r="H367">
        <f t="shared" si="35"/>
        <v>3.9472665459192007E-5</v>
      </c>
    </row>
    <row r="368" spans="1:8" x14ac:dyDescent="0.25">
      <c r="A368">
        <v>19900731</v>
      </c>
      <c r="B368">
        <v>356.15</v>
      </c>
      <c r="C368" t="str">
        <f t="shared" si="30"/>
        <v>1990</v>
      </c>
      <c r="D368" t="str">
        <f t="shared" si="31"/>
        <v>07</v>
      </c>
      <c r="E368" t="str">
        <f t="shared" si="32"/>
        <v>31</v>
      </c>
      <c r="F368">
        <f t="shared" si="33"/>
        <v>0.80648005360368769</v>
      </c>
      <c r="G368">
        <f t="shared" si="34"/>
        <v>-4.6805442103867228E-3</v>
      </c>
      <c r="H368">
        <f t="shared" si="35"/>
        <v>2.1907494105384672E-5</v>
      </c>
    </row>
    <row r="369" spans="1:8" x14ac:dyDescent="0.25">
      <c r="A369">
        <v>19900831</v>
      </c>
      <c r="B369">
        <v>322.56</v>
      </c>
      <c r="C369" t="str">
        <f t="shared" si="30"/>
        <v>1990</v>
      </c>
      <c r="D369" t="str">
        <f t="shared" si="31"/>
        <v>08</v>
      </c>
      <c r="E369" t="str">
        <f t="shared" si="32"/>
        <v>31</v>
      </c>
      <c r="F369">
        <f t="shared" si="33"/>
        <v>0.76345761535251211</v>
      </c>
      <c r="G369">
        <f t="shared" si="34"/>
        <v>-4.5428642914408686E-2</v>
      </c>
      <c r="H369">
        <f t="shared" si="35"/>
        <v>2.0637615970448544E-3</v>
      </c>
    </row>
    <row r="370" spans="1:8" x14ac:dyDescent="0.25">
      <c r="A370">
        <v>19900928</v>
      </c>
      <c r="B370">
        <v>306.05</v>
      </c>
      <c r="C370" t="str">
        <f t="shared" si="30"/>
        <v>1990</v>
      </c>
      <c r="D370" t="str">
        <f t="shared" si="31"/>
        <v>09</v>
      </c>
      <c r="E370" t="str">
        <f t="shared" si="32"/>
        <v>28</v>
      </c>
      <c r="F370">
        <f t="shared" si="33"/>
        <v>0.74063948875830599</v>
      </c>
      <c r="G370">
        <f t="shared" si="34"/>
        <v>-2.5224331257439232E-2</v>
      </c>
      <c r="H370">
        <f t="shared" si="35"/>
        <v>6.3626688738502584E-4</v>
      </c>
    </row>
    <row r="371" spans="1:8" x14ac:dyDescent="0.25">
      <c r="A371">
        <v>19901031</v>
      </c>
      <c r="B371">
        <v>304</v>
      </c>
      <c r="C371" t="str">
        <f t="shared" si="30"/>
        <v>1990</v>
      </c>
      <c r="D371" t="str">
        <f t="shared" si="31"/>
        <v>10</v>
      </c>
      <c r="E371" t="str">
        <f t="shared" si="32"/>
        <v>31</v>
      </c>
      <c r="F371">
        <f t="shared" si="33"/>
        <v>0.73772068853185335</v>
      </c>
      <c r="G371">
        <f t="shared" si="34"/>
        <v>-5.3250048896857421E-3</v>
      </c>
      <c r="H371">
        <f t="shared" si="35"/>
        <v>2.8355677075177061E-5</v>
      </c>
    </row>
    <row r="372" spans="1:8" x14ac:dyDescent="0.25">
      <c r="A372">
        <v>19901130</v>
      </c>
      <c r="B372">
        <v>322.22000000000003</v>
      </c>
      <c r="C372" t="str">
        <f t="shared" si="30"/>
        <v>1990</v>
      </c>
      <c r="D372" t="str">
        <f t="shared" si="31"/>
        <v>11</v>
      </c>
      <c r="E372" t="str">
        <f t="shared" si="32"/>
        <v>30</v>
      </c>
      <c r="F372">
        <f t="shared" si="33"/>
        <v>0.76299959823804486</v>
      </c>
      <c r="G372">
        <f t="shared" si="34"/>
        <v>2.2872705042958401E-2</v>
      </c>
      <c r="H372">
        <f t="shared" si="35"/>
        <v>5.2316063598217464E-4</v>
      </c>
    </row>
    <row r="373" spans="1:8" x14ac:dyDescent="0.25">
      <c r="A373">
        <v>19901231</v>
      </c>
      <c r="B373">
        <v>330.22</v>
      </c>
      <c r="C373" t="str">
        <f t="shared" si="30"/>
        <v>1990</v>
      </c>
      <c r="D373" t="str">
        <f t="shared" si="31"/>
        <v>12</v>
      </c>
      <c r="E373" t="str">
        <f t="shared" si="32"/>
        <v>31</v>
      </c>
      <c r="F373">
        <f t="shared" si="33"/>
        <v>0.77365047798857633</v>
      </c>
      <c r="G373">
        <f t="shared" si="34"/>
        <v>8.2446750872983629E-3</v>
      </c>
      <c r="H373">
        <f t="shared" si="35"/>
        <v>6.7974667295118274E-5</v>
      </c>
    </row>
    <row r="374" spans="1:8" x14ac:dyDescent="0.25">
      <c r="A374">
        <v>19910131</v>
      </c>
      <c r="B374">
        <v>343.93</v>
      </c>
      <c r="C374" t="str">
        <f t="shared" si="30"/>
        <v>1991</v>
      </c>
      <c r="D374" t="str">
        <f t="shared" si="31"/>
        <v>01</v>
      </c>
      <c r="E374" t="str">
        <f t="shared" si="32"/>
        <v>31</v>
      </c>
      <c r="F374">
        <f t="shared" si="33"/>
        <v>0.7913171646247501</v>
      </c>
      <c r="G374">
        <f t="shared" si="34"/>
        <v>1.5260481972940658E-2</v>
      </c>
      <c r="H374">
        <f t="shared" si="35"/>
        <v>2.3288231004644681E-4</v>
      </c>
    </row>
    <row r="375" spans="1:8" x14ac:dyDescent="0.25">
      <c r="A375">
        <v>19910228</v>
      </c>
      <c r="B375">
        <v>367.07</v>
      </c>
      <c r="C375" t="str">
        <f t="shared" si="30"/>
        <v>1991</v>
      </c>
      <c r="D375" t="str">
        <f t="shared" si="31"/>
        <v>02</v>
      </c>
      <c r="E375" t="str">
        <f t="shared" si="32"/>
        <v>28</v>
      </c>
      <c r="F375">
        <f t="shared" si="33"/>
        <v>0.81959599673611738</v>
      </c>
      <c r="G375">
        <f t="shared" si="34"/>
        <v>2.5872627448134171E-2</v>
      </c>
      <c r="H375">
        <f t="shared" si="35"/>
        <v>6.6939285106994574E-4</v>
      </c>
    </row>
    <row r="376" spans="1:8" x14ac:dyDescent="0.25">
      <c r="A376">
        <v>19910328</v>
      </c>
      <c r="B376">
        <v>375.22</v>
      </c>
      <c r="C376" t="str">
        <f t="shared" si="30"/>
        <v>1991</v>
      </c>
      <c r="D376" t="str">
        <f t="shared" si="31"/>
        <v>03</v>
      </c>
      <c r="E376" t="str">
        <f t="shared" si="32"/>
        <v>28</v>
      </c>
      <c r="F376">
        <f t="shared" si="33"/>
        <v>0.82913308403883135</v>
      </c>
      <c r="G376">
        <f t="shared" si="34"/>
        <v>7.1308826394808561E-3</v>
      </c>
      <c r="H376">
        <f t="shared" si="35"/>
        <v>5.0849487218049462E-5</v>
      </c>
    </row>
    <row r="377" spans="1:8" x14ac:dyDescent="0.25">
      <c r="A377">
        <v>19910430</v>
      </c>
      <c r="B377">
        <v>375.35</v>
      </c>
      <c r="C377" t="str">
        <f t="shared" si="30"/>
        <v>1991</v>
      </c>
      <c r="D377" t="str">
        <f t="shared" si="31"/>
        <v>04</v>
      </c>
      <c r="E377" t="str">
        <f t="shared" si="32"/>
        <v>30</v>
      </c>
      <c r="F377">
        <f t="shared" si="33"/>
        <v>0.82928352512550407</v>
      </c>
      <c r="G377">
        <f t="shared" si="34"/>
        <v>-2.2557635765603828E-3</v>
      </c>
      <c r="H377">
        <f t="shared" si="35"/>
        <v>5.0884693133364902E-6</v>
      </c>
    </row>
    <row r="378" spans="1:8" x14ac:dyDescent="0.25">
      <c r="A378">
        <v>19910531</v>
      </c>
      <c r="B378">
        <v>389.83</v>
      </c>
      <c r="C378" t="str">
        <f t="shared" si="30"/>
        <v>1991</v>
      </c>
      <c r="D378" t="str">
        <f t="shared" si="31"/>
        <v>05</v>
      </c>
      <c r="E378" t="str">
        <f t="shared" si="32"/>
        <v>31</v>
      </c>
      <c r="F378">
        <f t="shared" si="33"/>
        <v>0.84572236282711555</v>
      </c>
      <c r="G378">
        <f t="shared" si="34"/>
        <v>1.4032633038378366E-2</v>
      </c>
      <c r="H378">
        <f t="shared" si="35"/>
        <v>1.9691478998978804E-4</v>
      </c>
    </row>
    <row r="379" spans="1:8" x14ac:dyDescent="0.25">
      <c r="A379">
        <v>19910628</v>
      </c>
      <c r="B379">
        <v>371.16</v>
      </c>
      <c r="C379" t="str">
        <f t="shared" si="30"/>
        <v>1991</v>
      </c>
      <c r="D379" t="str">
        <f t="shared" si="31"/>
        <v>06</v>
      </c>
      <c r="E379" t="str">
        <f t="shared" si="32"/>
        <v>28</v>
      </c>
      <c r="F379">
        <f t="shared" si="33"/>
        <v>0.82440827097390357</v>
      </c>
      <c r="G379">
        <f t="shared" si="34"/>
        <v>-2.372029651644509E-2</v>
      </c>
      <c r="H379">
        <f t="shared" si="35"/>
        <v>5.6265246682807703E-4</v>
      </c>
    </row>
    <row r="380" spans="1:8" x14ac:dyDescent="0.25">
      <c r="A380">
        <v>19910731</v>
      </c>
      <c r="B380">
        <v>387.81</v>
      </c>
      <c r="C380" t="str">
        <f t="shared" si="30"/>
        <v>1991</v>
      </c>
      <c r="D380" t="str">
        <f t="shared" si="31"/>
        <v>07</v>
      </c>
      <c r="E380" t="str">
        <f t="shared" si="32"/>
        <v>31</v>
      </c>
      <c r="F380">
        <f t="shared" si="33"/>
        <v>0.84346610845079228</v>
      </c>
      <c r="G380">
        <f t="shared" si="34"/>
        <v>1.6651632813655608E-2</v>
      </c>
      <c r="H380">
        <f t="shared" si="35"/>
        <v>2.7727687536081218E-4</v>
      </c>
    </row>
    <row r="381" spans="1:8" x14ac:dyDescent="0.25">
      <c r="A381">
        <v>19910830</v>
      </c>
      <c r="B381">
        <v>395.43</v>
      </c>
      <c r="C381" t="str">
        <f t="shared" si="30"/>
        <v>1991</v>
      </c>
      <c r="D381" t="str">
        <f t="shared" si="31"/>
        <v>08</v>
      </c>
      <c r="E381" t="str">
        <f t="shared" si="32"/>
        <v>30</v>
      </c>
      <c r="F381">
        <f t="shared" si="33"/>
        <v>0.85191671967368376</v>
      </c>
      <c r="G381">
        <f t="shared" si="34"/>
        <v>6.0444065596583713E-3</v>
      </c>
      <c r="H381">
        <f t="shared" si="35"/>
        <v>3.6534850658441148E-5</v>
      </c>
    </row>
    <row r="382" spans="1:8" x14ac:dyDescent="0.25">
      <c r="A382">
        <v>19910930</v>
      </c>
      <c r="B382">
        <v>387.86</v>
      </c>
      <c r="C382" t="str">
        <f t="shared" si="30"/>
        <v>1991</v>
      </c>
      <c r="D382" t="str">
        <f t="shared" si="31"/>
        <v>09</v>
      </c>
      <c r="E382" t="str">
        <f t="shared" si="32"/>
        <v>30</v>
      </c>
      <c r="F382">
        <f t="shared" si="33"/>
        <v>0.84352209804462797</v>
      </c>
      <c r="G382">
        <f t="shared" si="34"/>
        <v>-1.0800826292288908E-2</v>
      </c>
      <c r="H382">
        <f t="shared" si="35"/>
        <v>1.1665784859619935E-4</v>
      </c>
    </row>
    <row r="383" spans="1:8" x14ac:dyDescent="0.25">
      <c r="A383">
        <v>19911031</v>
      </c>
      <c r="B383">
        <v>392.46</v>
      </c>
      <c r="C383" t="str">
        <f t="shared" si="30"/>
        <v>1991</v>
      </c>
      <c r="D383" t="str">
        <f t="shared" si="31"/>
        <v>10</v>
      </c>
      <c r="E383" t="str">
        <f t="shared" si="32"/>
        <v>31</v>
      </c>
      <c r="F383">
        <f t="shared" si="33"/>
        <v>0.84864250443870859</v>
      </c>
      <c r="G383">
        <f t="shared" si="34"/>
        <v>2.7142017308475147E-3</v>
      </c>
      <c r="H383">
        <f t="shared" si="35"/>
        <v>7.3668910357356451E-6</v>
      </c>
    </row>
    <row r="384" spans="1:8" x14ac:dyDescent="0.25">
      <c r="A384">
        <v>19911129</v>
      </c>
      <c r="B384">
        <v>375.22</v>
      </c>
      <c r="C384" t="str">
        <f t="shared" si="30"/>
        <v>1991</v>
      </c>
      <c r="D384" t="str">
        <f t="shared" si="31"/>
        <v>11</v>
      </c>
      <c r="E384" t="str">
        <f t="shared" si="32"/>
        <v>29</v>
      </c>
      <c r="F384">
        <f t="shared" si="33"/>
        <v>0.82913308403883135</v>
      </c>
      <c r="G384">
        <f t="shared" si="34"/>
        <v>-2.1915625063110351E-2</v>
      </c>
      <c r="H384">
        <f t="shared" si="35"/>
        <v>4.8029462190683059E-4</v>
      </c>
    </row>
    <row r="385" spans="1:8" x14ac:dyDescent="0.25">
      <c r="A385">
        <v>19911231</v>
      </c>
      <c r="B385">
        <v>417.09</v>
      </c>
      <c r="C385" t="str">
        <f t="shared" si="30"/>
        <v>1991</v>
      </c>
      <c r="D385" t="str">
        <f t="shared" si="31"/>
        <v>12</v>
      </c>
      <c r="E385" t="str">
        <f t="shared" si="32"/>
        <v>31</v>
      </c>
      <c r="F385">
        <f t="shared" si="33"/>
        <v>0.8750768824052747</v>
      </c>
      <c r="G385">
        <f t="shared" si="34"/>
        <v>4.3537593703210246E-2</v>
      </c>
      <c r="H385">
        <f t="shared" si="35"/>
        <v>1.8955220654658124E-3</v>
      </c>
    </row>
    <row r="386" spans="1:8" x14ac:dyDescent="0.25">
      <c r="A386">
        <v>19920131</v>
      </c>
      <c r="B386">
        <v>408.79</v>
      </c>
      <c r="C386" t="str">
        <f t="shared" si="30"/>
        <v>1992</v>
      </c>
      <c r="D386" t="str">
        <f t="shared" si="31"/>
        <v>01</v>
      </c>
      <c r="E386" t="str">
        <f t="shared" si="32"/>
        <v>31</v>
      </c>
      <c r="F386">
        <f t="shared" si="33"/>
        <v>0.86634736827789172</v>
      </c>
      <c r="G386">
        <f t="shared" si="34"/>
        <v>-1.1135718790616096E-2</v>
      </c>
      <c r="H386">
        <f t="shared" si="35"/>
        <v>1.240042329836804E-4</v>
      </c>
    </row>
    <row r="387" spans="1:8" x14ac:dyDescent="0.25">
      <c r="A387">
        <v>19920228</v>
      </c>
      <c r="B387">
        <v>412.7</v>
      </c>
      <c r="C387" t="str">
        <f t="shared" ref="C387:C450" si="36">LEFT(A387,4)</f>
        <v>1992</v>
      </c>
      <c r="D387" t="str">
        <f t="shared" ref="D387:D450" si="37">MID(A387,5,2)</f>
        <v>02</v>
      </c>
      <c r="E387" t="str">
        <f t="shared" ref="E387:E450" si="38">RIGHT(A387,2)</f>
        <v>28</v>
      </c>
      <c r="F387">
        <f t="shared" si="33"/>
        <v>0.87048157380051561</v>
      </c>
      <c r="G387">
        <f t="shared" si="34"/>
        <v>1.728000859390782E-3</v>
      </c>
      <c r="H387">
        <f t="shared" si="35"/>
        <v>2.985986970055281E-6</v>
      </c>
    </row>
    <row r="388" spans="1:8" x14ac:dyDescent="0.25">
      <c r="A388">
        <v>19920331</v>
      </c>
      <c r="B388">
        <v>403.69</v>
      </c>
      <c r="C388" t="str">
        <f t="shared" si="36"/>
        <v>1992</v>
      </c>
      <c r="D388" t="str">
        <f t="shared" si="37"/>
        <v>03</v>
      </c>
      <c r="E388" t="str">
        <f t="shared" si="38"/>
        <v>31</v>
      </c>
      <c r="F388">
        <f t="shared" ref="F388:F451" si="39">LOG(B388/$B$2)</f>
        <v>0.8608950963482539</v>
      </c>
      <c r="G388">
        <f t="shared" ref="G388:G451" si="40">F388-F387-$K$3</f>
        <v>-1.199268211549482E-2</v>
      </c>
      <c r="H388">
        <f t="shared" ref="H388:H451" si="41">G388^2</f>
        <v>1.4382442432330929E-4</v>
      </c>
    </row>
    <row r="389" spans="1:8" x14ac:dyDescent="0.25">
      <c r="A389">
        <v>19920430</v>
      </c>
      <c r="B389">
        <v>414.95</v>
      </c>
      <c r="C389" t="str">
        <f t="shared" si="36"/>
        <v>1992</v>
      </c>
      <c r="D389" t="str">
        <f t="shared" si="37"/>
        <v>04</v>
      </c>
      <c r="E389" t="str">
        <f t="shared" si="38"/>
        <v>30</v>
      </c>
      <c r="F389">
        <f t="shared" si="39"/>
        <v>0.87284287384647874</v>
      </c>
      <c r="G389">
        <f t="shared" si="40"/>
        <v>9.5415728349917336E-3</v>
      </c>
      <c r="H389">
        <f t="shared" si="41"/>
        <v>9.1041612165452184E-5</v>
      </c>
    </row>
    <row r="390" spans="1:8" x14ac:dyDescent="0.25">
      <c r="A390">
        <v>19920529</v>
      </c>
      <c r="B390">
        <v>415.35</v>
      </c>
      <c r="C390" t="str">
        <f t="shared" si="36"/>
        <v>1992</v>
      </c>
      <c r="D390" t="str">
        <f t="shared" si="37"/>
        <v>05</v>
      </c>
      <c r="E390" t="str">
        <f t="shared" si="38"/>
        <v>29</v>
      </c>
      <c r="F390">
        <f t="shared" si="39"/>
        <v>0.87326131972435539</v>
      </c>
      <c r="G390">
        <f t="shared" si="40"/>
        <v>-1.9877587853564587E-3</v>
      </c>
      <c r="H390">
        <f t="shared" si="41"/>
        <v>3.9511849887617839E-6</v>
      </c>
    </row>
    <row r="391" spans="1:8" x14ac:dyDescent="0.25">
      <c r="A391">
        <v>19920630</v>
      </c>
      <c r="B391">
        <v>408.14</v>
      </c>
      <c r="C391" t="str">
        <f t="shared" si="36"/>
        <v>1992</v>
      </c>
      <c r="D391" t="str">
        <f t="shared" si="37"/>
        <v>06</v>
      </c>
      <c r="E391" t="str">
        <f t="shared" si="38"/>
        <v>30</v>
      </c>
      <c r="F391">
        <f t="shared" si="39"/>
        <v>0.86565626506756044</v>
      </c>
      <c r="G391">
        <f t="shared" si="40"/>
        <v>-1.0011259320028061E-2</v>
      </c>
      <c r="H391">
        <f t="shared" si="41"/>
        <v>1.0022531317284872E-4</v>
      </c>
    </row>
    <row r="392" spans="1:8" x14ac:dyDescent="0.25">
      <c r="A392">
        <v>19920731</v>
      </c>
      <c r="B392">
        <v>424.21</v>
      </c>
      <c r="C392" t="str">
        <f t="shared" si="36"/>
        <v>1992</v>
      </c>
      <c r="D392" t="str">
        <f t="shared" si="37"/>
        <v>07</v>
      </c>
      <c r="E392" t="str">
        <f t="shared" si="38"/>
        <v>31</v>
      </c>
      <c r="F392">
        <f t="shared" si="39"/>
        <v>0.8824280069481264</v>
      </c>
      <c r="G392">
        <f t="shared" si="40"/>
        <v>1.4365537217332851E-2</v>
      </c>
      <c r="H392">
        <f t="shared" si="41"/>
        <v>2.0636865954257527E-4</v>
      </c>
    </row>
    <row r="393" spans="1:8" x14ac:dyDescent="0.25">
      <c r="A393">
        <v>19920831</v>
      </c>
      <c r="B393">
        <v>414.03</v>
      </c>
      <c r="C393" t="str">
        <f t="shared" si="36"/>
        <v>1992</v>
      </c>
      <c r="D393" t="str">
        <f t="shared" si="37"/>
        <v>08</v>
      </c>
      <c r="E393" t="str">
        <f t="shared" si="38"/>
        <v>31</v>
      </c>
      <c r="F393">
        <f t="shared" si="39"/>
        <v>0.87187891551844465</v>
      </c>
      <c r="G393">
        <f t="shared" si="40"/>
        <v>-1.2955296092914854E-2</v>
      </c>
      <c r="H393">
        <f t="shared" si="41"/>
        <v>1.678396968550949E-4</v>
      </c>
    </row>
    <row r="394" spans="1:8" x14ac:dyDescent="0.25">
      <c r="A394">
        <v>19920930</v>
      </c>
      <c r="B394">
        <v>417.8</v>
      </c>
      <c r="C394" t="str">
        <f t="shared" si="36"/>
        <v>1992</v>
      </c>
      <c r="D394" t="str">
        <f t="shared" si="37"/>
        <v>09</v>
      </c>
      <c r="E394" t="str">
        <f t="shared" si="38"/>
        <v>30</v>
      </c>
      <c r="F394">
        <f t="shared" si="39"/>
        <v>0.87581554056738942</v>
      </c>
      <c r="G394">
        <f t="shared" si="40"/>
        <v>1.5304203857116555E-3</v>
      </c>
      <c r="H394">
        <f t="shared" si="41"/>
        <v>2.3421865570018127E-6</v>
      </c>
    </row>
    <row r="395" spans="1:8" x14ac:dyDescent="0.25">
      <c r="A395">
        <v>19921030</v>
      </c>
      <c r="B395">
        <v>418.68</v>
      </c>
      <c r="C395" t="str">
        <f t="shared" si="36"/>
        <v>1992</v>
      </c>
      <c r="D395" t="str">
        <f t="shared" si="37"/>
        <v>10</v>
      </c>
      <c r="E395" t="str">
        <f t="shared" si="38"/>
        <v>30</v>
      </c>
      <c r="F395">
        <f t="shared" si="39"/>
        <v>0.87672932041883533</v>
      </c>
      <c r="G395">
        <f t="shared" si="40"/>
        <v>-1.4924248117871913E-3</v>
      </c>
      <c r="H395">
        <f t="shared" si="41"/>
        <v>2.2273318188380335E-6</v>
      </c>
    </row>
    <row r="396" spans="1:8" x14ac:dyDescent="0.25">
      <c r="A396">
        <v>19921130</v>
      </c>
      <c r="B396">
        <v>431.35</v>
      </c>
      <c r="C396" t="str">
        <f t="shared" si="36"/>
        <v>1992</v>
      </c>
      <c r="D396" t="str">
        <f t="shared" si="37"/>
        <v>11</v>
      </c>
      <c r="E396" t="str">
        <f t="shared" si="38"/>
        <v>30</v>
      </c>
      <c r="F396">
        <f t="shared" si="39"/>
        <v>0.88967690729699889</v>
      </c>
      <c r="G396">
        <f t="shared" si="40"/>
        <v>1.0541382214930443E-2</v>
      </c>
      <c r="H396">
        <f t="shared" si="41"/>
        <v>1.1112073900125186E-4</v>
      </c>
    </row>
    <row r="397" spans="1:8" x14ac:dyDescent="0.25">
      <c r="A397">
        <v>19921231</v>
      </c>
      <c r="B397">
        <v>435.71</v>
      </c>
      <c r="C397" t="str">
        <f t="shared" si="36"/>
        <v>1992</v>
      </c>
      <c r="D397" t="str">
        <f t="shared" si="37"/>
        <v>12</v>
      </c>
      <c r="E397" t="str">
        <f t="shared" si="38"/>
        <v>31</v>
      </c>
      <c r="F397">
        <f t="shared" si="39"/>
        <v>0.89404463248561761</v>
      </c>
      <c r="G397">
        <f t="shared" si="40"/>
        <v>1.9615205253856122E-3</v>
      </c>
      <c r="H397">
        <f t="shared" si="41"/>
        <v>3.8475627715090481E-6</v>
      </c>
    </row>
    <row r="398" spans="1:8" x14ac:dyDescent="0.25">
      <c r="A398">
        <v>19930129</v>
      </c>
      <c r="B398">
        <v>438.78</v>
      </c>
      <c r="C398" t="str">
        <f t="shared" si="36"/>
        <v>1993</v>
      </c>
      <c r="D398" t="str">
        <f t="shared" si="37"/>
        <v>01</v>
      </c>
      <c r="E398" t="str">
        <f t="shared" si="38"/>
        <v>29</v>
      </c>
      <c r="F398">
        <f t="shared" si="39"/>
        <v>0.8970939287309907</v>
      </c>
      <c r="G398">
        <f t="shared" si="40"/>
        <v>6.4309158213998133E-4</v>
      </c>
      <c r="H398">
        <f t="shared" si="41"/>
        <v>4.1356678301930435E-7</v>
      </c>
    </row>
    <row r="399" spans="1:8" x14ac:dyDescent="0.25">
      <c r="A399">
        <v>19930226</v>
      </c>
      <c r="B399">
        <v>443.38</v>
      </c>
      <c r="C399" t="str">
        <f t="shared" si="36"/>
        <v>1993</v>
      </c>
      <c r="D399" t="str">
        <f t="shared" si="37"/>
        <v>02</v>
      </c>
      <c r="E399" t="str">
        <f t="shared" si="38"/>
        <v>26</v>
      </c>
      <c r="F399">
        <f t="shared" si="39"/>
        <v>0.90162320397324958</v>
      </c>
      <c r="G399">
        <f t="shared" si="40"/>
        <v>2.1230705790257704E-3</v>
      </c>
      <c r="H399">
        <f t="shared" si="41"/>
        <v>4.5074286835248201E-6</v>
      </c>
    </row>
    <row r="400" spans="1:8" x14ac:dyDescent="0.25">
      <c r="A400">
        <v>19930331</v>
      </c>
      <c r="B400">
        <v>451.67</v>
      </c>
      <c r="C400" t="str">
        <f t="shared" si="36"/>
        <v>1993</v>
      </c>
      <c r="D400" t="str">
        <f t="shared" si="37"/>
        <v>03</v>
      </c>
      <c r="E400" t="str">
        <f t="shared" si="38"/>
        <v>31</v>
      </c>
      <c r="F400">
        <f t="shared" si="39"/>
        <v>0.9096683505273625</v>
      </c>
      <c r="G400">
        <f t="shared" si="40"/>
        <v>5.6389418908798167E-3</v>
      </c>
      <c r="H400">
        <f t="shared" si="41"/>
        <v>3.1797665648719244E-5</v>
      </c>
    </row>
    <row r="401" spans="1:8" x14ac:dyDescent="0.25">
      <c r="A401">
        <v>19930430</v>
      </c>
      <c r="B401">
        <v>440.19</v>
      </c>
      <c r="C401" t="str">
        <f t="shared" si="36"/>
        <v>1993</v>
      </c>
      <c r="D401" t="str">
        <f t="shared" si="37"/>
        <v>04</v>
      </c>
      <c r="E401" t="str">
        <f t="shared" si="38"/>
        <v>30</v>
      </c>
      <c r="F401">
        <f t="shared" si="39"/>
        <v>0.89848727718370691</v>
      </c>
      <c r="G401">
        <f t="shared" si="40"/>
        <v>-1.3587278006888699E-2</v>
      </c>
      <c r="H401">
        <f t="shared" si="41"/>
        <v>1.8461412363648133E-4</v>
      </c>
    </row>
    <row r="402" spans="1:8" x14ac:dyDescent="0.25">
      <c r="A402">
        <v>19930528</v>
      </c>
      <c r="B402">
        <v>450.19</v>
      </c>
      <c r="C402" t="str">
        <f t="shared" si="36"/>
        <v>1993</v>
      </c>
      <c r="D402" t="str">
        <f t="shared" si="37"/>
        <v>05</v>
      </c>
      <c r="E402" t="str">
        <f t="shared" si="38"/>
        <v>28</v>
      </c>
      <c r="F402">
        <f t="shared" si="39"/>
        <v>0.90824294877939726</v>
      </c>
      <c r="G402">
        <f t="shared" si="40"/>
        <v>7.3494669324572432E-3</v>
      </c>
      <c r="H402">
        <f t="shared" si="41"/>
        <v>5.401466419128248E-5</v>
      </c>
    </row>
    <row r="403" spans="1:8" x14ac:dyDescent="0.25">
      <c r="A403">
        <v>19930630</v>
      </c>
      <c r="B403">
        <v>450.53</v>
      </c>
      <c r="C403" t="str">
        <f t="shared" si="36"/>
        <v>1993</v>
      </c>
      <c r="D403" t="str">
        <f t="shared" si="37"/>
        <v>06</v>
      </c>
      <c r="E403" t="str">
        <f t="shared" si="38"/>
        <v>30</v>
      </c>
      <c r="F403">
        <f t="shared" si="39"/>
        <v>0.90857082010646972</v>
      </c>
      <c r="G403">
        <f t="shared" si="40"/>
        <v>-2.0783333361606487E-3</v>
      </c>
      <c r="H403">
        <f t="shared" si="41"/>
        <v>4.3194694561966523E-6</v>
      </c>
    </row>
    <row r="404" spans="1:8" x14ac:dyDescent="0.25">
      <c r="A404">
        <v>19930730</v>
      </c>
      <c r="B404">
        <v>448.13</v>
      </c>
      <c r="C404" t="str">
        <f t="shared" si="36"/>
        <v>1993</v>
      </c>
      <c r="D404" t="str">
        <f t="shared" si="37"/>
        <v>07</v>
      </c>
      <c r="E404" t="str">
        <f t="shared" si="38"/>
        <v>30</v>
      </c>
      <c r="F404">
        <f t="shared" si="39"/>
        <v>0.9062511235925379</v>
      </c>
      <c r="G404">
        <f t="shared" si="40"/>
        <v>-4.7259011771649323E-3</v>
      </c>
      <c r="H404">
        <f t="shared" si="41"/>
        <v>2.2334141936328891E-5</v>
      </c>
    </row>
    <row r="405" spans="1:8" x14ac:dyDescent="0.25">
      <c r="A405">
        <v>19930831</v>
      </c>
      <c r="B405">
        <v>463.56</v>
      </c>
      <c r="C405" t="str">
        <f t="shared" si="36"/>
        <v>1993</v>
      </c>
      <c r="D405" t="str">
        <f t="shared" si="37"/>
        <v>08</v>
      </c>
      <c r="E405" t="str">
        <f t="shared" si="38"/>
        <v>31</v>
      </c>
      <c r="F405">
        <f t="shared" si="39"/>
        <v>0.92095305911554481</v>
      </c>
      <c r="G405">
        <f t="shared" si="40"/>
        <v>1.2295730859773805E-2</v>
      </c>
      <c r="H405">
        <f t="shared" si="41"/>
        <v>1.511849973759939E-4</v>
      </c>
    </row>
    <row r="406" spans="1:8" x14ac:dyDescent="0.25">
      <c r="A406">
        <v>19930930</v>
      </c>
      <c r="B406">
        <v>458.93</v>
      </c>
      <c r="C406" t="str">
        <f t="shared" si="36"/>
        <v>1993</v>
      </c>
      <c r="D406" t="str">
        <f t="shared" si="37"/>
        <v>09</v>
      </c>
      <c r="E406" t="str">
        <f t="shared" si="38"/>
        <v>30</v>
      </c>
      <c r="F406">
        <f t="shared" si="39"/>
        <v>0.91659355313552748</v>
      </c>
      <c r="G406">
        <f t="shared" si="40"/>
        <v>-6.7657106432504393E-3</v>
      </c>
      <c r="H406">
        <f t="shared" si="41"/>
        <v>4.5774840508192274E-5</v>
      </c>
    </row>
    <row r="407" spans="1:8" x14ac:dyDescent="0.25">
      <c r="A407">
        <v>19931029</v>
      </c>
      <c r="B407">
        <v>467.83</v>
      </c>
      <c r="C407" t="str">
        <f t="shared" si="36"/>
        <v>1993</v>
      </c>
      <c r="D407" t="str">
        <f t="shared" si="37"/>
        <v>10</v>
      </c>
      <c r="E407" t="str">
        <f t="shared" si="38"/>
        <v>29</v>
      </c>
      <c r="F407">
        <f t="shared" si="39"/>
        <v>0.92493517279534798</v>
      </c>
      <c r="G407">
        <f t="shared" si="40"/>
        <v>5.9354149965873898E-3</v>
      </c>
      <c r="H407">
        <f t="shared" si="41"/>
        <v>3.5229151181714484E-5</v>
      </c>
    </row>
    <row r="408" spans="1:8" x14ac:dyDescent="0.25">
      <c r="A408">
        <v>19931130</v>
      </c>
      <c r="B408">
        <v>461.79</v>
      </c>
      <c r="C408" t="str">
        <f t="shared" si="36"/>
        <v>1993</v>
      </c>
      <c r="D408" t="str">
        <f t="shared" si="37"/>
        <v>11</v>
      </c>
      <c r="E408" t="str">
        <f t="shared" si="38"/>
        <v>30</v>
      </c>
      <c r="F408">
        <f t="shared" si="39"/>
        <v>0.91929162901780936</v>
      </c>
      <c r="G408">
        <f t="shared" si="40"/>
        <v>-8.0497484407717271E-3</v>
      </c>
      <c r="H408">
        <f t="shared" si="41"/>
        <v>6.4798449959706849E-5</v>
      </c>
    </row>
    <row r="409" spans="1:8" x14ac:dyDescent="0.25">
      <c r="A409">
        <v>19931231</v>
      </c>
      <c r="B409">
        <v>466.45</v>
      </c>
      <c r="C409" t="str">
        <f t="shared" si="36"/>
        <v>1993</v>
      </c>
      <c r="D409" t="str">
        <f t="shared" si="37"/>
        <v>12</v>
      </c>
      <c r="E409" t="str">
        <f t="shared" si="38"/>
        <v>31</v>
      </c>
      <c r="F409">
        <f t="shared" si="39"/>
        <v>0.92365220233491585</v>
      </c>
      <c r="G409">
        <f t="shared" si="40"/>
        <v>1.9543686538733779E-3</v>
      </c>
      <c r="H409">
        <f t="shared" si="41"/>
        <v>3.8195568352428393E-6</v>
      </c>
    </row>
    <row r="410" spans="1:8" x14ac:dyDescent="0.25">
      <c r="A410">
        <v>19940131</v>
      </c>
      <c r="B410">
        <v>481.61</v>
      </c>
      <c r="C410" t="str">
        <f t="shared" si="36"/>
        <v>1994</v>
      </c>
      <c r="D410" t="str">
        <f t="shared" si="37"/>
        <v>01</v>
      </c>
      <c r="E410" t="str">
        <f t="shared" si="38"/>
        <v>31</v>
      </c>
      <c r="F410">
        <f t="shared" si="39"/>
        <v>0.93754260082181085</v>
      </c>
      <c r="G410">
        <f t="shared" si="40"/>
        <v>1.1484193823661885E-2</v>
      </c>
      <c r="H410">
        <f t="shared" si="41"/>
        <v>1.3188670777943381E-4</v>
      </c>
    </row>
    <row r="411" spans="1:8" x14ac:dyDescent="0.25">
      <c r="A411">
        <v>19940228</v>
      </c>
      <c r="B411">
        <v>467.14</v>
      </c>
      <c r="C411" t="str">
        <f t="shared" si="36"/>
        <v>1994</v>
      </c>
      <c r="D411" t="str">
        <f t="shared" si="37"/>
        <v>02</v>
      </c>
      <c r="E411" t="str">
        <f t="shared" si="38"/>
        <v>28</v>
      </c>
      <c r="F411">
        <f t="shared" si="39"/>
        <v>0.92429416132564246</v>
      </c>
      <c r="G411">
        <f t="shared" si="40"/>
        <v>-1.5654644159401494E-2</v>
      </c>
      <c r="H411">
        <f t="shared" si="41"/>
        <v>2.4506788375748334E-4</v>
      </c>
    </row>
    <row r="412" spans="1:8" x14ac:dyDescent="0.25">
      <c r="A412">
        <v>19940331</v>
      </c>
      <c r="B412">
        <v>445.77</v>
      </c>
      <c r="C412" t="str">
        <f t="shared" si="36"/>
        <v>1994</v>
      </c>
      <c r="D412" t="str">
        <f t="shared" si="37"/>
        <v>03</v>
      </c>
      <c r="E412" t="str">
        <f t="shared" si="38"/>
        <v>31</v>
      </c>
      <c r="F412">
        <f t="shared" si="39"/>
        <v>0.90395794234488058</v>
      </c>
      <c r="G412">
        <f t="shared" si="40"/>
        <v>-2.2742423643994987E-2</v>
      </c>
      <c r="H412">
        <f t="shared" si="41"/>
        <v>5.1721783320294223E-4</v>
      </c>
    </row>
    <row r="413" spans="1:8" x14ac:dyDescent="0.25">
      <c r="A413">
        <v>19940429</v>
      </c>
      <c r="B413">
        <v>450.91</v>
      </c>
      <c r="C413" t="str">
        <f t="shared" si="36"/>
        <v>1994</v>
      </c>
      <c r="D413" t="str">
        <f t="shared" si="37"/>
        <v>04</v>
      </c>
      <c r="E413" t="str">
        <f t="shared" si="38"/>
        <v>29</v>
      </c>
      <c r="F413">
        <f t="shared" si="39"/>
        <v>0.90893697184790301</v>
      </c>
      <c r="G413">
        <f t="shared" si="40"/>
        <v>2.5728248397893167E-3</v>
      </c>
      <c r="H413">
        <f t="shared" si="41"/>
        <v>6.6194276562369228E-6</v>
      </c>
    </row>
    <row r="414" spans="1:8" x14ac:dyDescent="0.25">
      <c r="A414">
        <v>19940531</v>
      </c>
      <c r="B414">
        <v>456.51</v>
      </c>
      <c r="C414" t="str">
        <f t="shared" si="36"/>
        <v>1994</v>
      </c>
      <c r="D414" t="str">
        <f t="shared" si="37"/>
        <v>05</v>
      </c>
      <c r="E414" t="str">
        <f t="shared" si="38"/>
        <v>31</v>
      </c>
      <c r="F414">
        <f t="shared" si="39"/>
        <v>0.91429740025946749</v>
      </c>
      <c r="G414">
        <f t="shared" si="40"/>
        <v>2.9542237483313688E-3</v>
      </c>
      <c r="H414">
        <f t="shared" si="41"/>
        <v>8.7274379552050432E-6</v>
      </c>
    </row>
    <row r="415" spans="1:8" x14ac:dyDescent="0.25">
      <c r="A415">
        <v>19940630</v>
      </c>
      <c r="B415">
        <v>444.27</v>
      </c>
      <c r="C415" t="str">
        <f t="shared" si="36"/>
        <v>1994</v>
      </c>
      <c r="D415" t="str">
        <f t="shared" si="37"/>
        <v>06</v>
      </c>
      <c r="E415" t="str">
        <f t="shared" si="38"/>
        <v>30</v>
      </c>
      <c r="F415">
        <f t="shared" si="39"/>
        <v>0.90249409276594439</v>
      </c>
      <c r="G415">
        <f t="shared" si="40"/>
        <v>-1.4209512156756206E-2</v>
      </c>
      <c r="H415">
        <f t="shared" si="41"/>
        <v>2.019102357330024E-4</v>
      </c>
    </row>
    <row r="416" spans="1:8" x14ac:dyDescent="0.25">
      <c r="A416">
        <v>19940729</v>
      </c>
      <c r="B416">
        <v>458.25</v>
      </c>
      <c r="C416" t="str">
        <f t="shared" si="36"/>
        <v>1994</v>
      </c>
      <c r="D416" t="str">
        <f t="shared" si="37"/>
        <v>07</v>
      </c>
      <c r="E416" t="str">
        <f t="shared" si="38"/>
        <v>29</v>
      </c>
      <c r="F416">
        <f t="shared" si="39"/>
        <v>0.91594957855735393</v>
      </c>
      <c r="G416">
        <f t="shared" si="40"/>
        <v>1.1049281128176429E-2</v>
      </c>
      <c r="H416">
        <f t="shared" si="41"/>
        <v>1.2208661344947577E-4</v>
      </c>
    </row>
    <row r="417" spans="1:8" x14ac:dyDescent="0.25">
      <c r="A417">
        <v>19940831</v>
      </c>
      <c r="B417">
        <v>475.5</v>
      </c>
      <c r="C417" t="str">
        <f t="shared" si="36"/>
        <v>1994</v>
      </c>
      <c r="D417" t="str">
        <f t="shared" si="37"/>
        <v>08</v>
      </c>
      <c r="E417" t="str">
        <f t="shared" si="38"/>
        <v>31</v>
      </c>
      <c r="F417">
        <f t="shared" si="39"/>
        <v>0.93199762619653237</v>
      </c>
      <c r="G417">
        <f t="shared" si="40"/>
        <v>1.3641842975945333E-2</v>
      </c>
      <c r="H417">
        <f t="shared" si="41"/>
        <v>1.86099879780349E-4</v>
      </c>
    </row>
    <row r="418" spans="1:8" x14ac:dyDescent="0.25">
      <c r="A418">
        <v>19940930</v>
      </c>
      <c r="B418">
        <v>462.71</v>
      </c>
      <c r="C418" t="str">
        <f t="shared" si="36"/>
        <v>1994</v>
      </c>
      <c r="D418" t="str">
        <f t="shared" si="37"/>
        <v>09</v>
      </c>
      <c r="E418" t="str">
        <f t="shared" si="38"/>
        <v>30</v>
      </c>
      <c r="F418">
        <f t="shared" si="39"/>
        <v>0.92015599041368024</v>
      </c>
      <c r="G418">
        <f t="shared" si="40"/>
        <v>-1.4247840446085243E-2</v>
      </c>
      <c r="H418">
        <f t="shared" si="41"/>
        <v>2.0300095737710254E-4</v>
      </c>
    </row>
    <row r="419" spans="1:8" x14ac:dyDescent="0.25">
      <c r="A419">
        <v>19941031</v>
      </c>
      <c r="B419">
        <v>472.35</v>
      </c>
      <c r="C419" t="str">
        <f t="shared" si="36"/>
        <v>1994</v>
      </c>
      <c r="D419" t="str">
        <f t="shared" si="37"/>
        <v>10</v>
      </c>
      <c r="E419" t="str">
        <f t="shared" si="38"/>
        <v>31</v>
      </c>
      <c r="F419">
        <f t="shared" si="39"/>
        <v>0.9291110246153248</v>
      </c>
      <c r="G419">
        <f t="shared" si="40"/>
        <v>6.5488295384114542E-3</v>
      </c>
      <c r="H419">
        <f t="shared" si="41"/>
        <v>4.2887168323170382E-5</v>
      </c>
    </row>
    <row r="420" spans="1:8" x14ac:dyDescent="0.25">
      <c r="A420">
        <v>19941130</v>
      </c>
      <c r="B420">
        <v>453.69</v>
      </c>
      <c r="C420" t="str">
        <f t="shared" si="36"/>
        <v>1994</v>
      </c>
      <c r="D420" t="str">
        <f t="shared" si="37"/>
        <v>11</v>
      </c>
      <c r="E420" t="str">
        <f t="shared" si="38"/>
        <v>30</v>
      </c>
      <c r="F420">
        <f t="shared" si="39"/>
        <v>0.91160631180057516</v>
      </c>
      <c r="G420">
        <f t="shared" si="40"/>
        <v>-1.9910917477982744E-2</v>
      </c>
      <c r="H420">
        <f t="shared" si="41"/>
        <v>3.9644463481503873E-4</v>
      </c>
    </row>
    <row r="421" spans="1:8" x14ac:dyDescent="0.25">
      <c r="A421">
        <v>19941230</v>
      </c>
      <c r="B421">
        <v>459.27</v>
      </c>
      <c r="C421" t="str">
        <f t="shared" si="36"/>
        <v>1994</v>
      </c>
      <c r="D421" t="str">
        <f t="shared" si="37"/>
        <v>12</v>
      </c>
      <c r="E421" t="str">
        <f t="shared" si="38"/>
        <v>30</v>
      </c>
      <c r="F421">
        <f t="shared" si="39"/>
        <v>0.91691518269465599</v>
      </c>
      <c r="G421">
        <f t="shared" si="40"/>
        <v>2.9026662308477219E-3</v>
      </c>
      <c r="H421">
        <f t="shared" si="41"/>
        <v>8.4254712477037214E-6</v>
      </c>
    </row>
    <row r="422" spans="1:8" x14ac:dyDescent="0.25">
      <c r="A422">
        <v>19950131</v>
      </c>
      <c r="B422">
        <v>470.42</v>
      </c>
      <c r="C422" t="str">
        <f t="shared" si="36"/>
        <v>1995</v>
      </c>
      <c r="D422" t="str">
        <f t="shared" si="37"/>
        <v>01</v>
      </c>
      <c r="E422" t="str">
        <f t="shared" si="38"/>
        <v>31</v>
      </c>
      <c r="F422">
        <f t="shared" si="39"/>
        <v>0.92733288250009815</v>
      </c>
      <c r="G422">
        <f t="shared" si="40"/>
        <v>8.0114951422090505E-3</v>
      </c>
      <c r="H422">
        <f t="shared" si="41"/>
        <v>6.4184054413639211E-5</v>
      </c>
    </row>
    <row r="423" spans="1:8" x14ac:dyDescent="0.25">
      <c r="A423">
        <v>19950228</v>
      </c>
      <c r="B423">
        <v>487.39</v>
      </c>
      <c r="C423" t="str">
        <f t="shared" si="36"/>
        <v>1995</v>
      </c>
      <c r="D423" t="str">
        <f t="shared" si="37"/>
        <v>02</v>
      </c>
      <c r="E423" t="str">
        <f t="shared" si="38"/>
        <v>28</v>
      </c>
      <c r="F423">
        <f t="shared" si="39"/>
        <v>0.94272371924785803</v>
      </c>
      <c r="G423">
        <f t="shared" si="40"/>
        <v>1.2984632084526763E-2</v>
      </c>
      <c r="H423">
        <f t="shared" si="41"/>
        <v>1.6860067037052185E-4</v>
      </c>
    </row>
    <row r="424" spans="1:8" x14ac:dyDescent="0.25">
      <c r="A424">
        <v>19950331</v>
      </c>
      <c r="B424">
        <v>500.71</v>
      </c>
      <c r="C424" t="str">
        <f t="shared" si="36"/>
        <v>1995</v>
      </c>
      <c r="D424" t="str">
        <f t="shared" si="37"/>
        <v>03</v>
      </c>
      <c r="E424" t="str">
        <f t="shared" si="38"/>
        <v>31</v>
      </c>
      <c r="F424">
        <f t="shared" si="39"/>
        <v>0.95443336998178685</v>
      </c>
      <c r="G424">
        <f t="shared" si="40"/>
        <v>9.3034460706957131E-3</v>
      </c>
      <c r="H424">
        <f t="shared" si="41"/>
        <v>8.6554108790343499E-5</v>
      </c>
    </row>
    <row r="425" spans="1:8" x14ac:dyDescent="0.25">
      <c r="A425">
        <v>19950428</v>
      </c>
      <c r="B425">
        <v>514.71</v>
      </c>
      <c r="C425" t="str">
        <f t="shared" si="36"/>
        <v>1995</v>
      </c>
      <c r="D425" t="str">
        <f t="shared" si="37"/>
        <v>04</v>
      </c>
      <c r="E425" t="str">
        <f t="shared" si="38"/>
        <v>28</v>
      </c>
      <c r="F425">
        <f t="shared" si="39"/>
        <v>0.96640971090909689</v>
      </c>
      <c r="G425">
        <f t="shared" si="40"/>
        <v>9.5701362640769269E-3</v>
      </c>
      <c r="H425">
        <f t="shared" si="41"/>
        <v>9.1587508113000286E-5</v>
      </c>
    </row>
    <row r="426" spans="1:8" x14ac:dyDescent="0.25">
      <c r="A426">
        <v>19950531</v>
      </c>
      <c r="B426">
        <v>533.4</v>
      </c>
      <c r="C426" t="str">
        <f t="shared" si="36"/>
        <v>1995</v>
      </c>
      <c r="D426" t="str">
        <f t="shared" si="37"/>
        <v>05</v>
      </c>
      <c r="E426" t="str">
        <f t="shared" si="38"/>
        <v>31</v>
      </c>
      <c r="F426">
        <f t="shared" si="39"/>
        <v>0.98190011627695695</v>
      </c>
      <c r="G426">
        <f t="shared" si="40"/>
        <v>1.3084200704626951E-2</v>
      </c>
      <c r="H426">
        <f t="shared" si="41"/>
        <v>1.7119630807896041E-4</v>
      </c>
    </row>
    <row r="427" spans="1:8" x14ac:dyDescent="0.25">
      <c r="A427">
        <v>19950630</v>
      </c>
      <c r="B427">
        <v>544.75</v>
      </c>
      <c r="C427" t="str">
        <f t="shared" si="36"/>
        <v>1995</v>
      </c>
      <c r="D427" t="str">
        <f t="shared" si="37"/>
        <v>06</v>
      </c>
      <c r="E427" t="str">
        <f t="shared" si="38"/>
        <v>30</v>
      </c>
      <c r="F427">
        <f t="shared" si="39"/>
        <v>0.99104434384139295</v>
      </c>
      <c r="G427">
        <f t="shared" si="40"/>
        <v>6.7380229012028942E-3</v>
      </c>
      <c r="H427">
        <f t="shared" si="41"/>
        <v>4.540095261713467E-5</v>
      </c>
    </row>
    <row r="428" spans="1:8" x14ac:dyDescent="0.25">
      <c r="A428">
        <v>19950731</v>
      </c>
      <c r="B428">
        <v>562.05999999999995</v>
      </c>
      <c r="C428" t="str">
        <f t="shared" si="36"/>
        <v>1995</v>
      </c>
      <c r="D428" t="str">
        <f t="shared" si="37"/>
        <v>07</v>
      </c>
      <c r="E428" t="str">
        <f t="shared" si="38"/>
        <v>31</v>
      </c>
      <c r="F428">
        <f t="shared" si="39"/>
        <v>1.0046297839762077</v>
      </c>
      <c r="G428">
        <f t="shared" si="40"/>
        <v>1.1179235471581665E-2</v>
      </c>
      <c r="H428">
        <f t="shared" si="41"/>
        <v>1.2497530572906973E-4</v>
      </c>
    </row>
    <row r="429" spans="1:8" x14ac:dyDescent="0.25">
      <c r="A429">
        <v>19950831</v>
      </c>
      <c r="B429">
        <v>561.88</v>
      </c>
      <c r="C429" t="str">
        <f t="shared" si="36"/>
        <v>1995</v>
      </c>
      <c r="D429" t="str">
        <f t="shared" si="37"/>
        <v>08</v>
      </c>
      <c r="E429" t="str">
        <f t="shared" si="38"/>
        <v>31</v>
      </c>
      <c r="F429">
        <f t="shared" si="39"/>
        <v>1.0044906786727024</v>
      </c>
      <c r="G429">
        <f t="shared" si="40"/>
        <v>-2.5453099667384687E-3</v>
      </c>
      <c r="H429">
        <f t="shared" si="41"/>
        <v>6.4786028267781844E-6</v>
      </c>
    </row>
    <row r="430" spans="1:8" x14ac:dyDescent="0.25">
      <c r="A430">
        <v>19950929</v>
      </c>
      <c r="B430">
        <v>584.41</v>
      </c>
      <c r="C430" t="str">
        <f t="shared" si="36"/>
        <v>1995</v>
      </c>
      <c r="D430" t="str">
        <f t="shared" si="37"/>
        <v>09</v>
      </c>
      <c r="E430" t="str">
        <f t="shared" si="38"/>
        <v>29</v>
      </c>
      <c r="F430">
        <f t="shared" si="39"/>
        <v>1.0215647435810846</v>
      </c>
      <c r="G430">
        <f t="shared" si="40"/>
        <v>1.4667860245149149E-2</v>
      </c>
      <c r="H430">
        <f t="shared" si="41"/>
        <v>2.1514612417122684E-4</v>
      </c>
    </row>
    <row r="431" spans="1:8" x14ac:dyDescent="0.25">
      <c r="A431">
        <v>19951031</v>
      </c>
      <c r="B431">
        <v>581.5</v>
      </c>
      <c r="C431" t="str">
        <f t="shared" si="36"/>
        <v>1995</v>
      </c>
      <c r="D431" t="str">
        <f t="shared" si="37"/>
        <v>10</v>
      </c>
      <c r="E431" t="str">
        <f t="shared" si="38"/>
        <v>31</v>
      </c>
      <c r="F431">
        <f t="shared" si="39"/>
        <v>1.0193968239875668</v>
      </c>
      <c r="G431">
        <f t="shared" si="40"/>
        <v>-4.5741242567509171E-3</v>
      </c>
      <c r="H431">
        <f t="shared" si="41"/>
        <v>2.0922612716197129E-5</v>
      </c>
    </row>
    <row r="432" spans="1:8" x14ac:dyDescent="0.25">
      <c r="A432">
        <v>19951130</v>
      </c>
      <c r="B432">
        <v>605.37</v>
      </c>
      <c r="C432" t="str">
        <f t="shared" si="36"/>
        <v>1995</v>
      </c>
      <c r="D432" t="str">
        <f t="shared" si="37"/>
        <v>11</v>
      </c>
      <c r="E432" t="str">
        <f t="shared" si="38"/>
        <v>30</v>
      </c>
      <c r="F432">
        <f t="shared" si="39"/>
        <v>1.0368679999756272</v>
      </c>
      <c r="G432">
        <f t="shared" si="40"/>
        <v>1.5064971324827252E-2</v>
      </c>
      <c r="H432">
        <f t="shared" si="41"/>
        <v>2.2695336101786735E-4</v>
      </c>
    </row>
    <row r="433" spans="1:8" x14ac:dyDescent="0.25">
      <c r="A433">
        <v>19951229</v>
      </c>
      <c r="B433">
        <v>615.92999999999995</v>
      </c>
      <c r="C433" t="str">
        <f t="shared" si="36"/>
        <v>1995</v>
      </c>
      <c r="D433" t="str">
        <f t="shared" si="37"/>
        <v>12</v>
      </c>
      <c r="E433" t="str">
        <f t="shared" si="38"/>
        <v>29</v>
      </c>
      <c r="F433">
        <f t="shared" si="39"/>
        <v>1.0443784626375709</v>
      </c>
      <c r="G433">
        <f t="shared" si="40"/>
        <v>5.1042579987106646E-3</v>
      </c>
      <c r="H433">
        <f t="shared" si="41"/>
        <v>2.60534497174018E-5</v>
      </c>
    </row>
    <row r="434" spans="1:8" x14ac:dyDescent="0.25">
      <c r="A434">
        <v>19960131</v>
      </c>
      <c r="B434">
        <v>636.02</v>
      </c>
      <c r="C434" t="str">
        <f t="shared" si="36"/>
        <v>1996</v>
      </c>
      <c r="D434" t="str">
        <f t="shared" si="37"/>
        <v>01</v>
      </c>
      <c r="E434" t="str">
        <f t="shared" si="38"/>
        <v>31</v>
      </c>
      <c r="F434">
        <f t="shared" si="39"/>
        <v>1.0583178774159638</v>
      </c>
      <c r="G434">
        <f t="shared" si="40"/>
        <v>1.153321011515978E-2</v>
      </c>
      <c r="H434">
        <f t="shared" si="41"/>
        <v>1.3301493556042385E-4</v>
      </c>
    </row>
    <row r="435" spans="1:8" x14ac:dyDescent="0.25">
      <c r="A435">
        <v>19960229</v>
      </c>
      <c r="B435">
        <v>640.42999999999995</v>
      </c>
      <c r="C435" t="str">
        <f t="shared" si="36"/>
        <v>1996</v>
      </c>
      <c r="D435" t="str">
        <f t="shared" si="37"/>
        <v>02</v>
      </c>
      <c r="E435" t="str">
        <f t="shared" si="38"/>
        <v>29</v>
      </c>
      <c r="F435">
        <f t="shared" si="39"/>
        <v>1.0613187725321576</v>
      </c>
      <c r="G435">
        <f t="shared" si="40"/>
        <v>5.9469045296061621E-4</v>
      </c>
      <c r="H435">
        <f t="shared" si="41"/>
        <v>3.5365673484250287E-7</v>
      </c>
    </row>
    <row r="436" spans="1:8" x14ac:dyDescent="0.25">
      <c r="A436">
        <v>19960329</v>
      </c>
      <c r="B436">
        <v>645.5</v>
      </c>
      <c r="C436" t="str">
        <f t="shared" si="36"/>
        <v>1996</v>
      </c>
      <c r="D436" t="str">
        <f t="shared" si="37"/>
        <v>03</v>
      </c>
      <c r="E436" t="str">
        <f t="shared" si="38"/>
        <v>29</v>
      </c>
      <c r="F436">
        <f t="shared" si="39"/>
        <v>1.0647433515255389</v>
      </c>
      <c r="G436">
        <f t="shared" si="40"/>
        <v>1.0183743301482246E-3</v>
      </c>
      <c r="H436">
        <f t="shared" si="41"/>
        <v>1.037086276304845E-6</v>
      </c>
    </row>
    <row r="437" spans="1:8" x14ac:dyDescent="0.25">
      <c r="A437">
        <v>19960430</v>
      </c>
      <c r="B437">
        <v>654.16999999999996</v>
      </c>
      <c r="C437" t="str">
        <f t="shared" si="36"/>
        <v>1996</v>
      </c>
      <c r="D437" t="str">
        <f t="shared" si="37"/>
        <v>04</v>
      </c>
      <c r="E437" t="str">
        <f t="shared" si="38"/>
        <v>30</v>
      </c>
      <c r="F437">
        <f t="shared" si="39"/>
        <v>1.0705377285806021</v>
      </c>
      <c r="G437">
        <f t="shared" si="40"/>
        <v>3.3881723918301404E-3</v>
      </c>
      <c r="H437">
        <f t="shared" si="41"/>
        <v>1.1479712156759975E-5</v>
      </c>
    </row>
    <row r="438" spans="1:8" x14ac:dyDescent="0.25">
      <c r="A438">
        <v>19960531</v>
      </c>
      <c r="B438">
        <v>669.12</v>
      </c>
      <c r="C438" t="str">
        <f t="shared" si="36"/>
        <v>1996</v>
      </c>
      <c r="D438" t="str">
        <f t="shared" si="37"/>
        <v>05</v>
      </c>
      <c r="E438" t="str">
        <f t="shared" si="38"/>
        <v>31</v>
      </c>
      <c r="F438">
        <f t="shared" si="39"/>
        <v>1.0803511160606776</v>
      </c>
      <c r="G438">
        <f t="shared" si="40"/>
        <v>7.4071828168423221E-3</v>
      </c>
      <c r="H438">
        <f t="shared" si="41"/>
        <v>5.486635728212416E-5</v>
      </c>
    </row>
    <row r="439" spans="1:8" x14ac:dyDescent="0.25">
      <c r="A439">
        <v>19960628</v>
      </c>
      <c r="B439">
        <v>670.63</v>
      </c>
      <c r="C439" t="str">
        <f t="shared" si="36"/>
        <v>1996</v>
      </c>
      <c r="D439" t="str">
        <f t="shared" si="37"/>
        <v>06</v>
      </c>
      <c r="E439" t="str">
        <f t="shared" si="38"/>
        <v>28</v>
      </c>
      <c r="F439">
        <f t="shared" si="39"/>
        <v>1.0813300822041449</v>
      </c>
      <c r="G439">
        <f t="shared" si="40"/>
        <v>-1.4272385197657339E-3</v>
      </c>
      <c r="H439">
        <f t="shared" si="41"/>
        <v>2.0370097923030833E-6</v>
      </c>
    </row>
    <row r="440" spans="1:8" x14ac:dyDescent="0.25">
      <c r="A440">
        <v>19960731</v>
      </c>
      <c r="B440">
        <v>639.95000000000005</v>
      </c>
      <c r="C440" t="str">
        <f t="shared" si="36"/>
        <v>1996</v>
      </c>
      <c r="D440" t="str">
        <f t="shared" si="37"/>
        <v>07</v>
      </c>
      <c r="E440" t="str">
        <f t="shared" si="38"/>
        <v>31</v>
      </c>
      <c r="F440">
        <f t="shared" si="39"/>
        <v>1.0609931483251576</v>
      </c>
      <c r="G440">
        <f t="shared" si="40"/>
        <v>-2.2743138542220494E-2</v>
      </c>
      <c r="H440">
        <f t="shared" si="41"/>
        <v>5.1725035075063537E-4</v>
      </c>
    </row>
    <row r="441" spans="1:8" x14ac:dyDescent="0.25">
      <c r="A441">
        <v>19960830</v>
      </c>
      <c r="B441">
        <v>651.99</v>
      </c>
      <c r="C441" t="str">
        <f t="shared" si="36"/>
        <v>1996</v>
      </c>
      <c r="D441" t="str">
        <f t="shared" si="37"/>
        <v>08</v>
      </c>
      <c r="E441" t="str">
        <f t="shared" si="38"/>
        <v>30</v>
      </c>
      <c r="F441">
        <f t="shared" si="39"/>
        <v>1.069088039645627</v>
      </c>
      <c r="G441">
        <f t="shared" si="40"/>
        <v>5.6886866572363687E-3</v>
      </c>
      <c r="H441">
        <f t="shared" si="41"/>
        <v>3.2361155884219091E-5</v>
      </c>
    </row>
    <row r="442" spans="1:8" x14ac:dyDescent="0.25">
      <c r="A442">
        <v>19960930</v>
      </c>
      <c r="B442">
        <v>687.31</v>
      </c>
      <c r="C442" t="str">
        <f t="shared" si="36"/>
        <v>1996</v>
      </c>
      <c r="D442" t="str">
        <f t="shared" si="37"/>
        <v>09</v>
      </c>
      <c r="E442" t="str">
        <f t="shared" si="38"/>
        <v>30</v>
      </c>
      <c r="F442">
        <f t="shared" si="39"/>
        <v>1.0919997676350479</v>
      </c>
      <c r="G442">
        <f t="shared" si="40"/>
        <v>2.0505523326187762E-2</v>
      </c>
      <c r="H442">
        <f t="shared" si="41"/>
        <v>4.2047648688083044E-4</v>
      </c>
    </row>
    <row r="443" spans="1:8" x14ac:dyDescent="0.25">
      <c r="A443">
        <v>19961031</v>
      </c>
      <c r="B443">
        <v>705.27</v>
      </c>
      <c r="C443" t="str">
        <f t="shared" si="36"/>
        <v>1996</v>
      </c>
      <c r="D443" t="str">
        <f t="shared" si="37"/>
        <v>10</v>
      </c>
      <c r="E443" t="str">
        <f t="shared" si="38"/>
        <v>31</v>
      </c>
      <c r="F443">
        <f t="shared" si="39"/>
        <v>1.1032025156193159</v>
      </c>
      <c r="G443">
        <f t="shared" si="40"/>
        <v>8.7965433210349039E-3</v>
      </c>
      <c r="H443">
        <f t="shared" si="41"/>
        <v>7.7379174398843774E-5</v>
      </c>
    </row>
    <row r="444" spans="1:8" x14ac:dyDescent="0.25">
      <c r="A444">
        <v>19961129</v>
      </c>
      <c r="B444">
        <v>757.02</v>
      </c>
      <c r="C444" t="str">
        <f t="shared" si="36"/>
        <v>1996</v>
      </c>
      <c r="D444" t="str">
        <f t="shared" si="37"/>
        <v>11</v>
      </c>
      <c r="E444" t="str">
        <f t="shared" si="38"/>
        <v>29</v>
      </c>
      <c r="F444">
        <f t="shared" si="39"/>
        <v>1.133954458366236</v>
      </c>
      <c r="G444">
        <f t="shared" si="40"/>
        <v>2.8345738083686949E-2</v>
      </c>
      <c r="H444">
        <f t="shared" si="41"/>
        <v>8.0348086750898064E-4</v>
      </c>
    </row>
    <row r="445" spans="1:8" x14ac:dyDescent="0.25">
      <c r="A445">
        <v>19961231</v>
      </c>
      <c r="B445">
        <v>740.74</v>
      </c>
      <c r="C445" t="str">
        <f t="shared" si="36"/>
        <v>1996</v>
      </c>
      <c r="D445" t="str">
        <f t="shared" si="37"/>
        <v>12</v>
      </c>
      <c r="E445" t="str">
        <f t="shared" si="38"/>
        <v>31</v>
      </c>
      <c r="F445">
        <f t="shared" si="39"/>
        <v>1.1245129021333944</v>
      </c>
      <c r="G445">
        <f t="shared" si="40"/>
        <v>-1.1847760896074706E-2</v>
      </c>
      <c r="H445">
        <f t="shared" si="41"/>
        <v>1.4036943825055694E-4</v>
      </c>
    </row>
    <row r="446" spans="1:8" x14ac:dyDescent="0.25">
      <c r="A446">
        <v>19970131</v>
      </c>
      <c r="B446">
        <v>786.16</v>
      </c>
      <c r="C446" t="str">
        <f t="shared" si="36"/>
        <v>1997</v>
      </c>
      <c r="D446" t="str">
        <f t="shared" si="37"/>
        <v>01</v>
      </c>
      <c r="E446" t="str">
        <f t="shared" si="38"/>
        <v>31</v>
      </c>
      <c r="F446">
        <f t="shared" si="39"/>
        <v>1.1503580479670674</v>
      </c>
      <c r="G446">
        <f t="shared" si="40"/>
        <v>2.3438941170439924E-2</v>
      </c>
      <c r="H446">
        <f t="shared" si="41"/>
        <v>5.4938396319134371E-4</v>
      </c>
    </row>
    <row r="447" spans="1:8" x14ac:dyDescent="0.25">
      <c r="A447">
        <v>19970228</v>
      </c>
      <c r="B447">
        <v>790.82</v>
      </c>
      <c r="C447" t="str">
        <f t="shared" si="36"/>
        <v>1997</v>
      </c>
      <c r="D447" t="str">
        <f t="shared" si="37"/>
        <v>02</v>
      </c>
      <c r="E447" t="str">
        <f t="shared" si="38"/>
        <v>28</v>
      </c>
      <c r="F447">
        <f t="shared" si="39"/>
        <v>1.1529247491001455</v>
      </c>
      <c r="G447">
        <f t="shared" si="40"/>
        <v>1.6049646984500014E-4</v>
      </c>
      <c r="H447">
        <f t="shared" si="41"/>
        <v>2.5759116832707039E-8</v>
      </c>
    </row>
    <row r="448" spans="1:8" x14ac:dyDescent="0.25">
      <c r="A448">
        <v>19970331</v>
      </c>
      <c r="B448">
        <v>757.12</v>
      </c>
      <c r="C448" t="str">
        <f t="shared" si="36"/>
        <v>1997</v>
      </c>
      <c r="D448" t="str">
        <f t="shared" si="37"/>
        <v>03</v>
      </c>
      <c r="E448" t="str">
        <f t="shared" si="38"/>
        <v>31</v>
      </c>
      <c r="F448">
        <f t="shared" si="39"/>
        <v>1.1340118235349173</v>
      </c>
      <c r="G448">
        <f t="shared" si="40"/>
        <v>-2.1319130228461387E-2</v>
      </c>
      <c r="H448">
        <f t="shared" si="41"/>
        <v>4.545053136980961E-4</v>
      </c>
    </row>
    <row r="449" spans="1:8" x14ac:dyDescent="0.25">
      <c r="A449">
        <v>19970430</v>
      </c>
      <c r="B449">
        <v>801.34</v>
      </c>
      <c r="C449" t="str">
        <f t="shared" si="36"/>
        <v>1997</v>
      </c>
      <c r="D449" t="str">
        <f t="shared" si="37"/>
        <v>04</v>
      </c>
      <c r="E449" t="str">
        <f t="shared" si="38"/>
        <v>30</v>
      </c>
      <c r="F449">
        <f t="shared" si="39"/>
        <v>1.1586639266179608</v>
      </c>
      <c r="G449">
        <f t="shared" si="40"/>
        <v>2.2245898419810443E-2</v>
      </c>
      <c r="H449">
        <f t="shared" si="41"/>
        <v>4.9487999650452477E-4</v>
      </c>
    </row>
    <row r="450" spans="1:8" x14ac:dyDescent="0.25">
      <c r="A450">
        <v>19970530</v>
      </c>
      <c r="B450">
        <v>848.28</v>
      </c>
      <c r="C450" t="str">
        <f t="shared" si="36"/>
        <v>1997</v>
      </c>
      <c r="D450" t="str">
        <f t="shared" si="37"/>
        <v>05</v>
      </c>
      <c r="E450" t="str">
        <f t="shared" si="38"/>
        <v>30</v>
      </c>
      <c r="F450">
        <f t="shared" si="39"/>
        <v>1.1833863326320233</v>
      </c>
      <c r="G450">
        <f t="shared" si="40"/>
        <v>2.2316201350829394E-2</v>
      </c>
      <c r="H450">
        <f t="shared" si="41"/>
        <v>4.9801284273075968E-4</v>
      </c>
    </row>
    <row r="451" spans="1:8" x14ac:dyDescent="0.25">
      <c r="A451">
        <v>19970630</v>
      </c>
      <c r="B451">
        <v>885.14</v>
      </c>
      <c r="C451" t="str">
        <f t="shared" ref="C451:C514" si="42">LEFT(A451,4)</f>
        <v>1997</v>
      </c>
      <c r="D451" t="str">
        <f t="shared" ref="D451:D514" si="43">MID(A451,5,2)</f>
        <v>06</v>
      </c>
      <c r="E451" t="str">
        <f t="shared" ref="E451:E514" si="44">RIGHT(A451,2)</f>
        <v>30</v>
      </c>
      <c r="F451">
        <f t="shared" si="39"/>
        <v>1.2018590721393849</v>
      </c>
      <c r="G451">
        <f t="shared" si="40"/>
        <v>1.6066534844128504E-2</v>
      </c>
      <c r="H451">
        <f t="shared" si="41"/>
        <v>2.5813354189759534E-4</v>
      </c>
    </row>
    <row r="452" spans="1:8" x14ac:dyDescent="0.25">
      <c r="A452">
        <v>19970731</v>
      </c>
      <c r="B452">
        <v>954.29</v>
      </c>
      <c r="C452" t="str">
        <f t="shared" si="42"/>
        <v>1997</v>
      </c>
      <c r="D452" t="str">
        <f t="shared" si="43"/>
        <v>07</v>
      </c>
      <c r="E452" t="str">
        <f t="shared" si="44"/>
        <v>31</v>
      </c>
      <c r="F452">
        <f t="shared" ref="F452:F515" si="45">LOG(B452/$B$2)</f>
        <v>1.2345274778043287</v>
      </c>
      <c r="G452">
        <f t="shared" ref="G452:G515" si="46">F452-F451-$K$3</f>
        <v>3.0262201001710669E-2</v>
      </c>
      <c r="H452">
        <f t="shared" ref="H452:H515" si="47">G452^2</f>
        <v>9.1580080946793824E-4</v>
      </c>
    </row>
    <row r="453" spans="1:8" x14ac:dyDescent="0.25">
      <c r="A453">
        <v>19970829</v>
      </c>
      <c r="B453">
        <v>899.47</v>
      </c>
      <c r="C453" t="str">
        <f t="shared" si="42"/>
        <v>1997</v>
      </c>
      <c r="D453" t="str">
        <f t="shared" si="43"/>
        <v>08</v>
      </c>
      <c r="E453" t="str">
        <f t="shared" si="44"/>
        <v>29</v>
      </c>
      <c r="F453">
        <f t="shared" si="45"/>
        <v>1.2088337878334303</v>
      </c>
      <c r="G453">
        <f t="shared" si="46"/>
        <v>-2.8099894634131491E-2</v>
      </c>
      <c r="H453">
        <f t="shared" si="47"/>
        <v>7.8960407844929172E-4</v>
      </c>
    </row>
    <row r="454" spans="1:8" x14ac:dyDescent="0.25">
      <c r="A454">
        <v>19970930</v>
      </c>
      <c r="B454">
        <v>947.28</v>
      </c>
      <c r="C454" t="str">
        <f t="shared" si="42"/>
        <v>1997</v>
      </c>
      <c r="D454" t="str">
        <f t="shared" si="43"/>
        <v>09</v>
      </c>
      <c r="E454" t="str">
        <f t="shared" si="44"/>
        <v>30</v>
      </c>
      <c r="F454">
        <f t="shared" si="45"/>
        <v>1.231325473030221</v>
      </c>
      <c r="G454">
        <f t="shared" si="46"/>
        <v>2.0085480533557569E-2</v>
      </c>
      <c r="H454">
        <f t="shared" si="47"/>
        <v>4.0342652826392004E-4</v>
      </c>
    </row>
    <row r="455" spans="1:8" x14ac:dyDescent="0.25">
      <c r="A455">
        <v>19971031</v>
      </c>
      <c r="B455">
        <v>914.62</v>
      </c>
      <c r="C455" t="str">
        <f t="shared" si="42"/>
        <v>1997</v>
      </c>
      <c r="D455" t="str">
        <f t="shared" si="43"/>
        <v>10</v>
      </c>
      <c r="E455" t="str">
        <f t="shared" si="44"/>
        <v>31</v>
      </c>
      <c r="F455">
        <f t="shared" si="45"/>
        <v>1.2160877987911503</v>
      </c>
      <c r="G455">
        <f t="shared" si="46"/>
        <v>-1.7643878902303851E-2</v>
      </c>
      <c r="H455">
        <f t="shared" si="47"/>
        <v>3.1130646271916297E-4</v>
      </c>
    </row>
    <row r="456" spans="1:8" x14ac:dyDescent="0.25">
      <c r="A456">
        <v>19971128</v>
      </c>
      <c r="B456">
        <v>955.4</v>
      </c>
      <c r="C456" t="str">
        <f t="shared" si="42"/>
        <v>1997</v>
      </c>
      <c r="D456" t="str">
        <f t="shared" si="43"/>
        <v>11</v>
      </c>
      <c r="E456" t="str">
        <f t="shared" si="44"/>
        <v>28</v>
      </c>
      <c r="F456">
        <f t="shared" si="45"/>
        <v>1.2350323418704348</v>
      </c>
      <c r="G456">
        <f t="shared" si="46"/>
        <v>1.6538338416051394E-2</v>
      </c>
      <c r="H456">
        <f t="shared" si="47"/>
        <v>2.7351663756384136E-4</v>
      </c>
    </row>
    <row r="457" spans="1:8" x14ac:dyDescent="0.25">
      <c r="A457">
        <v>19971231</v>
      </c>
      <c r="B457">
        <v>970.43</v>
      </c>
      <c r="C457" t="str">
        <f t="shared" si="42"/>
        <v>1997</v>
      </c>
      <c r="D457" t="str">
        <f t="shared" si="43"/>
        <v>12</v>
      </c>
      <c r="E457" t="str">
        <f t="shared" si="44"/>
        <v>31</v>
      </c>
      <c r="F457">
        <f t="shared" si="45"/>
        <v>1.2418113188255853</v>
      </c>
      <c r="G457">
        <f t="shared" si="46"/>
        <v>4.3727722919173978E-3</v>
      </c>
      <c r="H457">
        <f t="shared" si="47"/>
        <v>1.9121137516960532E-5</v>
      </c>
    </row>
    <row r="458" spans="1:8" x14ac:dyDescent="0.25">
      <c r="A458">
        <v>19980130</v>
      </c>
      <c r="B458">
        <v>980.28</v>
      </c>
      <c r="C458" t="str">
        <f t="shared" si="42"/>
        <v>1998</v>
      </c>
      <c r="D458" t="str">
        <f t="shared" si="43"/>
        <v>01</v>
      </c>
      <c r="E458" t="str">
        <f t="shared" si="44"/>
        <v>30</v>
      </c>
      <c r="F458">
        <f t="shared" si="45"/>
        <v>1.2461972470303515</v>
      </c>
      <c r="G458">
        <f t="shared" si="46"/>
        <v>1.9797235415331344E-3</v>
      </c>
      <c r="H458">
        <f t="shared" si="47"/>
        <v>3.919305300900496E-6</v>
      </c>
    </row>
    <row r="459" spans="1:8" x14ac:dyDescent="0.25">
      <c r="A459">
        <v>19980227</v>
      </c>
      <c r="B459">
        <v>1049.3399999999999</v>
      </c>
      <c r="C459" t="str">
        <f t="shared" si="42"/>
        <v>1998</v>
      </c>
      <c r="D459" t="str">
        <f t="shared" si="43"/>
        <v>02</v>
      </c>
      <c r="E459" t="str">
        <f t="shared" si="44"/>
        <v>27</v>
      </c>
      <c r="F459">
        <f t="shared" si="45"/>
        <v>1.2757633330588398</v>
      </c>
      <c r="G459">
        <f t="shared" si="46"/>
        <v>2.7159881365255205E-2</v>
      </c>
      <c r="H459">
        <f t="shared" si="47"/>
        <v>7.3765915577473696E-4</v>
      </c>
    </row>
    <row r="460" spans="1:8" x14ac:dyDescent="0.25">
      <c r="A460">
        <v>19980331</v>
      </c>
      <c r="B460">
        <v>1101.75</v>
      </c>
      <c r="C460" t="str">
        <f t="shared" si="42"/>
        <v>1998</v>
      </c>
      <c r="D460" t="str">
        <f t="shared" si="43"/>
        <v>03</v>
      </c>
      <c r="E460" t="str">
        <f t="shared" si="44"/>
        <v>31</v>
      </c>
      <c r="F460">
        <f t="shared" si="45"/>
        <v>1.2969301641050561</v>
      </c>
      <c r="G460">
        <f t="shared" si="46"/>
        <v>1.8760626382983196E-2</v>
      </c>
      <c r="H460">
        <f t="shared" si="47"/>
        <v>3.5196110228188519E-4</v>
      </c>
    </row>
    <row r="461" spans="1:8" x14ac:dyDescent="0.25">
      <c r="A461">
        <v>19980430</v>
      </c>
      <c r="B461">
        <v>1111.75</v>
      </c>
      <c r="C461" t="str">
        <f t="shared" si="42"/>
        <v>1998</v>
      </c>
      <c r="D461" t="str">
        <f t="shared" si="43"/>
        <v>04</v>
      </c>
      <c r="E461" t="str">
        <f t="shared" si="44"/>
        <v>30</v>
      </c>
      <c r="F461">
        <f t="shared" si="45"/>
        <v>1.3008542430440719</v>
      </c>
      <c r="G461">
        <f t="shared" si="46"/>
        <v>1.5178742757826985E-3</v>
      </c>
      <c r="H461">
        <f t="shared" si="47"/>
        <v>2.3039423170828514E-6</v>
      </c>
    </row>
    <row r="462" spans="1:8" x14ac:dyDescent="0.25">
      <c r="A462">
        <v>19980529</v>
      </c>
      <c r="B462">
        <v>1090.82</v>
      </c>
      <c r="C462" t="str">
        <f t="shared" si="42"/>
        <v>1998</v>
      </c>
      <c r="D462" t="str">
        <f t="shared" si="43"/>
        <v>05</v>
      </c>
      <c r="E462" t="str">
        <f t="shared" si="44"/>
        <v>29</v>
      </c>
      <c r="F462">
        <f t="shared" si="45"/>
        <v>1.2926001969814804</v>
      </c>
      <c r="G462">
        <f t="shared" si="46"/>
        <v>-1.0660250725824612E-2</v>
      </c>
      <c r="H462">
        <f t="shared" si="47"/>
        <v>1.1364094553744416E-4</v>
      </c>
    </row>
    <row r="463" spans="1:8" x14ac:dyDescent="0.25">
      <c r="A463">
        <v>19980630</v>
      </c>
      <c r="B463">
        <v>1133.8399999999999</v>
      </c>
      <c r="C463" t="str">
        <f t="shared" si="42"/>
        <v>1998</v>
      </c>
      <c r="D463" t="str">
        <f t="shared" si="43"/>
        <v>06</v>
      </c>
      <c r="E463" t="str">
        <f t="shared" si="44"/>
        <v>30</v>
      </c>
      <c r="F463">
        <f t="shared" si="45"/>
        <v>1.3093988790393745</v>
      </c>
      <c r="G463">
        <f t="shared" si="46"/>
        <v>1.4392477394660923E-2</v>
      </c>
      <c r="H463">
        <f t="shared" si="47"/>
        <v>2.0714340555582565E-4</v>
      </c>
    </row>
    <row r="464" spans="1:8" x14ac:dyDescent="0.25">
      <c r="A464">
        <v>19980731</v>
      </c>
      <c r="B464">
        <v>1120.67</v>
      </c>
      <c r="C464" t="str">
        <f t="shared" si="42"/>
        <v>1998</v>
      </c>
      <c r="D464" t="str">
        <f t="shared" si="43"/>
        <v>07</v>
      </c>
      <c r="E464" t="str">
        <f t="shared" si="44"/>
        <v>31</v>
      </c>
      <c r="F464">
        <f t="shared" si="45"/>
        <v>1.3043248510791561</v>
      </c>
      <c r="G464">
        <f t="shared" si="46"/>
        <v>-7.4802326234514943E-3</v>
      </c>
      <c r="H464">
        <f t="shared" si="47"/>
        <v>5.5953880100948023E-5</v>
      </c>
    </row>
    <row r="465" spans="1:8" x14ac:dyDescent="0.25">
      <c r="A465">
        <v>19980831</v>
      </c>
      <c r="B465">
        <v>957.28</v>
      </c>
      <c r="C465" t="str">
        <f t="shared" si="42"/>
        <v>1998</v>
      </c>
      <c r="D465" t="str">
        <f t="shared" si="43"/>
        <v>08</v>
      </c>
      <c r="E465" t="str">
        <f t="shared" si="44"/>
        <v>31</v>
      </c>
      <c r="F465">
        <f t="shared" si="45"/>
        <v>1.2358860904210709</v>
      </c>
      <c r="G465">
        <f t="shared" si="46"/>
        <v>-7.0844965321318287E-2</v>
      </c>
      <c r="H465">
        <f t="shared" si="47"/>
        <v>5.0190091113787904E-3</v>
      </c>
    </row>
    <row r="466" spans="1:8" x14ac:dyDescent="0.25">
      <c r="A466">
        <v>19980930</v>
      </c>
      <c r="B466">
        <v>1017.01</v>
      </c>
      <c r="C466" t="str">
        <f t="shared" si="42"/>
        <v>1998</v>
      </c>
      <c r="D466" t="str">
        <f t="shared" si="43"/>
        <v>09</v>
      </c>
      <c r="E466" t="str">
        <f t="shared" si="44"/>
        <v>30</v>
      </c>
      <c r="F466">
        <f t="shared" si="45"/>
        <v>1.2621723281737374</v>
      </c>
      <c r="G466">
        <f t="shared" si="46"/>
        <v>2.3880033089433365E-2</v>
      </c>
      <c r="H466">
        <f t="shared" si="47"/>
        <v>5.7025598035243246E-4</v>
      </c>
    </row>
    <row r="467" spans="1:8" x14ac:dyDescent="0.25">
      <c r="A467">
        <v>19981030</v>
      </c>
      <c r="B467">
        <v>1098.67</v>
      </c>
      <c r="C467" t="str">
        <f t="shared" si="42"/>
        <v>1998</v>
      </c>
      <c r="D467" t="str">
        <f t="shared" si="43"/>
        <v>10</v>
      </c>
      <c r="E467" t="str">
        <f t="shared" si="44"/>
        <v>30</v>
      </c>
      <c r="F467">
        <f t="shared" si="45"/>
        <v>1.2957143708675418</v>
      </c>
      <c r="G467">
        <f t="shared" si="46"/>
        <v>3.1135838030571343E-2</v>
      </c>
      <c r="H467">
        <f t="shared" si="47"/>
        <v>9.6944040986597277E-4</v>
      </c>
    </row>
    <row r="468" spans="1:8" x14ac:dyDescent="0.25">
      <c r="A468">
        <v>19981130</v>
      </c>
      <c r="B468">
        <v>1163.6300000000001</v>
      </c>
      <c r="C468" t="str">
        <f t="shared" si="42"/>
        <v>1998</v>
      </c>
      <c r="D468" t="str">
        <f t="shared" si="43"/>
        <v>11</v>
      </c>
      <c r="E468" t="str">
        <f t="shared" si="44"/>
        <v>30</v>
      </c>
      <c r="F468">
        <f t="shared" si="45"/>
        <v>1.3206620143583008</v>
      </c>
      <c r="G468">
        <f t="shared" si="46"/>
        <v>2.2541438827525843E-2</v>
      </c>
      <c r="H468">
        <f t="shared" si="47"/>
        <v>5.0811646441508969E-4</v>
      </c>
    </row>
    <row r="469" spans="1:8" x14ac:dyDescent="0.25">
      <c r="A469">
        <v>19981231</v>
      </c>
      <c r="B469">
        <v>1229.23</v>
      </c>
      <c r="C469" t="str">
        <f t="shared" si="42"/>
        <v>1998</v>
      </c>
      <c r="D469" t="str">
        <f t="shared" si="43"/>
        <v>12</v>
      </c>
      <c r="E469" t="str">
        <f t="shared" si="44"/>
        <v>31</v>
      </c>
      <c r="F469">
        <f t="shared" si="45"/>
        <v>1.3444802558203821</v>
      </c>
      <c r="G469">
        <f t="shared" si="46"/>
        <v>2.1412036798848226E-2</v>
      </c>
      <c r="H469">
        <f t="shared" si="47"/>
        <v>4.584753198752306E-4</v>
      </c>
    </row>
    <row r="470" spans="1:8" x14ac:dyDescent="0.25">
      <c r="A470">
        <v>19990129</v>
      </c>
      <c r="B470">
        <v>1279.6400000000001</v>
      </c>
      <c r="C470" t="str">
        <f t="shared" si="42"/>
        <v>1999</v>
      </c>
      <c r="D470" t="str">
        <f t="shared" si="43"/>
        <v>01</v>
      </c>
      <c r="E470" t="str">
        <f t="shared" si="44"/>
        <v>29</v>
      </c>
      <c r="F470">
        <f t="shared" si="45"/>
        <v>1.3619349120680255</v>
      </c>
      <c r="G470">
        <f t="shared" si="46"/>
        <v>1.5048451584410309E-2</v>
      </c>
      <c r="H470">
        <f t="shared" si="47"/>
        <v>2.2645589508834115E-4</v>
      </c>
    </row>
    <row r="471" spans="1:8" x14ac:dyDescent="0.25">
      <c r="A471">
        <v>19990226</v>
      </c>
      <c r="B471">
        <v>1238.33</v>
      </c>
      <c r="C471" t="str">
        <f t="shared" si="42"/>
        <v>1999</v>
      </c>
      <c r="D471" t="str">
        <f t="shared" si="43"/>
        <v>02</v>
      </c>
      <c r="E471" t="str">
        <f t="shared" si="44"/>
        <v>26</v>
      </c>
      <c r="F471">
        <f t="shared" si="45"/>
        <v>1.3476834992688969</v>
      </c>
      <c r="G471">
        <f t="shared" si="46"/>
        <v>-1.665761746236178E-2</v>
      </c>
      <c r="H471">
        <f t="shared" si="47"/>
        <v>2.7747621952238012E-4</v>
      </c>
    </row>
    <row r="472" spans="1:8" x14ac:dyDescent="0.25">
      <c r="A472">
        <v>19990331</v>
      </c>
      <c r="B472">
        <v>1286.3699999999999</v>
      </c>
      <c r="C472" t="str">
        <f t="shared" si="42"/>
        <v>1999</v>
      </c>
      <c r="D472" t="str">
        <f t="shared" si="43"/>
        <v>03</v>
      </c>
      <c r="E472" t="str">
        <f t="shared" si="44"/>
        <v>31</v>
      </c>
      <c r="F472">
        <f t="shared" si="45"/>
        <v>1.3642130080731367</v>
      </c>
      <c r="G472">
        <f t="shared" si="46"/>
        <v>1.4123304141006758E-2</v>
      </c>
      <c r="H472">
        <f t="shared" si="47"/>
        <v>1.9946771985937864E-4</v>
      </c>
    </row>
    <row r="473" spans="1:8" x14ac:dyDescent="0.25">
      <c r="A473">
        <v>19990430</v>
      </c>
      <c r="B473">
        <v>1335.18</v>
      </c>
      <c r="C473" t="str">
        <f t="shared" si="42"/>
        <v>1999</v>
      </c>
      <c r="D473" t="str">
        <f t="shared" si="43"/>
        <v>04</v>
      </c>
      <c r="E473" t="str">
        <f t="shared" si="44"/>
        <v>30</v>
      </c>
      <c r="F473">
        <f t="shared" si="45"/>
        <v>1.3803869232357731</v>
      </c>
      <c r="G473">
        <f t="shared" si="46"/>
        <v>1.3767710499403223E-2</v>
      </c>
      <c r="H473">
        <f t="shared" si="47"/>
        <v>1.8954985239537774E-4</v>
      </c>
    </row>
    <row r="474" spans="1:8" x14ac:dyDescent="0.25">
      <c r="A474">
        <v>19990528</v>
      </c>
      <c r="B474">
        <v>1301.8399999999999</v>
      </c>
      <c r="C474" t="str">
        <f t="shared" si="42"/>
        <v>1999</v>
      </c>
      <c r="D474" t="str">
        <f t="shared" si="43"/>
        <v>05</v>
      </c>
      <c r="E474" t="str">
        <f t="shared" si="44"/>
        <v>28</v>
      </c>
      <c r="F474">
        <f t="shared" si="45"/>
        <v>1.3694047163541851</v>
      </c>
      <c r="G474">
        <f t="shared" si="46"/>
        <v>-1.3388411544821018E-2</v>
      </c>
      <c r="H474">
        <f t="shared" si="47"/>
        <v>1.792495636934967E-4</v>
      </c>
    </row>
    <row r="475" spans="1:8" x14ac:dyDescent="0.25">
      <c r="A475">
        <v>19990630</v>
      </c>
      <c r="B475">
        <v>1372.71</v>
      </c>
      <c r="C475" t="str">
        <f t="shared" si="42"/>
        <v>1999</v>
      </c>
      <c r="D475" t="str">
        <f t="shared" si="43"/>
        <v>06</v>
      </c>
      <c r="E475" t="str">
        <f t="shared" si="44"/>
        <v>30</v>
      </c>
      <c r="F475">
        <f t="shared" si="45"/>
        <v>1.3924259023911099</v>
      </c>
      <c r="G475">
        <f t="shared" si="46"/>
        <v>2.0614981373691603E-2</v>
      </c>
      <c r="H475">
        <f t="shared" si="47"/>
        <v>4.2497745703765175E-4</v>
      </c>
    </row>
    <row r="476" spans="1:8" x14ac:dyDescent="0.25">
      <c r="A476">
        <v>19990730</v>
      </c>
      <c r="B476">
        <v>1328.72</v>
      </c>
      <c r="C476" t="str">
        <f t="shared" si="42"/>
        <v>1999</v>
      </c>
      <c r="D476" t="str">
        <f t="shared" si="43"/>
        <v>07</v>
      </c>
      <c r="E476" t="str">
        <f t="shared" si="44"/>
        <v>30</v>
      </c>
      <c r="F476">
        <f t="shared" si="45"/>
        <v>1.3782805770120903</v>
      </c>
      <c r="G476">
        <f t="shared" si="46"/>
        <v>-1.6551530042252689E-2</v>
      </c>
      <c r="H476">
        <f t="shared" si="47"/>
        <v>2.7395314673959331E-4</v>
      </c>
    </row>
    <row r="477" spans="1:8" x14ac:dyDescent="0.25">
      <c r="A477">
        <v>19990831</v>
      </c>
      <c r="B477">
        <v>1320.41</v>
      </c>
      <c r="C477" t="str">
        <f t="shared" si="42"/>
        <v>1999</v>
      </c>
      <c r="D477" t="str">
        <f t="shared" si="43"/>
        <v>08</v>
      </c>
      <c r="E477" t="str">
        <f t="shared" si="44"/>
        <v>31</v>
      </c>
      <c r="F477">
        <f t="shared" si="45"/>
        <v>1.3755559096819292</v>
      </c>
      <c r="G477">
        <f t="shared" si="46"/>
        <v>-5.1308719933941876E-3</v>
      </c>
      <c r="H477">
        <f t="shared" si="47"/>
        <v>2.6325847412596843E-5</v>
      </c>
    </row>
    <row r="478" spans="1:8" x14ac:dyDescent="0.25">
      <c r="A478">
        <v>19990930</v>
      </c>
      <c r="B478">
        <v>1282.71</v>
      </c>
      <c r="C478" t="str">
        <f t="shared" si="42"/>
        <v>1999</v>
      </c>
      <c r="D478" t="str">
        <f t="shared" si="43"/>
        <v>09</v>
      </c>
      <c r="E478" t="str">
        <f t="shared" si="44"/>
        <v>30</v>
      </c>
      <c r="F478">
        <f t="shared" si="45"/>
        <v>1.3629755854322536</v>
      </c>
      <c r="G478">
        <f t="shared" si="46"/>
        <v>-1.4986528912908699E-2</v>
      </c>
      <c r="H478">
        <f t="shared" si="47"/>
        <v>2.2459604885744839E-4</v>
      </c>
    </row>
    <row r="479" spans="1:8" x14ac:dyDescent="0.25">
      <c r="A479">
        <v>19991029</v>
      </c>
      <c r="B479">
        <v>1362.93</v>
      </c>
      <c r="C479" t="str">
        <f t="shared" si="42"/>
        <v>1999</v>
      </c>
      <c r="D479" t="str">
        <f t="shared" si="43"/>
        <v>10</v>
      </c>
      <c r="E479" t="str">
        <f t="shared" si="44"/>
        <v>29</v>
      </c>
      <c r="F479">
        <f t="shared" si="45"/>
        <v>1.3893206559929847</v>
      </c>
      <c r="G479">
        <f t="shared" si="46"/>
        <v>2.3938865897497989E-2</v>
      </c>
      <c r="H479">
        <f t="shared" si="47"/>
        <v>5.7306930045839216E-4</v>
      </c>
    </row>
    <row r="480" spans="1:8" x14ac:dyDescent="0.25">
      <c r="A480">
        <v>19991130</v>
      </c>
      <c r="B480">
        <v>1388.91</v>
      </c>
      <c r="C480" t="str">
        <f t="shared" si="42"/>
        <v>1999</v>
      </c>
      <c r="D480" t="str">
        <f t="shared" si="43"/>
        <v>11</v>
      </c>
      <c r="E480" t="str">
        <f t="shared" si="44"/>
        <v>30</v>
      </c>
      <c r="F480">
        <f t="shared" si="45"/>
        <v>1.3975212097177869</v>
      </c>
      <c r="G480">
        <f t="shared" si="46"/>
        <v>5.794349061569109E-3</v>
      </c>
      <c r="H480">
        <f t="shared" si="47"/>
        <v>3.3574481047306814E-5</v>
      </c>
    </row>
    <row r="481" spans="1:8" x14ac:dyDescent="0.25">
      <c r="A481">
        <v>19991231</v>
      </c>
      <c r="B481">
        <v>1469.25</v>
      </c>
      <c r="C481" t="str">
        <f t="shared" si="42"/>
        <v>1999</v>
      </c>
      <c r="D481" t="str">
        <f t="shared" si="43"/>
        <v>12</v>
      </c>
      <c r="E481" t="str">
        <f t="shared" si="44"/>
        <v>31</v>
      </c>
      <c r="F481">
        <f t="shared" si="45"/>
        <v>1.4219428043095361</v>
      </c>
      <c r="G481">
        <f t="shared" si="46"/>
        <v>2.2015389928516087E-2</v>
      </c>
      <c r="H481">
        <f t="shared" si="47"/>
        <v>4.8467739370460752E-4</v>
      </c>
    </row>
    <row r="482" spans="1:8" x14ac:dyDescent="0.25">
      <c r="A482">
        <v>20000131</v>
      </c>
      <c r="B482">
        <v>1394.46</v>
      </c>
      <c r="C482" t="str">
        <f t="shared" si="42"/>
        <v>2000</v>
      </c>
      <c r="D482" t="str">
        <f t="shared" si="43"/>
        <v>01</v>
      </c>
      <c r="E482" t="str">
        <f t="shared" si="44"/>
        <v>31</v>
      </c>
      <c r="F482">
        <f t="shared" si="45"/>
        <v>1.3992531659931295</v>
      </c>
      <c r="G482">
        <f t="shared" si="46"/>
        <v>-2.5095842979639689E-2</v>
      </c>
      <c r="H482">
        <f t="shared" si="47"/>
        <v>6.2980133485873062E-4</v>
      </c>
    </row>
    <row r="483" spans="1:8" x14ac:dyDescent="0.25">
      <c r="A483">
        <v>20000229</v>
      </c>
      <c r="B483">
        <v>1366.42</v>
      </c>
      <c r="C483" t="str">
        <f t="shared" si="42"/>
        <v>2000</v>
      </c>
      <c r="D483" t="str">
        <f t="shared" si="43"/>
        <v>02</v>
      </c>
      <c r="E483" t="str">
        <f t="shared" si="44"/>
        <v>29</v>
      </c>
      <c r="F483">
        <f t="shared" si="45"/>
        <v>1.3904313149908567</v>
      </c>
      <c r="G483">
        <f t="shared" si="46"/>
        <v>-1.122805566550595E-2</v>
      </c>
      <c r="H483">
        <f t="shared" si="47"/>
        <v>1.2606923402770024E-4</v>
      </c>
    </row>
    <row r="484" spans="1:8" x14ac:dyDescent="0.25">
      <c r="A484">
        <v>20000331</v>
      </c>
      <c r="B484">
        <v>1498.58</v>
      </c>
      <c r="C484" t="str">
        <f t="shared" si="42"/>
        <v>2000</v>
      </c>
      <c r="D484" t="str">
        <f t="shared" si="43"/>
        <v>03</v>
      </c>
      <c r="E484" t="str">
        <f t="shared" si="44"/>
        <v>31</v>
      </c>
      <c r="F484">
        <f t="shared" si="45"/>
        <v>1.4305270371438108</v>
      </c>
      <c r="G484">
        <f t="shared" si="46"/>
        <v>3.7689517489720985E-2</v>
      </c>
      <c r="H484">
        <f t="shared" si="47"/>
        <v>1.420499728607984E-3</v>
      </c>
    </row>
    <row r="485" spans="1:8" x14ac:dyDescent="0.25">
      <c r="A485">
        <v>20000428</v>
      </c>
      <c r="B485">
        <v>1452.43</v>
      </c>
      <c r="C485" t="str">
        <f t="shared" si="42"/>
        <v>2000</v>
      </c>
      <c r="D485" t="str">
        <f t="shared" si="43"/>
        <v>04</v>
      </c>
      <c r="E485" t="str">
        <f t="shared" si="44"/>
        <v>28</v>
      </c>
      <c r="F485">
        <f t="shared" si="45"/>
        <v>1.4169423156265684</v>
      </c>
      <c r="G485">
        <f t="shared" si="46"/>
        <v>-1.5990926180475547E-2</v>
      </c>
      <c r="H485">
        <f t="shared" si="47"/>
        <v>2.5570972010941824E-4</v>
      </c>
    </row>
    <row r="486" spans="1:8" x14ac:dyDescent="0.25">
      <c r="A486">
        <v>20000531</v>
      </c>
      <c r="B486">
        <v>1420.6</v>
      </c>
      <c r="C486" t="str">
        <f t="shared" si="42"/>
        <v>2000</v>
      </c>
      <c r="D486" t="str">
        <f t="shared" si="43"/>
        <v>05</v>
      </c>
      <c r="E486" t="str">
        <f t="shared" si="44"/>
        <v>31</v>
      </c>
      <c r="F486">
        <f t="shared" si="45"/>
        <v>1.4073189152591359</v>
      </c>
      <c r="G486">
        <f t="shared" si="46"/>
        <v>-1.2029605030665587E-2</v>
      </c>
      <c r="H486">
        <f t="shared" si="47"/>
        <v>1.4471139719381479E-4</v>
      </c>
    </row>
    <row r="487" spans="1:8" x14ac:dyDescent="0.25">
      <c r="A487">
        <v>20000630</v>
      </c>
      <c r="B487">
        <v>1454.6</v>
      </c>
      <c r="C487" t="str">
        <f t="shared" si="42"/>
        <v>2000</v>
      </c>
      <c r="D487" t="str">
        <f t="shared" si="43"/>
        <v>06</v>
      </c>
      <c r="E487" t="str">
        <f t="shared" si="44"/>
        <v>30</v>
      </c>
      <c r="F487">
        <f t="shared" si="45"/>
        <v>1.417590688158515</v>
      </c>
      <c r="G487">
        <f t="shared" si="46"/>
        <v>7.8655682361459742E-3</v>
      </c>
      <c r="H487">
        <f t="shared" si="47"/>
        <v>6.1867163677468493E-5</v>
      </c>
    </row>
    <row r="488" spans="1:8" x14ac:dyDescent="0.25">
      <c r="A488">
        <v>20000731</v>
      </c>
      <c r="B488">
        <v>1430.83</v>
      </c>
      <c r="C488" t="str">
        <f t="shared" si="42"/>
        <v>2000</v>
      </c>
      <c r="D488" t="str">
        <f t="shared" si="43"/>
        <v>07</v>
      </c>
      <c r="E488" t="str">
        <f t="shared" si="44"/>
        <v>31</v>
      </c>
      <c r="F488">
        <f t="shared" si="45"/>
        <v>1.4104351422833621</v>
      </c>
      <c r="G488">
        <f t="shared" si="46"/>
        <v>-9.5617505383859894E-3</v>
      </c>
      <c r="H488">
        <f t="shared" si="47"/>
        <v>9.1427073358324763E-5</v>
      </c>
    </row>
    <row r="489" spans="1:8" x14ac:dyDescent="0.25">
      <c r="A489">
        <v>20000831</v>
      </c>
      <c r="B489">
        <v>1517.68</v>
      </c>
      <c r="C489" t="str">
        <f t="shared" si="42"/>
        <v>2000</v>
      </c>
      <c r="D489" t="str">
        <f t="shared" si="43"/>
        <v>08</v>
      </c>
      <c r="E489" t="str">
        <f t="shared" si="44"/>
        <v>31</v>
      </c>
      <c r="F489">
        <f t="shared" si="45"/>
        <v>1.4360273159526478</v>
      </c>
      <c r="G489">
        <f t="shared" si="46"/>
        <v>2.3185969006052569E-2</v>
      </c>
      <c r="H489">
        <f t="shared" si="47"/>
        <v>5.375891587496303E-4</v>
      </c>
    </row>
    <row r="490" spans="1:8" x14ac:dyDescent="0.25">
      <c r="A490">
        <v>20000929</v>
      </c>
      <c r="B490">
        <v>1436.51</v>
      </c>
      <c r="C490" t="str">
        <f t="shared" si="42"/>
        <v>2000</v>
      </c>
      <c r="D490" t="str">
        <f t="shared" si="43"/>
        <v>09</v>
      </c>
      <c r="E490" t="str">
        <f t="shared" si="44"/>
        <v>29</v>
      </c>
      <c r="F490">
        <f t="shared" si="45"/>
        <v>1.4121557585227003</v>
      </c>
      <c r="G490">
        <f t="shared" si="46"/>
        <v>-2.6277762093180619E-2</v>
      </c>
      <c r="H490">
        <f t="shared" si="47"/>
        <v>6.9052078062580024E-4</v>
      </c>
    </row>
    <row r="491" spans="1:8" x14ac:dyDescent="0.25">
      <c r="A491">
        <v>20001031</v>
      </c>
      <c r="B491">
        <v>1429.4</v>
      </c>
      <c r="C491" t="str">
        <f t="shared" si="42"/>
        <v>2000</v>
      </c>
      <c r="D491" t="str">
        <f t="shared" si="43"/>
        <v>10</v>
      </c>
      <c r="E491" t="str">
        <f t="shared" si="44"/>
        <v>31</v>
      </c>
      <c r="F491">
        <f t="shared" si="45"/>
        <v>1.410000882688248</v>
      </c>
      <c r="G491">
        <f t="shared" si="46"/>
        <v>-4.5610804976853941E-3</v>
      </c>
      <c r="H491">
        <f t="shared" si="47"/>
        <v>2.0803455306366042E-5</v>
      </c>
    </row>
    <row r="492" spans="1:8" x14ac:dyDescent="0.25">
      <c r="A492">
        <v>20001130</v>
      </c>
      <c r="B492">
        <v>1314.95</v>
      </c>
      <c r="C492" t="str">
        <f t="shared" si="42"/>
        <v>2000</v>
      </c>
      <c r="D492" t="str">
        <f t="shared" si="43"/>
        <v>11</v>
      </c>
      <c r="E492" t="str">
        <f t="shared" si="44"/>
        <v>30</v>
      </c>
      <c r="F492">
        <f t="shared" si="45"/>
        <v>1.37375634433676</v>
      </c>
      <c r="G492">
        <f t="shared" si="46"/>
        <v>-3.8650743014721108E-2</v>
      </c>
      <c r="H492">
        <f t="shared" si="47"/>
        <v>1.4938799355900124E-3</v>
      </c>
    </row>
    <row r="493" spans="1:8" x14ac:dyDescent="0.25">
      <c r="A493">
        <v>20001229</v>
      </c>
      <c r="B493">
        <v>1320.28</v>
      </c>
      <c r="C493" t="str">
        <f t="shared" si="42"/>
        <v>2000</v>
      </c>
      <c r="D493" t="str">
        <f t="shared" si="43"/>
        <v>12</v>
      </c>
      <c r="E493" t="str">
        <f t="shared" si="44"/>
        <v>29</v>
      </c>
      <c r="F493">
        <f t="shared" si="45"/>
        <v>1.3755131494316211</v>
      </c>
      <c r="G493">
        <f t="shared" si="46"/>
        <v>-6.4939956837201714E-4</v>
      </c>
      <c r="H493">
        <f t="shared" si="47"/>
        <v>4.2171979940176219E-7</v>
      </c>
    </row>
    <row r="494" spans="1:8" x14ac:dyDescent="0.25">
      <c r="A494">
        <v>20010131</v>
      </c>
      <c r="B494">
        <v>1366.01</v>
      </c>
      <c r="C494" t="str">
        <f t="shared" si="42"/>
        <v>2001</v>
      </c>
      <c r="D494" t="str">
        <f t="shared" si="43"/>
        <v>01</v>
      </c>
      <c r="E494" t="str">
        <f t="shared" si="44"/>
        <v>31</v>
      </c>
      <c r="F494">
        <f t="shared" si="45"/>
        <v>1.3903009835723634</v>
      </c>
      <c r="G494">
        <f t="shared" si="46"/>
        <v>1.2381629477509253E-2</v>
      </c>
      <c r="H494">
        <f t="shared" si="47"/>
        <v>1.5330474851832604E-4</v>
      </c>
    </row>
    <row r="495" spans="1:8" x14ac:dyDescent="0.25">
      <c r="A495">
        <v>20010228</v>
      </c>
      <c r="B495">
        <v>1239.94</v>
      </c>
      <c r="C495" t="str">
        <f t="shared" si="42"/>
        <v>2001</v>
      </c>
      <c r="D495" t="str">
        <f t="shared" si="43"/>
        <v>02</v>
      </c>
      <c r="E495" t="str">
        <f t="shared" si="44"/>
        <v>28</v>
      </c>
      <c r="F495">
        <f t="shared" si="45"/>
        <v>1.3482477753277848</v>
      </c>
      <c r="G495">
        <f t="shared" si="46"/>
        <v>-4.4459412907811698E-2</v>
      </c>
      <c r="H495">
        <f t="shared" si="47"/>
        <v>1.9766393961072933E-3</v>
      </c>
    </row>
    <row r="496" spans="1:8" x14ac:dyDescent="0.25">
      <c r="A496">
        <v>20010330</v>
      </c>
      <c r="B496">
        <v>1160.33</v>
      </c>
      <c r="C496" t="str">
        <f t="shared" si="42"/>
        <v>2001</v>
      </c>
      <c r="D496" t="str">
        <f t="shared" si="43"/>
        <v>03</v>
      </c>
      <c r="E496" t="str">
        <f t="shared" si="44"/>
        <v>30</v>
      </c>
      <c r="F496">
        <f t="shared" si="45"/>
        <v>1.3194286258717942</v>
      </c>
      <c r="G496">
        <f t="shared" si="46"/>
        <v>-3.1225354119223732E-2</v>
      </c>
      <c r="H496">
        <f t="shared" si="47"/>
        <v>9.7502273987092253E-4</v>
      </c>
    </row>
    <row r="497" spans="1:8" x14ac:dyDescent="0.25">
      <c r="A497">
        <v>20010430</v>
      </c>
      <c r="B497">
        <v>1249.46</v>
      </c>
      <c r="C497" t="str">
        <f t="shared" si="42"/>
        <v>2001</v>
      </c>
      <c r="D497" t="str">
        <f t="shared" si="43"/>
        <v>04</v>
      </c>
      <c r="E497" t="str">
        <f t="shared" si="44"/>
        <v>30</v>
      </c>
      <c r="F497">
        <f t="shared" si="45"/>
        <v>1.3515694621784122</v>
      </c>
      <c r="G497">
        <f t="shared" si="46"/>
        <v>2.9734631643384905E-2</v>
      </c>
      <c r="H497">
        <f t="shared" si="47"/>
        <v>8.8414831896778694E-4</v>
      </c>
    </row>
    <row r="498" spans="1:8" x14ac:dyDescent="0.25">
      <c r="A498">
        <v>20010531</v>
      </c>
      <c r="B498">
        <v>1255.82</v>
      </c>
      <c r="C498" t="str">
        <f t="shared" si="42"/>
        <v>2001</v>
      </c>
      <c r="D498" t="str">
        <f t="shared" si="43"/>
        <v>05</v>
      </c>
      <c r="E498" t="str">
        <f t="shared" si="44"/>
        <v>31</v>
      </c>
      <c r="F498">
        <f t="shared" si="45"/>
        <v>1.3537745002089532</v>
      </c>
      <c r="G498">
        <f t="shared" si="46"/>
        <v>-2.0116663269215736E-4</v>
      </c>
      <c r="H498">
        <f t="shared" si="47"/>
        <v>4.0468014108701353E-8</v>
      </c>
    </row>
    <row r="499" spans="1:8" x14ac:dyDescent="0.25">
      <c r="A499">
        <v>20010629</v>
      </c>
      <c r="B499">
        <v>1224.42</v>
      </c>
      <c r="C499" t="str">
        <f t="shared" si="42"/>
        <v>2001</v>
      </c>
      <c r="D499" t="str">
        <f t="shared" si="43"/>
        <v>06</v>
      </c>
      <c r="E499" t="str">
        <f t="shared" si="44"/>
        <v>29</v>
      </c>
      <c r="F499">
        <f t="shared" si="45"/>
        <v>1.3427775197872229</v>
      </c>
      <c r="G499">
        <f t="shared" si="46"/>
        <v>-1.3403185084963361E-2</v>
      </c>
      <c r="H499">
        <f t="shared" si="47"/>
        <v>1.7964537042178429E-4</v>
      </c>
    </row>
    <row r="500" spans="1:8" x14ac:dyDescent="0.25">
      <c r="A500">
        <v>20010731</v>
      </c>
      <c r="B500">
        <v>1211.23</v>
      </c>
      <c r="C500" t="str">
        <f t="shared" si="42"/>
        <v>2001</v>
      </c>
      <c r="D500" t="str">
        <f t="shared" si="43"/>
        <v>07</v>
      </c>
      <c r="E500" t="str">
        <f t="shared" si="44"/>
        <v>31</v>
      </c>
      <c r="F500">
        <f t="shared" si="45"/>
        <v>1.3380737239096003</v>
      </c>
      <c r="G500">
        <f t="shared" si="46"/>
        <v>-7.1100005408557048E-3</v>
      </c>
      <c r="H500">
        <f t="shared" si="47"/>
        <v>5.0552107690968413E-5</v>
      </c>
    </row>
    <row r="501" spans="1:8" x14ac:dyDescent="0.25">
      <c r="A501">
        <v>20010831</v>
      </c>
      <c r="B501">
        <v>1133.58</v>
      </c>
      <c r="C501" t="str">
        <f t="shared" si="42"/>
        <v>2001</v>
      </c>
      <c r="D501" t="str">
        <f t="shared" si="43"/>
        <v>08</v>
      </c>
      <c r="E501" t="str">
        <f t="shared" si="44"/>
        <v>31</v>
      </c>
      <c r="F501">
        <f t="shared" si="45"/>
        <v>1.3092992798775167</v>
      </c>
      <c r="G501">
        <f t="shared" si="46"/>
        <v>-3.1180648695316733E-2</v>
      </c>
      <c r="H501">
        <f t="shared" si="47"/>
        <v>9.7223285306075708E-4</v>
      </c>
    </row>
    <row r="502" spans="1:8" x14ac:dyDescent="0.25">
      <c r="A502">
        <v>20010928</v>
      </c>
      <c r="B502">
        <v>1040.94</v>
      </c>
      <c r="C502" t="str">
        <f t="shared" si="42"/>
        <v>2001</v>
      </c>
      <c r="D502" t="str">
        <f t="shared" si="43"/>
        <v>09</v>
      </c>
      <c r="E502" t="str">
        <f t="shared" si="44"/>
        <v>28</v>
      </c>
      <c r="F502">
        <f t="shared" si="45"/>
        <v>1.2722728023300003</v>
      </c>
      <c r="G502">
        <f t="shared" si="46"/>
        <v>-3.9432682210749533E-2</v>
      </c>
      <c r="H502">
        <f t="shared" si="47"/>
        <v>1.5549364263339627E-3</v>
      </c>
    </row>
    <row r="503" spans="1:8" x14ac:dyDescent="0.25">
      <c r="A503">
        <v>20011031</v>
      </c>
      <c r="B503">
        <v>1059.78</v>
      </c>
      <c r="C503" t="str">
        <f t="shared" si="42"/>
        <v>2001</v>
      </c>
      <c r="D503" t="str">
        <f t="shared" si="43"/>
        <v>10</v>
      </c>
      <c r="E503" t="str">
        <f t="shared" si="44"/>
        <v>31</v>
      </c>
      <c r="F503">
        <f t="shared" si="45"/>
        <v>1.2800628242421948</v>
      </c>
      <c r="G503">
        <f t="shared" si="46"/>
        <v>5.3838172489613584E-3</v>
      </c>
      <c r="H503">
        <f t="shared" si="47"/>
        <v>2.8985488170213849E-5</v>
      </c>
    </row>
    <row r="504" spans="1:8" x14ac:dyDescent="0.25">
      <c r="A504">
        <v>20011130</v>
      </c>
      <c r="B504">
        <v>1139.45</v>
      </c>
      <c r="C504" t="str">
        <f t="shared" si="42"/>
        <v>2001</v>
      </c>
      <c r="D504" t="str">
        <f t="shared" si="43"/>
        <v>11</v>
      </c>
      <c r="E504" t="str">
        <f t="shared" si="44"/>
        <v>30</v>
      </c>
      <c r="F504">
        <f t="shared" si="45"/>
        <v>1.3115423776597501</v>
      </c>
      <c r="G504">
        <f t="shared" si="46"/>
        <v>2.9073348754322263E-2</v>
      </c>
      <c r="H504">
        <f t="shared" si="47"/>
        <v>8.4525960779045187E-4</v>
      </c>
    </row>
    <row r="505" spans="1:8" x14ac:dyDescent="0.25">
      <c r="A505">
        <v>20011231</v>
      </c>
      <c r="B505">
        <v>1148.08</v>
      </c>
      <c r="C505" t="str">
        <f t="shared" si="42"/>
        <v>2001</v>
      </c>
      <c r="D505" t="str">
        <f t="shared" si="43"/>
        <v>12</v>
      </c>
      <c r="E505" t="str">
        <f t="shared" si="44"/>
        <v>31</v>
      </c>
      <c r="F505">
        <f t="shared" si="45"/>
        <v>1.3148192563544199</v>
      </c>
      <c r="G505">
        <f t="shared" si="46"/>
        <v>8.7067403143664072E-4</v>
      </c>
      <c r="H505">
        <f t="shared" si="47"/>
        <v>7.5807326901813245E-7</v>
      </c>
    </row>
    <row r="506" spans="1:8" x14ac:dyDescent="0.25">
      <c r="A506">
        <v>20020131</v>
      </c>
      <c r="B506">
        <v>1130.2</v>
      </c>
      <c r="C506" t="str">
        <f t="shared" si="42"/>
        <v>2002</v>
      </c>
      <c r="D506" t="str">
        <f t="shared" si="43"/>
        <v>01</v>
      </c>
      <c r="E506" t="str">
        <f t="shared" si="44"/>
        <v>31</v>
      </c>
      <c r="F506">
        <f t="shared" si="45"/>
        <v>1.3080024078849792</v>
      </c>
      <c r="G506">
        <f t="shared" si="46"/>
        <v>-9.2230531326737489E-3</v>
      </c>
      <c r="H506">
        <f t="shared" si="47"/>
        <v>8.5064709088123055E-5</v>
      </c>
    </row>
    <row r="507" spans="1:8" x14ac:dyDescent="0.25">
      <c r="A507">
        <v>20020228</v>
      </c>
      <c r="B507">
        <v>1106.73</v>
      </c>
      <c r="C507" t="str">
        <f t="shared" si="42"/>
        <v>2002</v>
      </c>
      <c r="D507" t="str">
        <f t="shared" si="43"/>
        <v>02</v>
      </c>
      <c r="E507" t="str">
        <f t="shared" si="44"/>
        <v>28</v>
      </c>
      <c r="F507">
        <f t="shared" si="45"/>
        <v>1.2988887873985888</v>
      </c>
      <c r="G507">
        <f t="shared" si="46"/>
        <v>-1.1519825149623526E-2</v>
      </c>
      <c r="H507">
        <f t="shared" si="47"/>
        <v>1.3270637147789869E-4</v>
      </c>
    </row>
    <row r="508" spans="1:8" x14ac:dyDescent="0.25">
      <c r="A508">
        <v>20020328</v>
      </c>
      <c r="B508">
        <v>1147.3900000000001</v>
      </c>
      <c r="C508" t="str">
        <f t="shared" si="42"/>
        <v>2002</v>
      </c>
      <c r="D508" t="str">
        <f t="shared" si="43"/>
        <v>03</v>
      </c>
      <c r="E508" t="str">
        <f t="shared" si="44"/>
        <v>28</v>
      </c>
      <c r="F508">
        <f t="shared" si="45"/>
        <v>1.3145581654218104</v>
      </c>
      <c r="G508">
        <f t="shared" si="46"/>
        <v>1.3263173359988438E-2</v>
      </c>
      <c r="H508">
        <f t="shared" si="47"/>
        <v>1.7591176757710699E-4</v>
      </c>
    </row>
    <row r="509" spans="1:8" x14ac:dyDescent="0.25">
      <c r="A509">
        <v>20020430</v>
      </c>
      <c r="B509">
        <v>1076.92</v>
      </c>
      <c r="C509" t="str">
        <f t="shared" si="42"/>
        <v>2002</v>
      </c>
      <c r="D509" t="str">
        <f t="shared" si="43"/>
        <v>04</v>
      </c>
      <c r="E509" t="str">
        <f t="shared" si="44"/>
        <v>30</v>
      </c>
      <c r="F509">
        <f t="shared" si="45"/>
        <v>1.2870305474513515</v>
      </c>
      <c r="G509">
        <f t="shared" si="46"/>
        <v>-2.9933822633691994E-2</v>
      </c>
      <c r="H509">
        <f t="shared" si="47"/>
        <v>8.9603373746533106E-4</v>
      </c>
    </row>
    <row r="510" spans="1:8" x14ac:dyDescent="0.25">
      <c r="A510">
        <v>20020531</v>
      </c>
      <c r="B510">
        <v>1067.1400000000001</v>
      </c>
      <c r="C510" t="str">
        <f t="shared" si="42"/>
        <v>2002</v>
      </c>
      <c r="D510" t="str">
        <f t="shared" si="43"/>
        <v>05</v>
      </c>
      <c r="E510" t="str">
        <f t="shared" si="44"/>
        <v>31</v>
      </c>
      <c r="F510">
        <f t="shared" si="45"/>
        <v>1.2830685039529879</v>
      </c>
      <c r="G510">
        <f t="shared" si="46"/>
        <v>-6.3682481615967073E-3</v>
      </c>
      <c r="H510">
        <f t="shared" si="47"/>
        <v>4.0554584647679843E-5</v>
      </c>
    </row>
    <row r="511" spans="1:8" x14ac:dyDescent="0.25">
      <c r="A511">
        <v>20020628</v>
      </c>
      <c r="B511">
        <v>989.81</v>
      </c>
      <c r="C511" t="str">
        <f t="shared" si="42"/>
        <v>2002</v>
      </c>
      <c r="D511" t="str">
        <f t="shared" si="43"/>
        <v>06</v>
      </c>
      <c r="E511" t="str">
        <f t="shared" si="44"/>
        <v>28</v>
      </c>
      <c r="F511">
        <f t="shared" si="45"/>
        <v>1.2503989420754251</v>
      </c>
      <c r="G511">
        <f t="shared" si="46"/>
        <v>-3.5075766540795868E-2</v>
      </c>
      <c r="H511">
        <f t="shared" si="47"/>
        <v>1.2303093984244149E-3</v>
      </c>
    </row>
    <row r="512" spans="1:8" x14ac:dyDescent="0.25">
      <c r="A512">
        <v>20020731</v>
      </c>
      <c r="B512">
        <v>911.62</v>
      </c>
      <c r="C512" t="str">
        <f t="shared" si="42"/>
        <v>2002</v>
      </c>
      <c r="D512" t="str">
        <f t="shared" si="43"/>
        <v>07</v>
      </c>
      <c r="E512" t="str">
        <f t="shared" si="44"/>
        <v>31</v>
      </c>
      <c r="F512">
        <f t="shared" si="45"/>
        <v>1.2146609495077405</v>
      </c>
      <c r="G512">
        <f t="shared" si="46"/>
        <v>-3.8144197230917727E-2</v>
      </c>
      <c r="H512">
        <f t="shared" si="47"/>
        <v>1.4549797823911516E-3</v>
      </c>
    </row>
    <row r="513" spans="1:8" x14ac:dyDescent="0.25">
      <c r="A513">
        <v>20020830</v>
      </c>
      <c r="B513">
        <v>916.07</v>
      </c>
      <c r="C513" t="str">
        <f t="shared" si="42"/>
        <v>2002</v>
      </c>
      <c r="D513" t="str">
        <f t="shared" si="43"/>
        <v>08</v>
      </c>
      <c r="E513" t="str">
        <f t="shared" si="44"/>
        <v>30</v>
      </c>
      <c r="F513">
        <f t="shared" si="45"/>
        <v>1.2167757657658376</v>
      </c>
      <c r="G513">
        <f t="shared" si="46"/>
        <v>-2.9138840513604543E-4</v>
      </c>
      <c r="H513">
        <f t="shared" si="47"/>
        <v>8.4907202647728145E-8</v>
      </c>
    </row>
    <row r="514" spans="1:8" x14ac:dyDescent="0.25">
      <c r="A514">
        <v>20020930</v>
      </c>
      <c r="B514">
        <v>815.29</v>
      </c>
      <c r="C514" t="str">
        <f t="shared" si="42"/>
        <v>2002</v>
      </c>
      <c r="D514" t="str">
        <f t="shared" si="43"/>
        <v>09</v>
      </c>
      <c r="E514" t="str">
        <f t="shared" si="44"/>
        <v>30</v>
      </c>
      <c r="F514">
        <f t="shared" si="45"/>
        <v>1.1661592204086004</v>
      </c>
      <c r="G514">
        <f t="shared" si="46"/>
        <v>-5.3022750020470251E-2</v>
      </c>
      <c r="H514">
        <f t="shared" si="47"/>
        <v>2.8114120197332781E-3</v>
      </c>
    </row>
    <row r="515" spans="1:8" x14ac:dyDescent="0.25">
      <c r="A515">
        <v>20021031</v>
      </c>
      <c r="B515">
        <v>885.76</v>
      </c>
      <c r="C515" t="str">
        <f t="shared" ref="C515:C578" si="48">LEFT(A515,4)</f>
        <v>2002</v>
      </c>
      <c r="D515" t="str">
        <f t="shared" ref="D515:D578" si="49">MID(A515,5,2)</f>
        <v>10</v>
      </c>
      <c r="E515" t="str">
        <f t="shared" ref="E515:E578" si="50">RIGHT(A515,2)</f>
        <v>31</v>
      </c>
      <c r="F515">
        <f t="shared" si="45"/>
        <v>1.2021631690277259</v>
      </c>
      <c r="G515">
        <f t="shared" si="46"/>
        <v>3.3597743955892372E-2</v>
      </c>
      <c r="H515">
        <f t="shared" si="47"/>
        <v>1.1288083989257024E-3</v>
      </c>
    </row>
    <row r="516" spans="1:8" x14ac:dyDescent="0.25">
      <c r="A516">
        <v>20021129</v>
      </c>
      <c r="B516">
        <v>936.31</v>
      </c>
      <c r="C516" t="str">
        <f t="shared" si="48"/>
        <v>2002</v>
      </c>
      <c r="D516" t="str">
        <f t="shared" si="49"/>
        <v>11</v>
      </c>
      <c r="E516" t="str">
        <f t="shared" si="50"/>
        <v>29</v>
      </c>
      <c r="F516">
        <f t="shared" ref="F516:F579" si="51">LOG(B516/$B$2)</f>
        <v>1.2262667666949656</v>
      </c>
      <c r="G516">
        <f t="shared" ref="G516:G579" si="52">F516-F515-$K$3</f>
        <v>2.1697393004006575E-2</v>
      </c>
      <c r="H516">
        <f t="shared" ref="H516:H579" si="53">G516^2</f>
        <v>4.707768631703135E-4</v>
      </c>
    </row>
    <row r="517" spans="1:8" x14ac:dyDescent="0.25">
      <c r="A517">
        <v>20021231</v>
      </c>
      <c r="B517">
        <v>879.82</v>
      </c>
      <c r="C517" t="str">
        <f t="shared" si="48"/>
        <v>2002</v>
      </c>
      <c r="D517" t="str">
        <f t="shared" si="49"/>
        <v>12</v>
      </c>
      <c r="E517" t="str">
        <f t="shared" si="50"/>
        <v>31</v>
      </c>
      <c r="F517">
        <f t="shared" si="51"/>
        <v>1.1992409350246325</v>
      </c>
      <c r="G517">
        <f t="shared" si="52"/>
        <v>-2.9432036333566232E-2</v>
      </c>
      <c r="H517">
        <f t="shared" si="53"/>
        <v>8.662447627403628E-4</v>
      </c>
    </row>
    <row r="518" spans="1:8" x14ac:dyDescent="0.25">
      <c r="A518">
        <v>20030131</v>
      </c>
      <c r="B518">
        <v>855.7</v>
      </c>
      <c r="C518" t="str">
        <f t="shared" si="48"/>
        <v>2003</v>
      </c>
      <c r="D518" t="str">
        <f t="shared" si="49"/>
        <v>01</v>
      </c>
      <c r="E518" t="str">
        <f t="shared" si="50"/>
        <v>31</v>
      </c>
      <c r="F518">
        <f t="shared" si="51"/>
        <v>1.1871686369123928</v>
      </c>
      <c r="G518">
        <f t="shared" si="52"/>
        <v>-1.4478502775472753E-2</v>
      </c>
      <c r="H518">
        <f t="shared" si="53"/>
        <v>2.0962704261937221E-4</v>
      </c>
    </row>
    <row r="519" spans="1:8" x14ac:dyDescent="0.25">
      <c r="A519">
        <v>20030228</v>
      </c>
      <c r="B519">
        <v>841.15</v>
      </c>
      <c r="C519" t="str">
        <f t="shared" si="48"/>
        <v>2003</v>
      </c>
      <c r="D519" t="str">
        <f t="shared" si="49"/>
        <v>02</v>
      </c>
      <c r="E519" t="str">
        <f t="shared" si="50"/>
        <v>28</v>
      </c>
      <c r="F519">
        <f t="shared" si="51"/>
        <v>1.1797205541852787</v>
      </c>
      <c r="G519">
        <f t="shared" si="52"/>
        <v>-9.8542873903472786E-3</v>
      </c>
      <c r="H519">
        <f t="shared" si="53"/>
        <v>9.7106979971557381E-5</v>
      </c>
    </row>
    <row r="520" spans="1:8" x14ac:dyDescent="0.25">
      <c r="A520">
        <v>20030331</v>
      </c>
      <c r="B520">
        <v>848.18</v>
      </c>
      <c r="C520" t="str">
        <f t="shared" si="48"/>
        <v>2003</v>
      </c>
      <c r="D520" t="str">
        <f t="shared" si="49"/>
        <v>03</v>
      </c>
      <c r="E520" t="str">
        <f t="shared" si="50"/>
        <v>31</v>
      </c>
      <c r="F520">
        <f t="shared" si="51"/>
        <v>1.1833351325468571</v>
      </c>
      <c r="G520">
        <f t="shared" si="52"/>
        <v>1.2083736983453048E-3</v>
      </c>
      <c r="H520">
        <f t="shared" si="53"/>
        <v>1.4601669948527097E-6</v>
      </c>
    </row>
    <row r="521" spans="1:8" x14ac:dyDescent="0.25">
      <c r="A521">
        <v>20030430</v>
      </c>
      <c r="B521">
        <v>916.92</v>
      </c>
      <c r="C521" t="str">
        <f t="shared" si="48"/>
        <v>2003</v>
      </c>
      <c r="D521" t="str">
        <f t="shared" si="49"/>
        <v>04</v>
      </c>
      <c r="E521" t="str">
        <f t="shared" si="50"/>
        <v>30</v>
      </c>
      <c r="F521">
        <f t="shared" si="51"/>
        <v>1.217178550654002</v>
      </c>
      <c r="G521">
        <f t="shared" si="52"/>
        <v>3.1437213443911864E-2</v>
      </c>
      <c r="H521">
        <f t="shared" si="53"/>
        <v>9.8829838911807292E-4</v>
      </c>
    </row>
    <row r="522" spans="1:8" x14ac:dyDescent="0.25">
      <c r="A522">
        <v>20030530</v>
      </c>
      <c r="B522">
        <v>963.59</v>
      </c>
      <c r="C522" t="str">
        <f t="shared" si="48"/>
        <v>2003</v>
      </c>
      <c r="D522" t="str">
        <f t="shared" si="49"/>
        <v>05</v>
      </c>
      <c r="E522" t="str">
        <f t="shared" si="50"/>
        <v>30</v>
      </c>
      <c r="F522">
        <f t="shared" si="51"/>
        <v>1.2387393892264142</v>
      </c>
      <c r="G522">
        <f t="shared" si="52"/>
        <v>1.915463390917909E-2</v>
      </c>
      <c r="H522">
        <f t="shared" si="53"/>
        <v>3.6690000019467346E-4</v>
      </c>
    </row>
    <row r="523" spans="1:8" x14ac:dyDescent="0.25">
      <c r="A523">
        <v>20030630</v>
      </c>
      <c r="B523">
        <v>974.5</v>
      </c>
      <c r="C523" t="str">
        <f t="shared" si="48"/>
        <v>2003</v>
      </c>
      <c r="D523" t="str">
        <f t="shared" si="49"/>
        <v>06</v>
      </c>
      <c r="E523" t="str">
        <f t="shared" si="50"/>
        <v>30</v>
      </c>
      <c r="F523">
        <f t="shared" si="51"/>
        <v>1.24362894837674</v>
      </c>
      <c r="G523">
        <f t="shared" si="52"/>
        <v>2.4833544870926311E-3</v>
      </c>
      <c r="H523">
        <f t="shared" si="53"/>
        <v>6.167049508563105E-6</v>
      </c>
    </row>
    <row r="524" spans="1:8" x14ac:dyDescent="0.25">
      <c r="A524">
        <v>20030731</v>
      </c>
      <c r="B524">
        <v>990.31</v>
      </c>
      <c r="C524" t="str">
        <f t="shared" si="48"/>
        <v>2003</v>
      </c>
      <c r="D524" t="str">
        <f t="shared" si="49"/>
        <v>07</v>
      </c>
      <c r="E524" t="str">
        <f t="shared" si="50"/>
        <v>31</v>
      </c>
      <c r="F524">
        <f t="shared" si="51"/>
        <v>1.2506182694349455</v>
      </c>
      <c r="G524">
        <f t="shared" si="52"/>
        <v>4.5831163949723802E-3</v>
      </c>
      <c r="H524">
        <f t="shared" si="53"/>
        <v>2.1004955889864628E-5</v>
      </c>
    </row>
    <row r="525" spans="1:8" x14ac:dyDescent="0.25">
      <c r="A525">
        <v>20030829</v>
      </c>
      <c r="B525">
        <v>1008.01</v>
      </c>
      <c r="C525" t="str">
        <f t="shared" si="48"/>
        <v>2003</v>
      </c>
      <c r="D525" t="str">
        <f t="shared" si="49"/>
        <v>08</v>
      </c>
      <c r="E525" t="str">
        <f t="shared" si="50"/>
        <v>29</v>
      </c>
      <c r="F525">
        <f t="shared" si="51"/>
        <v>1.2583119454882379</v>
      </c>
      <c r="G525">
        <f t="shared" si="52"/>
        <v>5.2874713900593001E-3</v>
      </c>
      <c r="H525">
        <f t="shared" si="53"/>
        <v>2.7957353700695628E-5</v>
      </c>
    </row>
    <row r="526" spans="1:8" x14ac:dyDescent="0.25">
      <c r="A526">
        <v>20030930</v>
      </c>
      <c r="B526">
        <v>995.97</v>
      </c>
      <c r="C526" t="str">
        <f t="shared" si="48"/>
        <v>2003</v>
      </c>
      <c r="D526" t="str">
        <f t="shared" si="49"/>
        <v>09</v>
      </c>
      <c r="E526" t="str">
        <f t="shared" si="50"/>
        <v>30</v>
      </c>
      <c r="F526">
        <f t="shared" si="51"/>
        <v>1.2530933619906957</v>
      </c>
      <c r="G526">
        <f t="shared" si="52"/>
        <v>-7.624788160775337E-3</v>
      </c>
      <c r="H526">
        <f t="shared" si="53"/>
        <v>5.8137394496699748E-5</v>
      </c>
    </row>
    <row r="527" spans="1:8" x14ac:dyDescent="0.25">
      <c r="A527">
        <v>20031031</v>
      </c>
      <c r="B527">
        <v>1050.71</v>
      </c>
      <c r="C527" t="str">
        <f t="shared" si="48"/>
        <v>2003</v>
      </c>
      <c r="D527" t="str">
        <f t="shared" si="49"/>
        <v>10</v>
      </c>
      <c r="E527" t="str">
        <f t="shared" si="50"/>
        <v>31</v>
      </c>
      <c r="F527">
        <f t="shared" si="51"/>
        <v>1.276329970543292</v>
      </c>
      <c r="G527">
        <f t="shared" si="52"/>
        <v>2.083040388936324E-2</v>
      </c>
      <c r="H527">
        <f t="shared" si="53"/>
        <v>4.3390572619399919E-4</v>
      </c>
    </row>
    <row r="528" spans="1:8" x14ac:dyDescent="0.25">
      <c r="A528">
        <v>20031128</v>
      </c>
      <c r="B528">
        <v>1058.2</v>
      </c>
      <c r="C528" t="str">
        <f t="shared" si="48"/>
        <v>2003</v>
      </c>
      <c r="D528" t="str">
        <f t="shared" si="49"/>
        <v>11</v>
      </c>
      <c r="E528" t="str">
        <f t="shared" si="50"/>
        <v>28</v>
      </c>
      <c r="F528">
        <f t="shared" si="51"/>
        <v>1.2794148621191377</v>
      </c>
      <c r="G528">
        <f t="shared" si="52"/>
        <v>6.7868691261257445E-4</v>
      </c>
      <c r="H528">
        <f t="shared" si="53"/>
        <v>4.6061592535158828E-7</v>
      </c>
    </row>
    <row r="529" spans="1:8" x14ac:dyDescent="0.25">
      <c r="A529">
        <v>20031231</v>
      </c>
      <c r="B529">
        <v>1111.92</v>
      </c>
      <c r="C529" t="str">
        <f t="shared" si="48"/>
        <v>2003</v>
      </c>
      <c r="D529" t="str">
        <f t="shared" si="49"/>
        <v>12</v>
      </c>
      <c r="E529" t="str">
        <f t="shared" si="50"/>
        <v>31</v>
      </c>
      <c r="F529">
        <f t="shared" si="51"/>
        <v>1.3009206468378609</v>
      </c>
      <c r="G529">
        <f t="shared" si="52"/>
        <v>1.909958005549011E-2</v>
      </c>
      <c r="H529">
        <f t="shared" si="53"/>
        <v>3.6479395829607561E-4</v>
      </c>
    </row>
    <row r="530" spans="1:8" x14ac:dyDescent="0.25">
      <c r="A530">
        <v>20040130</v>
      </c>
      <c r="B530">
        <v>1131.1300000000001</v>
      </c>
      <c r="C530" t="str">
        <f t="shared" si="48"/>
        <v>2004</v>
      </c>
      <c r="D530" t="str">
        <f t="shared" si="49"/>
        <v>01</v>
      </c>
      <c r="E530" t="str">
        <f t="shared" si="50"/>
        <v>30</v>
      </c>
      <c r="F530">
        <f t="shared" si="51"/>
        <v>1.3083596258858381</v>
      </c>
      <c r="G530">
        <f t="shared" si="52"/>
        <v>5.0327743847440815E-3</v>
      </c>
      <c r="H530">
        <f t="shared" si="53"/>
        <v>2.5328818007736168E-5</v>
      </c>
    </row>
    <row r="531" spans="1:8" x14ac:dyDescent="0.25">
      <c r="A531">
        <v>20040227</v>
      </c>
      <c r="B531">
        <v>1144.94</v>
      </c>
      <c r="C531" t="str">
        <f t="shared" si="48"/>
        <v>2004</v>
      </c>
      <c r="D531" t="str">
        <f t="shared" si="49"/>
        <v>02</v>
      </c>
      <c r="E531" t="str">
        <f t="shared" si="50"/>
        <v>27</v>
      </c>
      <c r="F531">
        <f t="shared" si="51"/>
        <v>1.313629833213267</v>
      </c>
      <c r="G531">
        <f t="shared" si="52"/>
        <v>2.86400266419578E-3</v>
      </c>
      <c r="H531">
        <f t="shared" si="53"/>
        <v>8.2025112605205259E-6</v>
      </c>
    </row>
    <row r="532" spans="1:8" x14ac:dyDescent="0.25">
      <c r="A532">
        <v>20040331</v>
      </c>
      <c r="B532">
        <v>1126.21</v>
      </c>
      <c r="C532" t="str">
        <f t="shared" si="48"/>
        <v>2004</v>
      </c>
      <c r="D532" t="str">
        <f t="shared" si="49"/>
        <v>03</v>
      </c>
      <c r="E532" t="str">
        <f t="shared" si="50"/>
        <v>31</v>
      </c>
      <c r="F532">
        <f t="shared" si="51"/>
        <v>1.3064664841929963</v>
      </c>
      <c r="G532">
        <f t="shared" si="52"/>
        <v>-9.5695536835038245E-3</v>
      </c>
      <c r="H532">
        <f t="shared" si="53"/>
        <v>9.1576357701461609E-5</v>
      </c>
    </row>
    <row r="533" spans="1:8" x14ac:dyDescent="0.25">
      <c r="A533">
        <v>20040430</v>
      </c>
      <c r="B533">
        <v>1107.3</v>
      </c>
      <c r="C533" t="str">
        <f t="shared" si="48"/>
        <v>2004</v>
      </c>
      <c r="D533" t="str">
        <f t="shared" si="49"/>
        <v>04</v>
      </c>
      <c r="E533" t="str">
        <f t="shared" si="50"/>
        <v>30</v>
      </c>
      <c r="F533">
        <f t="shared" si="51"/>
        <v>1.2991124048384193</v>
      </c>
      <c r="G533">
        <f t="shared" si="52"/>
        <v>-9.7602840178101016E-3</v>
      </c>
      <c r="H533">
        <f t="shared" si="53"/>
        <v>9.5263144108319298E-5</v>
      </c>
    </row>
    <row r="534" spans="1:8" x14ac:dyDescent="0.25">
      <c r="A534">
        <v>20040528</v>
      </c>
      <c r="B534">
        <v>1120.68</v>
      </c>
      <c r="C534" t="str">
        <f t="shared" si="48"/>
        <v>2004</v>
      </c>
      <c r="D534" t="str">
        <f t="shared" si="49"/>
        <v>05</v>
      </c>
      <c r="E534" t="str">
        <f t="shared" si="50"/>
        <v>28</v>
      </c>
      <c r="F534">
        <f t="shared" si="51"/>
        <v>1.3043287263729022</v>
      </c>
      <c r="G534">
        <f t="shared" si="52"/>
        <v>2.8101168712498176E-3</v>
      </c>
      <c r="H534">
        <f t="shared" si="53"/>
        <v>7.8967568300828642E-6</v>
      </c>
    </row>
    <row r="535" spans="1:8" x14ac:dyDescent="0.25">
      <c r="A535">
        <v>20040630</v>
      </c>
      <c r="B535">
        <v>1140.8399999999999</v>
      </c>
      <c r="C535" t="str">
        <f t="shared" si="48"/>
        <v>2004</v>
      </c>
      <c r="D535" t="str">
        <f t="shared" si="49"/>
        <v>06</v>
      </c>
      <c r="E535" t="str">
        <f t="shared" si="50"/>
        <v>30</v>
      </c>
      <c r="F535">
        <f t="shared" si="51"/>
        <v>1.3120718448806874</v>
      </c>
      <c r="G535">
        <f t="shared" si="52"/>
        <v>5.3369138445520875E-3</v>
      </c>
      <c r="H535">
        <f t="shared" si="53"/>
        <v>2.8482649384171744E-5</v>
      </c>
    </row>
    <row r="536" spans="1:8" x14ac:dyDescent="0.25">
      <c r="A536">
        <v>20040730</v>
      </c>
      <c r="B536">
        <v>1101.72</v>
      </c>
      <c r="C536" t="str">
        <f t="shared" si="48"/>
        <v>2004</v>
      </c>
      <c r="D536" t="str">
        <f t="shared" si="49"/>
        <v>07</v>
      </c>
      <c r="E536" t="str">
        <f t="shared" si="50"/>
        <v>30</v>
      </c>
      <c r="F536">
        <f t="shared" si="51"/>
        <v>1.2969183383625158</v>
      </c>
      <c r="G536">
        <f t="shared" si="52"/>
        <v>-1.7559711181404709E-2</v>
      </c>
      <c r="H536">
        <f t="shared" si="53"/>
        <v>3.0834345677434956E-4</v>
      </c>
    </row>
    <row r="537" spans="1:8" x14ac:dyDescent="0.25">
      <c r="A537">
        <v>20040831</v>
      </c>
      <c r="B537">
        <v>1104.24</v>
      </c>
      <c r="C537" t="str">
        <f t="shared" si="48"/>
        <v>2004</v>
      </c>
      <c r="D537" t="str">
        <f t="shared" si="49"/>
        <v>08</v>
      </c>
      <c r="E537" t="str">
        <f t="shared" si="50"/>
        <v>31</v>
      </c>
      <c r="F537">
        <f t="shared" si="51"/>
        <v>1.2979105798995019</v>
      </c>
      <c r="G537">
        <f t="shared" si="52"/>
        <v>-1.413963126247037E-3</v>
      </c>
      <c r="H537">
        <f t="shared" si="53"/>
        <v>1.9992917223862944E-6</v>
      </c>
    </row>
    <row r="538" spans="1:8" x14ac:dyDescent="0.25">
      <c r="A538">
        <v>20040930</v>
      </c>
      <c r="B538">
        <v>1114.58</v>
      </c>
      <c r="C538" t="str">
        <f t="shared" si="48"/>
        <v>2004</v>
      </c>
      <c r="D538" t="str">
        <f t="shared" si="49"/>
        <v>09</v>
      </c>
      <c r="E538" t="str">
        <f t="shared" si="50"/>
        <v>30</v>
      </c>
      <c r="F538">
        <f t="shared" si="51"/>
        <v>1.3019583507421799</v>
      </c>
      <c r="G538">
        <f t="shared" si="52"/>
        <v>1.641566179444936E-3</v>
      </c>
      <c r="H538">
        <f t="shared" si="53"/>
        <v>2.6947395214974437E-6</v>
      </c>
    </row>
    <row r="539" spans="1:8" x14ac:dyDescent="0.25">
      <c r="A539">
        <v>20041029</v>
      </c>
      <c r="B539">
        <v>1130.2</v>
      </c>
      <c r="C539" t="str">
        <f t="shared" si="48"/>
        <v>2004</v>
      </c>
      <c r="D539" t="str">
        <f t="shared" si="49"/>
        <v>10</v>
      </c>
      <c r="E539" t="str">
        <f t="shared" si="50"/>
        <v>29</v>
      </c>
      <c r="F539">
        <f t="shared" si="51"/>
        <v>1.3080024078849792</v>
      </c>
      <c r="G539">
        <f t="shared" si="52"/>
        <v>3.637852479566211E-3</v>
      </c>
      <c r="H539">
        <f t="shared" si="53"/>
        <v>1.323397066308603E-5</v>
      </c>
    </row>
    <row r="540" spans="1:8" x14ac:dyDescent="0.25">
      <c r="A540">
        <v>20041130</v>
      </c>
      <c r="B540">
        <v>1173.82</v>
      </c>
      <c r="C540" t="str">
        <f t="shared" si="48"/>
        <v>2004</v>
      </c>
      <c r="D540" t="str">
        <f t="shared" si="49"/>
        <v>11</v>
      </c>
      <c r="E540" t="str">
        <f t="shared" si="50"/>
        <v>30</v>
      </c>
      <c r="F540">
        <f t="shared" si="51"/>
        <v>1.3244486098413604</v>
      </c>
      <c r="G540">
        <f t="shared" si="52"/>
        <v>1.4039997293148025E-2</v>
      </c>
      <c r="H540">
        <f t="shared" si="53"/>
        <v>1.9712152399160388E-4</v>
      </c>
    </row>
    <row r="541" spans="1:8" x14ac:dyDescent="0.25">
      <c r="A541">
        <v>20041231</v>
      </c>
      <c r="B541">
        <v>1211.92</v>
      </c>
      <c r="C541" t="str">
        <f t="shared" si="48"/>
        <v>2004</v>
      </c>
      <c r="D541" t="str">
        <f t="shared" si="49"/>
        <v>12</v>
      </c>
      <c r="E541" t="str">
        <f t="shared" si="50"/>
        <v>31</v>
      </c>
      <c r="F541">
        <f t="shared" si="51"/>
        <v>1.338321057504807</v>
      </c>
      <c r="G541">
        <f t="shared" si="52"/>
        <v>1.1466243000213532E-2</v>
      </c>
      <c r="H541">
        <f t="shared" si="53"/>
        <v>1.3147472853994581E-4</v>
      </c>
    </row>
    <row r="542" spans="1:8" x14ac:dyDescent="0.25">
      <c r="A542">
        <v>20050131</v>
      </c>
      <c r="B542">
        <v>1181.27</v>
      </c>
      <c r="C542" t="str">
        <f t="shared" si="48"/>
        <v>2005</v>
      </c>
      <c r="D542" t="str">
        <f t="shared" si="49"/>
        <v>01</v>
      </c>
      <c r="E542" t="str">
        <f t="shared" si="50"/>
        <v>31</v>
      </c>
      <c r="F542">
        <f t="shared" si="51"/>
        <v>1.327196279512256</v>
      </c>
      <c r="G542">
        <f t="shared" si="52"/>
        <v>-1.353098265578407E-2</v>
      </c>
      <c r="H542">
        <f t="shared" si="53"/>
        <v>1.8308749163112932E-4</v>
      </c>
    </row>
    <row r="543" spans="1:8" x14ac:dyDescent="0.25">
      <c r="A543">
        <v>20050228</v>
      </c>
      <c r="B543">
        <v>1203.5999999999999</v>
      </c>
      <c r="C543" t="str">
        <f t="shared" si="48"/>
        <v>2005</v>
      </c>
      <c r="D543" t="str">
        <f t="shared" si="49"/>
        <v>02</v>
      </c>
      <c r="E543" t="str">
        <f t="shared" si="50"/>
        <v>28</v>
      </c>
      <c r="F543">
        <f t="shared" si="51"/>
        <v>1.3353292839911426</v>
      </c>
      <c r="G543">
        <f t="shared" si="52"/>
        <v>5.7267998156534322E-3</v>
      </c>
      <c r="H543">
        <f t="shared" si="53"/>
        <v>3.2796236128568185E-5</v>
      </c>
    </row>
    <row r="544" spans="1:8" x14ac:dyDescent="0.25">
      <c r="A544">
        <v>20050331</v>
      </c>
      <c r="B544">
        <v>1180.5899999999999</v>
      </c>
      <c r="C544" t="str">
        <f t="shared" si="48"/>
        <v>2005</v>
      </c>
      <c r="D544" t="str">
        <f t="shared" si="49"/>
        <v>03</v>
      </c>
      <c r="E544" t="str">
        <f t="shared" si="50"/>
        <v>31</v>
      </c>
      <c r="F544">
        <f t="shared" si="51"/>
        <v>1.3269462052014551</v>
      </c>
      <c r="G544">
        <f t="shared" si="52"/>
        <v>-1.078928345292058E-2</v>
      </c>
      <c r="H544">
        <f t="shared" si="53"/>
        <v>1.1640863742746583E-4</v>
      </c>
    </row>
    <row r="545" spans="1:8" x14ac:dyDescent="0.25">
      <c r="A545">
        <v>20050429</v>
      </c>
      <c r="B545">
        <v>1156.8499999999999</v>
      </c>
      <c r="C545" t="str">
        <f t="shared" si="48"/>
        <v>2005</v>
      </c>
      <c r="D545" t="str">
        <f t="shared" si="49"/>
        <v>04</v>
      </c>
      <c r="E545" t="str">
        <f t="shared" si="50"/>
        <v>29</v>
      </c>
      <c r="F545">
        <f t="shared" si="51"/>
        <v>1.3181241558407271</v>
      </c>
      <c r="G545">
        <f t="shared" si="52"/>
        <v>-1.1228254023961166E-2</v>
      </c>
      <c r="H545">
        <f t="shared" si="53"/>
        <v>1.2607368842660013E-4</v>
      </c>
    </row>
    <row r="546" spans="1:8" x14ac:dyDescent="0.25">
      <c r="A546">
        <v>20050531</v>
      </c>
      <c r="B546">
        <v>1191.5</v>
      </c>
      <c r="C546" t="str">
        <f t="shared" si="48"/>
        <v>2005</v>
      </c>
      <c r="D546" t="str">
        <f t="shared" si="49"/>
        <v>05</v>
      </c>
      <c r="E546" t="str">
        <f t="shared" si="50"/>
        <v>31</v>
      </c>
      <c r="F546">
        <f t="shared" si="51"/>
        <v>1.3309411516055747</v>
      </c>
      <c r="G546">
        <f t="shared" si="52"/>
        <v>1.0410791101614518E-2</v>
      </c>
      <c r="H546">
        <f t="shared" si="53"/>
        <v>1.0838457136145603E-4</v>
      </c>
    </row>
    <row r="547" spans="1:8" x14ac:dyDescent="0.25">
      <c r="A547">
        <v>20050630</v>
      </c>
      <c r="B547">
        <v>1191.33</v>
      </c>
      <c r="C547" t="str">
        <f t="shared" si="48"/>
        <v>2005</v>
      </c>
      <c r="D547" t="str">
        <f t="shared" si="49"/>
        <v>06</v>
      </c>
      <c r="E547" t="str">
        <f t="shared" si="50"/>
        <v>30</v>
      </c>
      <c r="F547">
        <f t="shared" si="51"/>
        <v>1.3308791832217211</v>
      </c>
      <c r="G547">
        <f t="shared" si="52"/>
        <v>-2.4681730470867474E-3</v>
      </c>
      <c r="H547">
        <f t="shared" si="53"/>
        <v>6.0918781903654794E-6</v>
      </c>
    </row>
    <row r="548" spans="1:8" x14ac:dyDescent="0.25">
      <c r="A548">
        <v>20050729</v>
      </c>
      <c r="B548">
        <v>1234.18</v>
      </c>
      <c r="C548" t="str">
        <f t="shared" si="48"/>
        <v>2005</v>
      </c>
      <c r="D548" t="str">
        <f t="shared" si="49"/>
        <v>07</v>
      </c>
      <c r="E548" t="str">
        <f t="shared" si="50"/>
        <v>29</v>
      </c>
      <c r="F548">
        <f t="shared" si="51"/>
        <v>1.3462256092766127</v>
      </c>
      <c r="G548">
        <f t="shared" si="52"/>
        <v>1.2940221391658562E-2</v>
      </c>
      <c r="H548">
        <f t="shared" si="53"/>
        <v>1.6744932966513784E-4</v>
      </c>
    </row>
    <row r="549" spans="1:8" x14ac:dyDescent="0.25">
      <c r="A549">
        <v>20050831</v>
      </c>
      <c r="B549">
        <v>1220.33</v>
      </c>
      <c r="C549" t="str">
        <f t="shared" si="48"/>
        <v>2005</v>
      </c>
      <c r="D549" t="str">
        <f t="shared" si="49"/>
        <v>08</v>
      </c>
      <c r="E549" t="str">
        <f t="shared" si="50"/>
        <v>31</v>
      </c>
      <c r="F549">
        <f t="shared" si="51"/>
        <v>1.3413243928105212</v>
      </c>
      <c r="G549">
        <f t="shared" si="52"/>
        <v>-7.3074211293246488E-3</v>
      </c>
      <c r="H549">
        <f t="shared" si="53"/>
        <v>5.3398403561300323E-5</v>
      </c>
    </row>
    <row r="550" spans="1:8" x14ac:dyDescent="0.25">
      <c r="A550">
        <v>20050930</v>
      </c>
      <c r="B550">
        <v>1228.81</v>
      </c>
      <c r="C550" t="str">
        <f t="shared" si="48"/>
        <v>2005</v>
      </c>
      <c r="D550" t="str">
        <f t="shared" si="49"/>
        <v>09</v>
      </c>
      <c r="E550" t="str">
        <f t="shared" si="50"/>
        <v>30</v>
      </c>
      <c r="F550">
        <f t="shared" si="51"/>
        <v>1.3443318418936969</v>
      </c>
      <c r="G550">
        <f t="shared" si="52"/>
        <v>6.0124441994263093E-4</v>
      </c>
      <c r="H550">
        <f t="shared" si="53"/>
        <v>3.614948525121507E-7</v>
      </c>
    </row>
    <row r="551" spans="1:8" x14ac:dyDescent="0.25">
      <c r="A551">
        <v>20051031</v>
      </c>
      <c r="B551">
        <v>1207.01</v>
      </c>
      <c r="C551" t="str">
        <f t="shared" si="48"/>
        <v>2005</v>
      </c>
      <c r="D551" t="str">
        <f t="shared" si="49"/>
        <v>10</v>
      </c>
      <c r="E551" t="str">
        <f t="shared" si="50"/>
        <v>31</v>
      </c>
      <c r="F551">
        <f t="shared" si="51"/>
        <v>1.3365579731371253</v>
      </c>
      <c r="G551">
        <f t="shared" si="52"/>
        <v>-1.018007341980471E-2</v>
      </c>
      <c r="H551">
        <f t="shared" si="53"/>
        <v>1.0363389483261435E-4</v>
      </c>
    </row>
    <row r="552" spans="1:8" x14ac:dyDescent="0.25">
      <c r="A552">
        <v>20051130</v>
      </c>
      <c r="B552">
        <v>1249.48</v>
      </c>
      <c r="C552" t="str">
        <f t="shared" si="48"/>
        <v>2005</v>
      </c>
      <c r="D552" t="str">
        <f t="shared" si="49"/>
        <v>11</v>
      </c>
      <c r="E552" t="str">
        <f t="shared" si="50"/>
        <v>30</v>
      </c>
      <c r="F552">
        <f t="shared" si="51"/>
        <v>1.3515764138376263</v>
      </c>
      <c r="G552">
        <f t="shared" si="52"/>
        <v>1.2612236037267847E-2</v>
      </c>
      <c r="H552">
        <f t="shared" si="53"/>
        <v>1.5906849785975776E-4</v>
      </c>
    </row>
    <row r="553" spans="1:8" x14ac:dyDescent="0.25">
      <c r="A553">
        <v>20051230</v>
      </c>
      <c r="B553">
        <v>1248.29</v>
      </c>
      <c r="C553" t="str">
        <f t="shared" si="48"/>
        <v>2005</v>
      </c>
      <c r="D553" t="str">
        <f t="shared" si="49"/>
        <v>12</v>
      </c>
      <c r="E553" t="str">
        <f t="shared" si="50"/>
        <v>30</v>
      </c>
      <c r="F553">
        <f t="shared" si="51"/>
        <v>1.3511625963343599</v>
      </c>
      <c r="G553">
        <f t="shared" si="52"/>
        <v>-2.8200221664995201E-3</v>
      </c>
      <c r="H553">
        <f t="shared" si="53"/>
        <v>7.9525250195486469E-6</v>
      </c>
    </row>
    <row r="554" spans="1:8" x14ac:dyDescent="0.25">
      <c r="A554">
        <v>20060131</v>
      </c>
      <c r="B554">
        <v>1280.08</v>
      </c>
      <c r="C554" t="str">
        <f t="shared" si="48"/>
        <v>2006</v>
      </c>
      <c r="D554" t="str">
        <f t="shared" si="49"/>
        <v>01</v>
      </c>
      <c r="E554" t="str">
        <f t="shared" si="50"/>
        <v>31</v>
      </c>
      <c r="F554">
        <f t="shared" si="51"/>
        <v>1.3620842171278909</v>
      </c>
      <c r="G554">
        <f t="shared" si="52"/>
        <v>8.5154161302978745E-3</v>
      </c>
      <c r="H554">
        <f t="shared" si="53"/>
        <v>7.2512311872137232E-5</v>
      </c>
    </row>
    <row r="555" spans="1:8" x14ac:dyDescent="0.25">
      <c r="A555">
        <v>20060228</v>
      </c>
      <c r="B555">
        <v>1280.6600000000001</v>
      </c>
      <c r="C555" t="str">
        <f t="shared" si="48"/>
        <v>2006</v>
      </c>
      <c r="D555" t="str">
        <f t="shared" si="49"/>
        <v>02</v>
      </c>
      <c r="E555" t="str">
        <f t="shared" si="50"/>
        <v>28</v>
      </c>
      <c r="F555">
        <f t="shared" si="51"/>
        <v>1.362280949950287</v>
      </c>
      <c r="G555">
        <f t="shared" si="52"/>
        <v>-2.2094718408369246E-3</v>
      </c>
      <c r="H555">
        <f t="shared" si="53"/>
        <v>4.8817658154513082E-6</v>
      </c>
    </row>
    <row r="556" spans="1:8" x14ac:dyDescent="0.25">
      <c r="A556">
        <v>20060331</v>
      </c>
      <c r="B556">
        <v>1294.83</v>
      </c>
      <c r="C556" t="str">
        <f t="shared" si="48"/>
        <v>2006</v>
      </c>
      <c r="D556" t="str">
        <f t="shared" si="49"/>
        <v>03</v>
      </c>
      <c r="E556" t="str">
        <f t="shared" si="50"/>
        <v>31</v>
      </c>
      <c r="F556">
        <f t="shared" si="51"/>
        <v>1.3670598579671376</v>
      </c>
      <c r="G556">
        <f t="shared" si="52"/>
        <v>2.3727033536174386E-3</v>
      </c>
      <c r="H556">
        <f t="shared" si="53"/>
        <v>5.6297212042674396E-6</v>
      </c>
    </row>
    <row r="557" spans="1:8" x14ac:dyDescent="0.25">
      <c r="A557">
        <v>20060428</v>
      </c>
      <c r="B557">
        <v>1310.6099999999999</v>
      </c>
      <c r="C557" t="str">
        <f t="shared" si="48"/>
        <v>2006</v>
      </c>
      <c r="D557" t="str">
        <f t="shared" si="49"/>
        <v>04</v>
      </c>
      <c r="E557" t="str">
        <f t="shared" si="50"/>
        <v>28</v>
      </c>
      <c r="F557">
        <f t="shared" si="51"/>
        <v>1.3723205822379019</v>
      </c>
      <c r="G557">
        <f t="shared" si="52"/>
        <v>2.8545196075311858E-3</v>
      </c>
      <c r="H557">
        <f t="shared" si="53"/>
        <v>8.1482821897799954E-6</v>
      </c>
    </row>
    <row r="558" spans="1:8" x14ac:dyDescent="0.25">
      <c r="A558">
        <v>20060531</v>
      </c>
      <c r="B558">
        <v>1270.0899999999999</v>
      </c>
      <c r="C558" t="str">
        <f t="shared" si="48"/>
        <v>2006</v>
      </c>
      <c r="D558" t="str">
        <f t="shared" si="49"/>
        <v>05</v>
      </c>
      <c r="E558" t="str">
        <f t="shared" si="50"/>
        <v>31</v>
      </c>
      <c r="F558">
        <f t="shared" si="51"/>
        <v>1.3586816015629006</v>
      </c>
      <c r="G558">
        <f t="shared" si="52"/>
        <v>-1.6045185338234354E-2</v>
      </c>
      <c r="H558">
        <f t="shared" si="53"/>
        <v>2.5744797253829068E-4</v>
      </c>
    </row>
    <row r="559" spans="1:8" x14ac:dyDescent="0.25">
      <c r="A559">
        <v>20060630</v>
      </c>
      <c r="B559">
        <v>1270.2</v>
      </c>
      <c r="C559" t="str">
        <f t="shared" si="48"/>
        <v>2006</v>
      </c>
      <c r="D559" t="str">
        <f t="shared" si="49"/>
        <v>06</v>
      </c>
      <c r="E559" t="str">
        <f t="shared" si="50"/>
        <v>30</v>
      </c>
      <c r="F559">
        <f t="shared" si="51"/>
        <v>1.3587192133261552</v>
      </c>
      <c r="G559">
        <f t="shared" si="52"/>
        <v>-2.3685928999785449E-3</v>
      </c>
      <c r="H559">
        <f t="shared" si="53"/>
        <v>5.610232325828773E-6</v>
      </c>
    </row>
    <row r="560" spans="1:8" x14ac:dyDescent="0.25">
      <c r="A560">
        <v>20060731</v>
      </c>
      <c r="B560">
        <v>1276.6600000000001</v>
      </c>
      <c r="C560" t="str">
        <f t="shared" si="48"/>
        <v>2006</v>
      </c>
      <c r="D560" t="str">
        <f t="shared" si="49"/>
        <v>07</v>
      </c>
      <c r="E560" t="str">
        <f t="shared" si="50"/>
        <v>31</v>
      </c>
      <c r="F560">
        <f t="shared" si="51"/>
        <v>1.3609223563098363</v>
      </c>
      <c r="G560">
        <f t="shared" si="52"/>
        <v>-2.0306167955203621E-4</v>
      </c>
      <c r="H560">
        <f t="shared" si="53"/>
        <v>4.1234045702493844E-8</v>
      </c>
    </row>
    <row r="561" spans="1:8" x14ac:dyDescent="0.25">
      <c r="A561">
        <v>20060831</v>
      </c>
      <c r="B561">
        <v>1303.82</v>
      </c>
      <c r="C561" t="str">
        <f t="shared" si="48"/>
        <v>2006</v>
      </c>
      <c r="D561" t="str">
        <f t="shared" si="49"/>
        <v>08</v>
      </c>
      <c r="E561" t="str">
        <f t="shared" si="50"/>
        <v>31</v>
      </c>
      <c r="F561">
        <f t="shared" si="51"/>
        <v>1.3700647435562592</v>
      </c>
      <c r="G561">
        <f t="shared" si="52"/>
        <v>6.7361825831898032E-3</v>
      </c>
      <c r="H561">
        <f t="shared" si="53"/>
        <v>4.5376155794069649E-5</v>
      </c>
    </row>
    <row r="562" spans="1:8" x14ac:dyDescent="0.25">
      <c r="A562">
        <v>20060929</v>
      </c>
      <c r="B562">
        <v>1335.85</v>
      </c>
      <c r="C562" t="str">
        <f t="shared" si="48"/>
        <v>2006</v>
      </c>
      <c r="D562" t="str">
        <f t="shared" si="49"/>
        <v>09</v>
      </c>
      <c r="E562" t="str">
        <f t="shared" si="50"/>
        <v>29</v>
      </c>
      <c r="F562">
        <f t="shared" si="51"/>
        <v>1.380604799717114</v>
      </c>
      <c r="G562">
        <f t="shared" si="52"/>
        <v>8.1338514976217399E-3</v>
      </c>
      <c r="H562">
        <f t="shared" si="53"/>
        <v>6.6159540185363415E-5</v>
      </c>
    </row>
    <row r="563" spans="1:8" x14ac:dyDescent="0.25">
      <c r="A563">
        <v>20061031</v>
      </c>
      <c r="B563">
        <v>1377.94</v>
      </c>
      <c r="C563" t="str">
        <f t="shared" si="48"/>
        <v>2006</v>
      </c>
      <c r="D563" t="str">
        <f t="shared" si="49"/>
        <v>10</v>
      </c>
      <c r="E563" t="str">
        <f t="shared" si="50"/>
        <v>31</v>
      </c>
      <c r="F563">
        <f t="shared" si="51"/>
        <v>1.3940774123087678</v>
      </c>
      <c r="G563">
        <f t="shared" si="52"/>
        <v>1.1066407928420667E-2</v>
      </c>
      <c r="H563">
        <f t="shared" si="53"/>
        <v>1.224653844382118E-4</v>
      </c>
    </row>
    <row r="564" spans="1:8" x14ac:dyDescent="0.25">
      <c r="A564">
        <v>20061130</v>
      </c>
      <c r="B564">
        <v>1400.63</v>
      </c>
      <c r="C564" t="str">
        <f t="shared" si="48"/>
        <v>2006</v>
      </c>
      <c r="D564" t="str">
        <f t="shared" si="49"/>
        <v>11</v>
      </c>
      <c r="E564" t="str">
        <f t="shared" si="50"/>
        <v>30</v>
      </c>
      <c r="F564">
        <f t="shared" si="51"/>
        <v>1.401170529159065</v>
      </c>
      <c r="G564">
        <f t="shared" si="52"/>
        <v>4.6869121870641234E-3</v>
      </c>
      <c r="H564">
        <f t="shared" si="53"/>
        <v>2.1967145849250203E-5</v>
      </c>
    </row>
    <row r="565" spans="1:8" x14ac:dyDescent="0.25">
      <c r="A565">
        <v>20061229</v>
      </c>
      <c r="B565">
        <v>1418.3</v>
      </c>
      <c r="C565" t="str">
        <f t="shared" si="48"/>
        <v>2006</v>
      </c>
      <c r="D565" t="str">
        <f t="shared" si="49"/>
        <v>12</v>
      </c>
      <c r="E565" t="str">
        <f t="shared" si="50"/>
        <v>29</v>
      </c>
      <c r="F565">
        <f t="shared" si="51"/>
        <v>1.4066152078182783</v>
      </c>
      <c r="G565">
        <f t="shared" si="52"/>
        <v>3.0384739959801671E-3</v>
      </c>
      <c r="H565">
        <f t="shared" si="53"/>
        <v>9.2323242242476854E-6</v>
      </c>
    </row>
    <row r="566" spans="1:8" x14ac:dyDescent="0.25">
      <c r="A566">
        <v>20070131</v>
      </c>
      <c r="B566">
        <v>1438.24</v>
      </c>
      <c r="C566" t="str">
        <f t="shared" si="48"/>
        <v>2007</v>
      </c>
      <c r="D566" t="str">
        <f t="shared" si="49"/>
        <v>01</v>
      </c>
      <c r="E566" t="str">
        <f t="shared" si="50"/>
        <v>31</v>
      </c>
      <c r="F566">
        <f t="shared" si="51"/>
        <v>1.4126784680065798</v>
      </c>
      <c r="G566">
        <f t="shared" si="52"/>
        <v>3.6570555250683917E-3</v>
      </c>
      <c r="H566">
        <f t="shared" si="53"/>
        <v>1.3374055113433251E-5</v>
      </c>
    </row>
    <row r="567" spans="1:8" x14ac:dyDescent="0.25">
      <c r="A567">
        <v>20070228</v>
      </c>
      <c r="B567">
        <v>1406.82</v>
      </c>
      <c r="C567" t="str">
        <f t="shared" si="48"/>
        <v>2007</v>
      </c>
      <c r="D567" t="str">
        <f t="shared" si="49"/>
        <v>02</v>
      </c>
      <c r="E567" t="str">
        <f t="shared" si="50"/>
        <v>28</v>
      </c>
      <c r="F567">
        <f t="shared" si="51"/>
        <v>1.403085638741943</v>
      </c>
      <c r="G567">
        <f t="shared" si="52"/>
        <v>-1.1999033927869891E-2</v>
      </c>
      <c r="H567">
        <f t="shared" si="53"/>
        <v>1.4397681520217275E-4</v>
      </c>
    </row>
    <row r="568" spans="1:8" x14ac:dyDescent="0.25">
      <c r="A568">
        <v>20070330</v>
      </c>
      <c r="B568">
        <v>1420.86</v>
      </c>
      <c r="C568" t="str">
        <f t="shared" si="48"/>
        <v>2007</v>
      </c>
      <c r="D568" t="str">
        <f t="shared" si="49"/>
        <v>03</v>
      </c>
      <c r="E568" t="str">
        <f t="shared" si="50"/>
        <v>30</v>
      </c>
      <c r="F568">
        <f t="shared" si="51"/>
        <v>1.4073983931089806</v>
      </c>
      <c r="G568">
        <f t="shared" si="52"/>
        <v>1.9065497038044882E-3</v>
      </c>
      <c r="H568">
        <f t="shared" si="53"/>
        <v>3.6349317730769818E-6</v>
      </c>
    </row>
    <row r="569" spans="1:8" x14ac:dyDescent="0.25">
      <c r="A569">
        <v>20070430</v>
      </c>
      <c r="B569">
        <v>1482.37</v>
      </c>
      <c r="C569" t="str">
        <f t="shared" si="48"/>
        <v>2007</v>
      </c>
      <c r="D569" t="str">
        <f t="shared" si="49"/>
        <v>04</v>
      </c>
      <c r="E569" t="str">
        <f t="shared" si="50"/>
        <v>30</v>
      </c>
      <c r="F569">
        <f t="shared" si="51"/>
        <v>1.4258037221309361</v>
      </c>
      <c r="G569">
        <f t="shared" si="52"/>
        <v>1.5999124358722354E-2</v>
      </c>
      <c r="H569">
        <f t="shared" si="53"/>
        <v>2.5597198024586296E-4</v>
      </c>
    </row>
    <row r="570" spans="1:8" x14ac:dyDescent="0.25">
      <c r="A570">
        <v>20070531</v>
      </c>
      <c r="B570">
        <v>1530.62</v>
      </c>
      <c r="C570" t="str">
        <f t="shared" si="48"/>
        <v>2007</v>
      </c>
      <c r="D570" t="str">
        <f t="shared" si="49"/>
        <v>05</v>
      </c>
      <c r="E570" t="str">
        <f t="shared" si="50"/>
        <v>31</v>
      </c>
      <c r="F570">
        <f t="shared" si="51"/>
        <v>1.4397144887060866</v>
      </c>
      <c r="G570">
        <f t="shared" si="52"/>
        <v>1.1504561911917448E-2</v>
      </c>
      <c r="H570">
        <f t="shared" si="53"/>
        <v>1.3235494478514164E-4</v>
      </c>
    </row>
    <row r="571" spans="1:8" x14ac:dyDescent="0.25">
      <c r="A571">
        <v>20070629</v>
      </c>
      <c r="B571">
        <v>1503.35</v>
      </c>
      <c r="C571" t="str">
        <f t="shared" si="48"/>
        <v>2007</v>
      </c>
      <c r="D571" t="str">
        <f t="shared" si="49"/>
        <v>06</v>
      </c>
      <c r="E571" t="str">
        <f t="shared" si="50"/>
        <v>29</v>
      </c>
      <c r="F571">
        <f t="shared" si="51"/>
        <v>1.4319072068494079</v>
      </c>
      <c r="G571">
        <f t="shared" si="52"/>
        <v>-1.0213486519911892E-2</v>
      </c>
      <c r="H571">
        <f t="shared" si="53"/>
        <v>1.0431530689242194E-4</v>
      </c>
    </row>
    <row r="572" spans="1:8" x14ac:dyDescent="0.25">
      <c r="A572">
        <v>20070731</v>
      </c>
      <c r="B572">
        <v>1455.27</v>
      </c>
      <c r="C572" t="str">
        <f t="shared" si="48"/>
        <v>2007</v>
      </c>
      <c r="D572" t="str">
        <f t="shared" si="49"/>
        <v>07</v>
      </c>
      <c r="E572" t="str">
        <f t="shared" si="50"/>
        <v>31</v>
      </c>
      <c r="F572">
        <f t="shared" si="51"/>
        <v>1.4177906814970609</v>
      </c>
      <c r="G572">
        <f t="shared" si="52"/>
        <v>-1.6522730015580085E-2</v>
      </c>
      <c r="H572">
        <f t="shared" si="53"/>
        <v>2.730006071677511E-4</v>
      </c>
    </row>
    <row r="573" spans="1:8" x14ac:dyDescent="0.25">
      <c r="A573">
        <v>20070831</v>
      </c>
      <c r="B573">
        <v>1473.99</v>
      </c>
      <c r="C573" t="str">
        <f t="shared" si="48"/>
        <v>2007</v>
      </c>
      <c r="D573" t="str">
        <f t="shared" si="49"/>
        <v>08</v>
      </c>
      <c r="E573" t="str">
        <f t="shared" si="50"/>
        <v>31</v>
      </c>
      <c r="F573">
        <f t="shared" si="51"/>
        <v>1.4233416420692322</v>
      </c>
      <c r="G573">
        <f t="shared" si="52"/>
        <v>3.1447559089381955E-3</v>
      </c>
      <c r="H573">
        <f t="shared" si="53"/>
        <v>9.8894897268016965E-6</v>
      </c>
    </row>
    <row r="574" spans="1:8" x14ac:dyDescent="0.25">
      <c r="A574">
        <v>20070928</v>
      </c>
      <c r="B574">
        <v>1526.75</v>
      </c>
      <c r="C574" t="str">
        <f t="shared" si="48"/>
        <v>2007</v>
      </c>
      <c r="D574" t="str">
        <f t="shared" si="49"/>
        <v>09</v>
      </c>
      <c r="E574" t="str">
        <f t="shared" si="50"/>
        <v>28</v>
      </c>
      <c r="F574">
        <f t="shared" si="51"/>
        <v>1.4386150335910028</v>
      </c>
      <c r="G574">
        <f t="shared" si="52"/>
        <v>1.2867186858537542E-2</v>
      </c>
      <c r="H574">
        <f t="shared" si="53"/>
        <v>1.6556449765252123E-4</v>
      </c>
    </row>
    <row r="575" spans="1:8" x14ac:dyDescent="0.25">
      <c r="A575">
        <v>20071031</v>
      </c>
      <c r="B575">
        <v>1549.38</v>
      </c>
      <c r="C575" t="str">
        <f t="shared" si="48"/>
        <v>2007</v>
      </c>
      <c r="D575" t="str">
        <f t="shared" si="49"/>
        <v>10</v>
      </c>
      <c r="E575" t="str">
        <f t="shared" si="50"/>
        <v>31</v>
      </c>
      <c r="F575">
        <f t="shared" si="51"/>
        <v>1.4450050505478036</v>
      </c>
      <c r="G575">
        <f t="shared" si="52"/>
        <v>3.9838122935676396E-3</v>
      </c>
      <c r="H575">
        <f t="shared" si="53"/>
        <v>1.5870760390380658E-5</v>
      </c>
    </row>
    <row r="576" spans="1:8" x14ac:dyDescent="0.25">
      <c r="A576">
        <v>20071130</v>
      </c>
      <c r="B576">
        <v>1481.14</v>
      </c>
      <c r="C576" t="str">
        <f t="shared" si="48"/>
        <v>2007</v>
      </c>
      <c r="D576" t="str">
        <f t="shared" si="49"/>
        <v>11</v>
      </c>
      <c r="E576" t="str">
        <f t="shared" si="50"/>
        <v>30</v>
      </c>
      <c r="F576">
        <f t="shared" si="51"/>
        <v>1.4254432156751358</v>
      </c>
      <c r="G576">
        <f t="shared" si="52"/>
        <v>-2.1968039535900936E-2</v>
      </c>
      <c r="H576">
        <f t="shared" si="53"/>
        <v>4.8259476105090663E-4</v>
      </c>
    </row>
    <row r="577" spans="1:8" x14ac:dyDescent="0.25">
      <c r="A577">
        <v>20071231</v>
      </c>
      <c r="B577">
        <v>1468.36</v>
      </c>
      <c r="C577" t="str">
        <f t="shared" si="48"/>
        <v>2007</v>
      </c>
      <c r="D577" t="str">
        <f t="shared" si="49"/>
        <v>12</v>
      </c>
      <c r="E577" t="str">
        <f t="shared" si="50"/>
        <v>31</v>
      </c>
      <c r="F577">
        <f t="shared" si="51"/>
        <v>1.4216796501803493</v>
      </c>
      <c r="G577">
        <f t="shared" si="52"/>
        <v>-6.1697701580196223E-3</v>
      </c>
      <c r="H577">
        <f t="shared" si="53"/>
        <v>3.8066063802789472E-5</v>
      </c>
    </row>
    <row r="578" spans="1:8" x14ac:dyDescent="0.25">
      <c r="A578">
        <v>20080131</v>
      </c>
      <c r="B578">
        <v>1378.55</v>
      </c>
      <c r="C578" t="str">
        <f t="shared" si="48"/>
        <v>2008</v>
      </c>
      <c r="D578" t="str">
        <f t="shared" si="49"/>
        <v>01</v>
      </c>
      <c r="E578" t="str">
        <f t="shared" si="50"/>
        <v>31</v>
      </c>
      <c r="F578">
        <f t="shared" si="51"/>
        <v>1.3942696275087398</v>
      </c>
      <c r="G578">
        <f t="shared" si="52"/>
        <v>-2.9816227334842522E-2</v>
      </c>
      <c r="H578">
        <f t="shared" si="53"/>
        <v>8.8900741248301046E-4</v>
      </c>
    </row>
    <row r="579" spans="1:8" x14ac:dyDescent="0.25">
      <c r="A579">
        <v>20080229</v>
      </c>
      <c r="B579">
        <v>1330.63</v>
      </c>
      <c r="C579" t="str">
        <f t="shared" ref="C579:C642" si="54">LEFT(A579,4)</f>
        <v>2008</v>
      </c>
      <c r="D579" t="str">
        <f t="shared" ref="D579:D642" si="55">MID(A579,5,2)</f>
        <v>02</v>
      </c>
      <c r="E579" t="str">
        <f t="shared" ref="E579:E642" si="56">RIGHT(A579,2)</f>
        <v>29</v>
      </c>
      <c r="F579">
        <f t="shared" si="51"/>
        <v>1.3789044156215744</v>
      </c>
      <c r="G579">
        <f t="shared" si="52"/>
        <v>-1.7771416550398551E-2</v>
      </c>
      <c r="H579">
        <f t="shared" si="53"/>
        <v>3.1582324620777955E-4</v>
      </c>
    </row>
    <row r="580" spans="1:8" x14ac:dyDescent="0.25">
      <c r="A580">
        <v>20080331</v>
      </c>
      <c r="B580">
        <v>1322.7</v>
      </c>
      <c r="C580" t="str">
        <f t="shared" si="54"/>
        <v>2008</v>
      </c>
      <c r="D580" t="str">
        <f t="shared" si="55"/>
        <v>03</v>
      </c>
      <c r="E580" t="str">
        <f t="shared" si="56"/>
        <v>31</v>
      </c>
      <c r="F580">
        <f t="shared" ref="F580:F643" si="57">LOG(B580/$B$2)</f>
        <v>1.3763084584690848</v>
      </c>
      <c r="G580">
        <f t="shared" ref="G580:G643" si="58">F580-F579-$K$3</f>
        <v>-5.0021618157227226E-3</v>
      </c>
      <c r="H580">
        <f t="shared" ref="H580:H643" si="59">G580^2</f>
        <v>2.5021622830674445E-5</v>
      </c>
    </row>
    <row r="581" spans="1:8" x14ac:dyDescent="0.25">
      <c r="A581">
        <v>20080430</v>
      </c>
      <c r="B581">
        <v>1385.59</v>
      </c>
      <c r="C581" t="str">
        <f t="shared" si="54"/>
        <v>2008</v>
      </c>
      <c r="D581" t="str">
        <f t="shared" si="55"/>
        <v>04</v>
      </c>
      <c r="E581" t="str">
        <f t="shared" si="56"/>
        <v>30</v>
      </c>
      <c r="F581">
        <f t="shared" si="57"/>
        <v>1.3964818452426682</v>
      </c>
      <c r="G581">
        <f t="shared" si="58"/>
        <v>1.776718211035027E-2</v>
      </c>
      <c r="H581">
        <f t="shared" si="59"/>
        <v>3.1567276014235067E-4</v>
      </c>
    </row>
    <row r="582" spans="1:8" x14ac:dyDescent="0.25">
      <c r="A582">
        <v>20080530</v>
      </c>
      <c r="B582">
        <v>1400.38</v>
      </c>
      <c r="C582" t="str">
        <f t="shared" si="54"/>
        <v>2008</v>
      </c>
      <c r="D582" t="str">
        <f t="shared" si="55"/>
        <v>05</v>
      </c>
      <c r="E582" t="str">
        <f t="shared" si="56"/>
        <v>30</v>
      </c>
      <c r="F582">
        <f t="shared" si="57"/>
        <v>1.4010930045370438</v>
      </c>
      <c r="G582">
        <f t="shared" si="58"/>
        <v>2.2049546311425023E-3</v>
      </c>
      <c r="H582">
        <f t="shared" si="59"/>
        <v>4.8618249253967683E-6</v>
      </c>
    </row>
    <row r="583" spans="1:8" x14ac:dyDescent="0.25">
      <c r="A583">
        <v>20080630</v>
      </c>
      <c r="B583">
        <v>1280</v>
      </c>
      <c r="C583" t="str">
        <f t="shared" si="54"/>
        <v>2008</v>
      </c>
      <c r="D583" t="str">
        <f t="shared" si="55"/>
        <v>06</v>
      </c>
      <c r="E583" t="str">
        <f t="shared" si="56"/>
        <v>30</v>
      </c>
      <c r="F583">
        <f t="shared" si="57"/>
        <v>1.3620570745709679</v>
      </c>
      <c r="G583">
        <f t="shared" si="58"/>
        <v>-4.1442134629308965E-2</v>
      </c>
      <c r="H583">
        <f t="shared" si="59"/>
        <v>1.7174505226337693E-3</v>
      </c>
    </row>
    <row r="584" spans="1:8" x14ac:dyDescent="0.25">
      <c r="A584">
        <v>20080731</v>
      </c>
      <c r="B584">
        <v>1267.3800000000001</v>
      </c>
      <c r="C584" t="str">
        <f t="shared" si="54"/>
        <v>2008</v>
      </c>
      <c r="D584" t="str">
        <f t="shared" si="55"/>
        <v>07</v>
      </c>
      <c r="E584" t="str">
        <f t="shared" si="56"/>
        <v>31</v>
      </c>
      <c r="F584">
        <f t="shared" si="57"/>
        <v>1.3577539543446608</v>
      </c>
      <c r="G584">
        <f t="shared" si="58"/>
        <v>-6.7093248895401863E-3</v>
      </c>
      <c r="H584">
        <f t="shared" si="59"/>
        <v>4.5015040473403432E-5</v>
      </c>
    </row>
    <row r="585" spans="1:8" x14ac:dyDescent="0.25">
      <c r="A585">
        <v>20080829</v>
      </c>
      <c r="B585">
        <v>1282.83</v>
      </c>
      <c r="C585" t="str">
        <f t="shared" si="54"/>
        <v>2008</v>
      </c>
      <c r="D585" t="str">
        <f t="shared" si="55"/>
        <v>08</v>
      </c>
      <c r="E585" t="str">
        <f t="shared" si="56"/>
        <v>29</v>
      </c>
      <c r="F585">
        <f t="shared" si="57"/>
        <v>1.3630162126201877</v>
      </c>
      <c r="G585">
        <f t="shared" si="58"/>
        <v>2.8560536122937347E-3</v>
      </c>
      <c r="H585">
        <f t="shared" si="59"/>
        <v>8.15704223629609E-6</v>
      </c>
    </row>
    <row r="586" spans="1:8" x14ac:dyDescent="0.25">
      <c r="A586">
        <v>20080930</v>
      </c>
      <c r="B586">
        <v>1166.3599999999999</v>
      </c>
      <c r="C586" t="str">
        <f t="shared" si="54"/>
        <v>2008</v>
      </c>
      <c r="D586" t="str">
        <f t="shared" si="55"/>
        <v>09</v>
      </c>
      <c r="E586" t="str">
        <f t="shared" si="56"/>
        <v>30</v>
      </c>
      <c r="F586">
        <f t="shared" si="57"/>
        <v>1.3216797221408665</v>
      </c>
      <c r="G586">
        <f t="shared" si="58"/>
        <v>-4.3742695142554307E-2</v>
      </c>
      <c r="H586">
        <f t="shared" si="59"/>
        <v>1.9134233783344441E-3</v>
      </c>
    </row>
    <row r="587" spans="1:8" x14ac:dyDescent="0.25">
      <c r="A587">
        <v>20081031</v>
      </c>
      <c r="B587">
        <v>968.75</v>
      </c>
      <c r="C587" t="str">
        <f t="shared" si="54"/>
        <v>2008</v>
      </c>
      <c r="D587" t="str">
        <f t="shared" si="55"/>
        <v>10</v>
      </c>
      <c r="E587" t="str">
        <f t="shared" si="56"/>
        <v>31</v>
      </c>
      <c r="F587">
        <f t="shared" si="57"/>
        <v>1.2410588204374664</v>
      </c>
      <c r="G587">
        <f t="shared" si="58"/>
        <v>-8.3027106366633185E-2</v>
      </c>
      <c r="H587">
        <f t="shared" si="59"/>
        <v>6.8935003916162207E-3</v>
      </c>
    </row>
    <row r="588" spans="1:8" x14ac:dyDescent="0.25">
      <c r="A588">
        <v>20081128</v>
      </c>
      <c r="B588">
        <v>896.24</v>
      </c>
      <c r="C588" t="str">
        <f t="shared" si="54"/>
        <v>2008</v>
      </c>
      <c r="D588" t="str">
        <f t="shared" si="55"/>
        <v>11</v>
      </c>
      <c r="E588" t="str">
        <f t="shared" si="56"/>
        <v>28</v>
      </c>
      <c r="F588">
        <f t="shared" si="57"/>
        <v>1.2072714278873271</v>
      </c>
      <c r="G588">
        <f t="shared" si="58"/>
        <v>-3.6193597213372404E-2</v>
      </c>
      <c r="H588">
        <f t="shared" si="59"/>
        <v>1.3099764792438386E-3</v>
      </c>
    </row>
    <row r="589" spans="1:8" x14ac:dyDescent="0.25">
      <c r="A589">
        <v>20081231</v>
      </c>
      <c r="B589">
        <v>903.25</v>
      </c>
      <c r="C589" t="str">
        <f t="shared" si="54"/>
        <v>2008</v>
      </c>
      <c r="D589" t="str">
        <f t="shared" si="55"/>
        <v>12</v>
      </c>
      <c r="E589" t="str">
        <f t="shared" si="56"/>
        <v>31</v>
      </c>
      <c r="F589">
        <f t="shared" si="57"/>
        <v>1.2106550751631595</v>
      </c>
      <c r="G589">
        <f t="shared" si="58"/>
        <v>9.7744261259929358E-4</v>
      </c>
      <c r="H589">
        <f t="shared" si="59"/>
        <v>9.5539406092493271E-7</v>
      </c>
    </row>
    <row r="590" spans="1:8" x14ac:dyDescent="0.25">
      <c r="A590">
        <v>20090130</v>
      </c>
      <c r="B590">
        <v>825.88</v>
      </c>
      <c r="C590" t="str">
        <f t="shared" si="54"/>
        <v>2009</v>
      </c>
      <c r="D590" t="str">
        <f t="shared" si="55"/>
        <v>01</v>
      </c>
      <c r="E590" t="str">
        <f t="shared" si="56"/>
        <v>30</v>
      </c>
      <c r="F590">
        <f t="shared" si="57"/>
        <v>1.1717640540306333</v>
      </c>
      <c r="G590">
        <f t="shared" si="58"/>
        <v>-4.1297225795759292E-2</v>
      </c>
      <c r="H590">
        <f t="shared" si="59"/>
        <v>1.7054608584259267E-3</v>
      </c>
    </row>
    <row r="591" spans="1:8" x14ac:dyDescent="0.25">
      <c r="A591">
        <v>20090227</v>
      </c>
      <c r="B591">
        <v>735.09</v>
      </c>
      <c r="C591" t="str">
        <f t="shared" si="54"/>
        <v>2009</v>
      </c>
      <c r="D591" t="str">
        <f t="shared" si="55"/>
        <v>02</v>
      </c>
      <c r="E591" t="str">
        <f t="shared" si="56"/>
        <v>27</v>
      </c>
      <c r="F591">
        <f t="shared" si="57"/>
        <v>1.1211876196678596</v>
      </c>
      <c r="G591">
        <f t="shared" si="58"/>
        <v>-5.2982639026006813E-2</v>
      </c>
      <c r="H591">
        <f t="shared" si="59"/>
        <v>2.8071600381601404E-3</v>
      </c>
    </row>
    <row r="592" spans="1:8" x14ac:dyDescent="0.25">
      <c r="A592">
        <v>20090331</v>
      </c>
      <c r="B592">
        <v>797.87</v>
      </c>
      <c r="C592" t="str">
        <f t="shared" si="54"/>
        <v>2009</v>
      </c>
      <c r="D592" t="str">
        <f t="shared" si="55"/>
        <v>03</v>
      </c>
      <c r="E592" t="str">
        <f t="shared" si="56"/>
        <v>31</v>
      </c>
      <c r="F592">
        <f t="shared" si="57"/>
        <v>1.1567792407827524</v>
      </c>
      <c r="G592">
        <f t="shared" si="58"/>
        <v>3.318541645165967E-2</v>
      </c>
      <c r="H592">
        <f t="shared" si="59"/>
        <v>1.1012718650700844E-3</v>
      </c>
    </row>
    <row r="593" spans="1:8" x14ac:dyDescent="0.25">
      <c r="A593">
        <v>20090430</v>
      </c>
      <c r="B593">
        <v>872.81</v>
      </c>
      <c r="C593" t="str">
        <f t="shared" si="54"/>
        <v>2009</v>
      </c>
      <c r="D593" t="str">
        <f t="shared" si="55"/>
        <v>04</v>
      </c>
      <c r="E593" t="str">
        <f t="shared" si="56"/>
        <v>30</v>
      </c>
      <c r="F593">
        <f t="shared" si="57"/>
        <v>1.1957668183511623</v>
      </c>
      <c r="G593">
        <f t="shared" si="58"/>
        <v>3.6581372905176761E-2</v>
      </c>
      <c r="H593">
        <f t="shared" si="59"/>
        <v>1.3381968436276006E-3</v>
      </c>
    </row>
    <row r="594" spans="1:8" x14ac:dyDescent="0.25">
      <c r="A594">
        <v>20090529</v>
      </c>
      <c r="B594">
        <v>919.14</v>
      </c>
      <c r="C594" t="str">
        <f t="shared" si="54"/>
        <v>2009</v>
      </c>
      <c r="D594" t="str">
        <f t="shared" si="55"/>
        <v>05</v>
      </c>
      <c r="E594" t="str">
        <f t="shared" si="56"/>
        <v>29</v>
      </c>
      <c r="F594">
        <f t="shared" si="57"/>
        <v>1.2182287714743061</v>
      </c>
      <c r="G594">
        <f t="shared" si="58"/>
        <v>2.0055748459910698E-2</v>
      </c>
      <c r="H594">
        <f t="shared" si="59"/>
        <v>4.0223304628721033E-4</v>
      </c>
    </row>
    <row r="595" spans="1:8" x14ac:dyDescent="0.25">
      <c r="A595">
        <v>20090630</v>
      </c>
      <c r="B595">
        <v>919.32</v>
      </c>
      <c r="C595" t="str">
        <f t="shared" si="54"/>
        <v>2009</v>
      </c>
      <c r="D595" t="str">
        <f t="shared" si="55"/>
        <v>06</v>
      </c>
      <c r="E595" t="str">
        <f t="shared" si="56"/>
        <v>30</v>
      </c>
      <c r="F595">
        <f t="shared" si="57"/>
        <v>1.2183138133103999</v>
      </c>
      <c r="G595">
        <f t="shared" si="58"/>
        <v>-2.3211628271392953E-3</v>
      </c>
      <c r="H595">
        <f t="shared" si="59"/>
        <v>5.3877968700932865E-6</v>
      </c>
    </row>
    <row r="596" spans="1:8" x14ac:dyDescent="0.25">
      <c r="A596">
        <v>20090731</v>
      </c>
      <c r="B596">
        <v>987.48</v>
      </c>
      <c r="C596" t="str">
        <f t="shared" si="54"/>
        <v>2009</v>
      </c>
      <c r="D596" t="str">
        <f t="shared" si="55"/>
        <v>07</v>
      </c>
      <c r="E596" t="str">
        <f t="shared" si="56"/>
        <v>31</v>
      </c>
      <c r="F596">
        <f t="shared" si="57"/>
        <v>1.2493754132949164</v>
      </c>
      <c r="G596">
        <f t="shared" si="58"/>
        <v>2.865539532128341E-2</v>
      </c>
      <c r="H596">
        <f t="shared" si="59"/>
        <v>8.2113168101903111E-4</v>
      </c>
    </row>
    <row r="597" spans="1:8" x14ac:dyDescent="0.25">
      <c r="A597">
        <v>20090831</v>
      </c>
      <c r="B597">
        <v>1020.62</v>
      </c>
      <c r="C597" t="str">
        <f t="shared" si="54"/>
        <v>2009</v>
      </c>
      <c r="D597" t="str">
        <f t="shared" si="55"/>
        <v>08</v>
      </c>
      <c r="E597" t="str">
        <f t="shared" si="56"/>
        <v>31</v>
      </c>
      <c r="F597">
        <f t="shared" si="57"/>
        <v>1.2637111794077833</v>
      </c>
      <c r="G597">
        <f t="shared" si="58"/>
        <v>1.1929561449633801E-2</v>
      </c>
      <c r="H597">
        <f t="shared" si="59"/>
        <v>1.4231443638058891E-4</v>
      </c>
    </row>
    <row r="598" spans="1:8" x14ac:dyDescent="0.25">
      <c r="A598">
        <v>20090930</v>
      </c>
      <c r="B598">
        <v>1057.08</v>
      </c>
      <c r="C598" t="str">
        <f t="shared" si="54"/>
        <v>2009</v>
      </c>
      <c r="D598" t="str">
        <f t="shared" si="55"/>
        <v>09</v>
      </c>
      <c r="E598" t="str">
        <f t="shared" si="56"/>
        <v>30</v>
      </c>
      <c r="F598">
        <f t="shared" si="57"/>
        <v>1.2789549609569402</v>
      </c>
      <c r="G598">
        <f t="shared" si="58"/>
        <v>1.2837576885923734E-2</v>
      </c>
      <c r="H598">
        <f t="shared" si="59"/>
        <v>1.6480338030200331E-4</v>
      </c>
    </row>
    <row r="599" spans="1:8" x14ac:dyDescent="0.25">
      <c r="A599">
        <v>20091030</v>
      </c>
      <c r="B599">
        <v>1036.19</v>
      </c>
      <c r="C599" t="str">
        <f t="shared" si="54"/>
        <v>2009</v>
      </c>
      <c r="D599" t="str">
        <f t="shared" si="55"/>
        <v>10</v>
      </c>
      <c r="E599" t="str">
        <f t="shared" si="56"/>
        <v>30</v>
      </c>
      <c r="F599">
        <f t="shared" si="57"/>
        <v>1.2702865016314158</v>
      </c>
      <c r="G599">
        <f t="shared" si="58"/>
        <v>-1.1074663988757512E-2</v>
      </c>
      <c r="H599">
        <f t="shared" si="59"/>
        <v>1.2264818246388243E-4</v>
      </c>
    </row>
    <row r="600" spans="1:8" x14ac:dyDescent="0.25">
      <c r="A600">
        <v>20091130</v>
      </c>
      <c r="B600">
        <v>1095.6300000000001</v>
      </c>
      <c r="C600" t="str">
        <f t="shared" si="54"/>
        <v>2009</v>
      </c>
      <c r="D600" t="str">
        <f t="shared" si="55"/>
        <v>11</v>
      </c>
      <c r="E600" t="str">
        <f t="shared" si="56"/>
        <v>30</v>
      </c>
      <c r="F600">
        <f t="shared" si="57"/>
        <v>1.2945110203050243</v>
      </c>
      <c r="G600">
        <f t="shared" si="58"/>
        <v>2.1818314010375421E-2</v>
      </c>
      <c r="H600">
        <f t="shared" si="59"/>
        <v>4.7603882625534439E-4</v>
      </c>
    </row>
    <row r="601" spans="1:8" x14ac:dyDescent="0.25">
      <c r="A601">
        <v>20091231</v>
      </c>
      <c r="B601">
        <v>1115.0999999999999</v>
      </c>
      <c r="C601" t="str">
        <f t="shared" si="54"/>
        <v>2009</v>
      </c>
      <c r="D601" t="str">
        <f t="shared" si="55"/>
        <v>12</v>
      </c>
      <c r="E601" t="str">
        <f t="shared" si="56"/>
        <v>31</v>
      </c>
      <c r="F601">
        <f t="shared" si="57"/>
        <v>1.3021609207384879</v>
      </c>
      <c r="G601">
        <f t="shared" si="58"/>
        <v>5.2436957702304771E-3</v>
      </c>
      <c r="H601">
        <f t="shared" si="59"/>
        <v>2.7496345330732996E-5</v>
      </c>
    </row>
    <row r="602" spans="1:8" x14ac:dyDescent="0.25">
      <c r="A602">
        <v>20100129</v>
      </c>
      <c r="B602">
        <v>1073.8699999999999</v>
      </c>
      <c r="C602" t="str">
        <f t="shared" si="54"/>
        <v>2010</v>
      </c>
      <c r="D602" t="str">
        <f t="shared" si="55"/>
        <v>01</v>
      </c>
      <c r="E602" t="str">
        <f t="shared" si="56"/>
        <v>29</v>
      </c>
      <c r="F602">
        <f t="shared" si="57"/>
        <v>1.2857988148714983</v>
      </c>
      <c r="G602">
        <f t="shared" si="58"/>
        <v>-1.8768310530222716E-2</v>
      </c>
      <c r="H602">
        <f t="shared" si="59"/>
        <v>3.5224948015886889E-4</v>
      </c>
    </row>
    <row r="603" spans="1:8" x14ac:dyDescent="0.25">
      <c r="A603">
        <v>20100226</v>
      </c>
      <c r="B603">
        <v>1104.49</v>
      </c>
      <c r="C603" t="str">
        <f t="shared" si="54"/>
        <v>2010</v>
      </c>
      <c r="D603" t="str">
        <f t="shared" si="55"/>
        <v>02</v>
      </c>
      <c r="E603" t="str">
        <f t="shared" si="56"/>
        <v>26</v>
      </c>
      <c r="F603">
        <f t="shared" si="57"/>
        <v>1.2980088930667424</v>
      </c>
      <c r="G603">
        <f t="shared" si="58"/>
        <v>9.8038735320110024E-3</v>
      </c>
      <c r="H603">
        <f t="shared" si="59"/>
        <v>9.611593623166588E-5</v>
      </c>
    </row>
    <row r="604" spans="1:8" x14ac:dyDescent="0.25">
      <c r="A604">
        <v>20100331</v>
      </c>
      <c r="B604">
        <v>1169.43</v>
      </c>
      <c r="C604" t="str">
        <f t="shared" si="54"/>
        <v>2010</v>
      </c>
      <c r="D604" t="str">
        <f t="shared" si="55"/>
        <v>03</v>
      </c>
      <c r="E604" t="str">
        <f t="shared" si="56"/>
        <v>31</v>
      </c>
      <c r="F604">
        <f t="shared" si="57"/>
        <v>1.3228213357509748</v>
      </c>
      <c r="G604">
        <f t="shared" si="58"/>
        <v>2.2406238020999329E-2</v>
      </c>
      <c r="H604">
        <f t="shared" si="59"/>
        <v>5.0203950225367595E-4</v>
      </c>
    </row>
    <row r="605" spans="1:8" x14ac:dyDescent="0.25">
      <c r="A605">
        <v>20100430</v>
      </c>
      <c r="B605">
        <v>1186.69</v>
      </c>
      <c r="C605" t="str">
        <f t="shared" si="54"/>
        <v>2010</v>
      </c>
      <c r="D605" t="str">
        <f t="shared" si="55"/>
        <v>04</v>
      </c>
      <c r="E605" t="str">
        <f t="shared" si="56"/>
        <v>30</v>
      </c>
      <c r="F605">
        <f t="shared" si="57"/>
        <v>1.3291843875905975</v>
      </c>
      <c r="G605">
        <f t="shared" si="58"/>
        <v>3.9568471763896046E-3</v>
      </c>
      <c r="H605">
        <f t="shared" si="59"/>
        <v>1.5656639577302388E-5</v>
      </c>
    </row>
    <row r="606" spans="1:8" x14ac:dyDescent="0.25">
      <c r="A606">
        <v>20100528</v>
      </c>
      <c r="B606">
        <v>1089.4100000000001</v>
      </c>
      <c r="C606" t="str">
        <f t="shared" si="54"/>
        <v>2010</v>
      </c>
      <c r="D606" t="str">
        <f t="shared" si="55"/>
        <v>05</v>
      </c>
      <c r="E606" t="str">
        <f t="shared" si="56"/>
        <v>28</v>
      </c>
      <c r="F606">
        <f t="shared" si="57"/>
        <v>1.2920384623893908</v>
      </c>
      <c r="G606">
        <f t="shared" si="58"/>
        <v>-3.9552129864439851E-2</v>
      </c>
      <c r="H606">
        <f t="shared" si="59"/>
        <v>1.5643709768135149E-3</v>
      </c>
    </row>
    <row r="607" spans="1:8" x14ac:dyDescent="0.25">
      <c r="A607">
        <v>20100630</v>
      </c>
      <c r="B607">
        <v>1030.71</v>
      </c>
      <c r="C607" t="str">
        <f t="shared" si="54"/>
        <v>2010</v>
      </c>
      <c r="D607" t="str">
        <f t="shared" si="55"/>
        <v>06</v>
      </c>
      <c r="E607" t="str">
        <f t="shared" si="56"/>
        <v>30</v>
      </c>
      <c r="F607">
        <f t="shared" si="57"/>
        <v>1.26798359453634</v>
      </c>
      <c r="G607">
        <f t="shared" si="58"/>
        <v>-2.6461072516283886E-2</v>
      </c>
      <c r="H607">
        <f t="shared" si="59"/>
        <v>7.0018835871203439E-4</v>
      </c>
    </row>
    <row r="608" spans="1:8" x14ac:dyDescent="0.25">
      <c r="A608">
        <v>20100730</v>
      </c>
      <c r="B608">
        <v>1101.5999999999999</v>
      </c>
      <c r="C608" t="str">
        <f t="shared" si="54"/>
        <v>2010</v>
      </c>
      <c r="D608" t="str">
        <f t="shared" si="55"/>
        <v>07</v>
      </c>
      <c r="E608" t="str">
        <f t="shared" si="56"/>
        <v>30</v>
      </c>
      <c r="F608">
        <f t="shared" si="57"/>
        <v>1.296871032171967</v>
      </c>
      <c r="G608">
        <f t="shared" si="58"/>
        <v>2.6481232972393846E-2</v>
      </c>
      <c r="H608">
        <f t="shared" si="59"/>
        <v>7.0125569973819904E-4</v>
      </c>
    </row>
    <row r="609" spans="1:8" x14ac:dyDescent="0.25">
      <c r="A609">
        <v>20100831</v>
      </c>
      <c r="B609">
        <v>1049.33</v>
      </c>
      <c r="C609" t="str">
        <f t="shared" si="54"/>
        <v>2010</v>
      </c>
      <c r="D609" t="str">
        <f t="shared" si="55"/>
        <v>08</v>
      </c>
      <c r="E609" t="str">
        <f t="shared" si="56"/>
        <v>31</v>
      </c>
      <c r="F609">
        <f t="shared" si="57"/>
        <v>1.2757591942997026</v>
      </c>
      <c r="G609">
        <f t="shared" si="58"/>
        <v>-2.3518042535497448E-2</v>
      </c>
      <c r="H609">
        <f t="shared" si="59"/>
        <v>5.5309832470146723E-4</v>
      </c>
    </row>
    <row r="610" spans="1:8" x14ac:dyDescent="0.25">
      <c r="A610">
        <v>20100930</v>
      </c>
      <c r="B610">
        <v>1141.2</v>
      </c>
      <c r="C610" t="str">
        <f t="shared" si="54"/>
        <v>2010</v>
      </c>
      <c r="D610" t="str">
        <f t="shared" si="55"/>
        <v>09</v>
      </c>
      <c r="E610" t="str">
        <f t="shared" si="56"/>
        <v>30</v>
      </c>
      <c r="F610">
        <f t="shared" si="57"/>
        <v>1.3122088679081385</v>
      </c>
      <c r="G610">
        <f t="shared" si="58"/>
        <v>3.4043468945202764E-2</v>
      </c>
      <c r="H610">
        <f t="shared" si="59"/>
        <v>1.158957777822985E-3</v>
      </c>
    </row>
    <row r="611" spans="1:8" x14ac:dyDescent="0.25">
      <c r="A611">
        <v>20101029</v>
      </c>
      <c r="B611">
        <v>1183.26</v>
      </c>
      <c r="C611" t="str">
        <f t="shared" si="54"/>
        <v>2010</v>
      </c>
      <c r="D611" t="str">
        <f t="shared" si="55"/>
        <v>10</v>
      </c>
      <c r="E611" t="str">
        <f t="shared" si="56"/>
        <v>29</v>
      </c>
      <c r="F611">
        <f t="shared" si="57"/>
        <v>1.3279272884003106</v>
      </c>
      <c r="G611">
        <f t="shared" si="58"/>
        <v>1.3312215828938982E-2</v>
      </c>
      <c r="H611">
        <f t="shared" si="59"/>
        <v>1.7721509027625358E-4</v>
      </c>
    </row>
    <row r="612" spans="1:8" x14ac:dyDescent="0.25">
      <c r="A612">
        <v>20101130</v>
      </c>
      <c r="B612">
        <v>1180.55</v>
      </c>
      <c r="C612" t="str">
        <f t="shared" si="54"/>
        <v>2010</v>
      </c>
      <c r="D612" t="str">
        <f t="shared" si="55"/>
        <v>11</v>
      </c>
      <c r="E612" t="str">
        <f t="shared" si="56"/>
        <v>30</v>
      </c>
      <c r="F612">
        <f t="shared" si="57"/>
        <v>1.3269314904625766</v>
      </c>
      <c r="G612">
        <f t="shared" si="58"/>
        <v>-3.402002600967075E-3</v>
      </c>
      <c r="H612">
        <f t="shared" si="59"/>
        <v>1.1573621696986744E-5</v>
      </c>
    </row>
    <row r="613" spans="1:8" x14ac:dyDescent="0.25">
      <c r="A613">
        <v>20101231</v>
      </c>
      <c r="B613">
        <v>1257.6400000000001</v>
      </c>
      <c r="C613" t="str">
        <f t="shared" si="54"/>
        <v>2010</v>
      </c>
      <c r="D613" t="str">
        <f t="shared" si="55"/>
        <v>12</v>
      </c>
      <c r="E613" t="str">
        <f t="shared" si="56"/>
        <v>31</v>
      </c>
      <c r="F613">
        <f t="shared" si="57"/>
        <v>1.3544034468364772</v>
      </c>
      <c r="G613">
        <f t="shared" si="58"/>
        <v>2.5065751710667432E-2</v>
      </c>
      <c r="H613">
        <f t="shared" si="59"/>
        <v>6.282919088208273E-4</v>
      </c>
    </row>
    <row r="614" spans="1:8" x14ac:dyDescent="0.25">
      <c r="A614">
        <v>20110131</v>
      </c>
      <c r="B614">
        <v>1286.1199999999999</v>
      </c>
      <c r="C614" t="str">
        <f t="shared" si="54"/>
        <v>2011</v>
      </c>
      <c r="D614" t="str">
        <f t="shared" si="55"/>
        <v>01</v>
      </c>
      <c r="E614" t="str">
        <f t="shared" si="56"/>
        <v>31</v>
      </c>
      <c r="F614">
        <f t="shared" si="57"/>
        <v>1.3641285967667236</v>
      </c>
      <c r="G614">
        <f t="shared" si="58"/>
        <v>7.3189452670133154E-3</v>
      </c>
      <c r="H614">
        <f t="shared" si="59"/>
        <v>5.356695982153661E-5</v>
      </c>
    </row>
    <row r="615" spans="1:8" x14ac:dyDescent="0.25">
      <c r="A615">
        <v>20110228</v>
      </c>
      <c r="B615">
        <v>1327.22</v>
      </c>
      <c r="C615" t="str">
        <f t="shared" si="54"/>
        <v>2011</v>
      </c>
      <c r="D615" t="str">
        <f t="shared" si="55"/>
        <v>02</v>
      </c>
      <c r="E615" t="str">
        <f t="shared" si="56"/>
        <v>28</v>
      </c>
      <c r="F615">
        <f t="shared" si="57"/>
        <v>1.3777900224121236</v>
      </c>
      <c r="G615">
        <f t="shared" si="58"/>
        <v>1.1255220982166851E-2</v>
      </c>
      <c r="H615">
        <f t="shared" si="59"/>
        <v>1.2667999935740893E-4</v>
      </c>
    </row>
    <row r="616" spans="1:8" x14ac:dyDescent="0.25">
      <c r="A616">
        <v>20110331</v>
      </c>
      <c r="B616">
        <v>1325.83</v>
      </c>
      <c r="C616" t="str">
        <f t="shared" si="54"/>
        <v>2011</v>
      </c>
      <c r="D616" t="str">
        <f t="shared" si="55"/>
        <v>03</v>
      </c>
      <c r="E616" t="str">
        <f t="shared" si="56"/>
        <v>31</v>
      </c>
      <c r="F616">
        <f t="shared" si="57"/>
        <v>1.3773349466426652</v>
      </c>
      <c r="G616">
        <f t="shared" si="58"/>
        <v>-2.8612804326914659E-3</v>
      </c>
      <c r="H616">
        <f t="shared" si="59"/>
        <v>8.1869257145030616E-6</v>
      </c>
    </row>
    <row r="617" spans="1:8" x14ac:dyDescent="0.25">
      <c r="A617">
        <v>20110429</v>
      </c>
      <c r="B617">
        <v>1363.61</v>
      </c>
      <c r="C617" t="str">
        <f t="shared" si="54"/>
        <v>2011</v>
      </c>
      <c r="D617" t="str">
        <f t="shared" si="55"/>
        <v>04</v>
      </c>
      <c r="E617" t="str">
        <f t="shared" si="56"/>
        <v>29</v>
      </c>
      <c r="F617">
        <f t="shared" si="57"/>
        <v>1.3895372823794065</v>
      </c>
      <c r="G617">
        <f t="shared" si="58"/>
        <v>9.7961310735082338E-3</v>
      </c>
      <c r="H617">
        <f t="shared" si="59"/>
        <v>9.5964184009353576E-5</v>
      </c>
    </row>
    <row r="618" spans="1:8" x14ac:dyDescent="0.25">
      <c r="A618">
        <v>20110531</v>
      </c>
      <c r="B618">
        <v>1345.2</v>
      </c>
      <c r="C618" t="str">
        <f t="shared" si="54"/>
        <v>2011</v>
      </c>
      <c r="D618" t="str">
        <f t="shared" si="55"/>
        <v>05</v>
      </c>
      <c r="E618" t="str">
        <f t="shared" si="56"/>
        <v>31</v>
      </c>
      <c r="F618">
        <f t="shared" si="57"/>
        <v>1.3836339635656976</v>
      </c>
      <c r="G618">
        <f t="shared" si="58"/>
        <v>-8.3095234769420892E-3</v>
      </c>
      <c r="H618">
        <f t="shared" si="59"/>
        <v>6.9048180413851752E-5</v>
      </c>
    </row>
    <row r="619" spans="1:8" x14ac:dyDescent="0.25">
      <c r="A619">
        <v>20110630</v>
      </c>
      <c r="B619">
        <v>1320.64</v>
      </c>
      <c r="C619" t="str">
        <f t="shared" si="54"/>
        <v>2011</v>
      </c>
      <c r="D619" t="str">
        <f t="shared" si="55"/>
        <v>06</v>
      </c>
      <c r="E619" t="str">
        <f t="shared" si="56"/>
        <v>30</v>
      </c>
      <c r="F619">
        <f t="shared" si="57"/>
        <v>1.3756315521204217</v>
      </c>
      <c r="G619">
        <f t="shared" si="58"/>
        <v>-1.0408616108509024E-2</v>
      </c>
      <c r="H619">
        <f t="shared" si="59"/>
        <v>1.0833928929431353E-4</v>
      </c>
    </row>
    <row r="620" spans="1:8" x14ac:dyDescent="0.25">
      <c r="A620">
        <v>20110729</v>
      </c>
      <c r="B620">
        <v>1292.28</v>
      </c>
      <c r="C620" t="str">
        <f t="shared" si="54"/>
        <v>2011</v>
      </c>
      <c r="D620" t="str">
        <f t="shared" si="55"/>
        <v>07</v>
      </c>
      <c r="E620" t="str">
        <f t="shared" si="56"/>
        <v>29</v>
      </c>
      <c r="F620">
        <f t="shared" si="57"/>
        <v>1.3662037279320873</v>
      </c>
      <c r="G620">
        <f t="shared" si="58"/>
        <v>-1.1834028851567431E-2</v>
      </c>
      <c r="H620">
        <f t="shared" si="59"/>
        <v>1.4004423885973036E-4</v>
      </c>
    </row>
    <row r="621" spans="1:8" x14ac:dyDescent="0.25">
      <c r="A621">
        <v>20110831</v>
      </c>
      <c r="B621">
        <v>1218.8900000000001</v>
      </c>
      <c r="C621" t="str">
        <f t="shared" si="54"/>
        <v>2011</v>
      </c>
      <c r="D621" t="str">
        <f t="shared" si="55"/>
        <v>08</v>
      </c>
      <c r="E621" t="str">
        <f t="shared" si="56"/>
        <v>31</v>
      </c>
      <c r="F621">
        <f t="shared" si="57"/>
        <v>1.3408116189511787</v>
      </c>
      <c r="G621">
        <f t="shared" si="58"/>
        <v>-2.779831364414171E-2</v>
      </c>
      <c r="H621">
        <f t="shared" si="59"/>
        <v>7.7274624145807515E-4</v>
      </c>
    </row>
    <row r="622" spans="1:8" x14ac:dyDescent="0.25">
      <c r="A622">
        <v>20110930</v>
      </c>
      <c r="B622">
        <v>1131.42</v>
      </c>
      <c r="C622" t="str">
        <f t="shared" si="54"/>
        <v>2011</v>
      </c>
      <c r="D622" t="str">
        <f t="shared" si="55"/>
        <v>09</v>
      </c>
      <c r="E622" t="str">
        <f t="shared" si="56"/>
        <v>30</v>
      </c>
      <c r="F622">
        <f t="shared" si="57"/>
        <v>1.3084709563761625</v>
      </c>
      <c r="G622">
        <f t="shared" si="58"/>
        <v>-3.4746867238249331E-2</v>
      </c>
      <c r="H622">
        <f t="shared" si="59"/>
        <v>1.2073447828725246E-3</v>
      </c>
    </row>
    <row r="623" spans="1:8" x14ac:dyDescent="0.25">
      <c r="A623">
        <v>20111031</v>
      </c>
      <c r="B623">
        <v>1253.3</v>
      </c>
      <c r="C623" t="str">
        <f t="shared" si="54"/>
        <v>2011</v>
      </c>
      <c r="D623" t="str">
        <f t="shared" si="55"/>
        <v>10</v>
      </c>
      <c r="E623" t="str">
        <f t="shared" si="56"/>
        <v>31</v>
      </c>
      <c r="F623">
        <f t="shared" si="57"/>
        <v>1.352902144592343</v>
      </c>
      <c r="G623">
        <f t="shared" si="58"/>
        <v>4.2024983552947419E-2</v>
      </c>
      <c r="H623">
        <f t="shared" si="59"/>
        <v>1.766099242625501E-3</v>
      </c>
    </row>
    <row r="624" spans="1:8" x14ac:dyDescent="0.25">
      <c r="A624">
        <v>20111130</v>
      </c>
      <c r="B624">
        <v>1246.96</v>
      </c>
      <c r="C624" t="str">
        <f t="shared" si="54"/>
        <v>2011</v>
      </c>
      <c r="D624" t="str">
        <f t="shared" si="55"/>
        <v>11</v>
      </c>
      <c r="E624" t="str">
        <f t="shared" si="56"/>
        <v>30</v>
      </c>
      <c r="F624">
        <f t="shared" si="57"/>
        <v>1.3506996273207288</v>
      </c>
      <c r="G624">
        <f t="shared" si="58"/>
        <v>-4.6087219348473546E-3</v>
      </c>
      <c r="H624">
        <f t="shared" si="59"/>
        <v>2.1240317872743142E-5</v>
      </c>
    </row>
    <row r="625" spans="1:8" x14ac:dyDescent="0.25">
      <c r="A625">
        <v>20111230</v>
      </c>
      <c r="B625">
        <v>1257.5999999999999</v>
      </c>
      <c r="C625" t="str">
        <f t="shared" si="54"/>
        <v>2011</v>
      </c>
      <c r="D625" t="str">
        <f t="shared" si="55"/>
        <v>12</v>
      </c>
      <c r="E625" t="str">
        <f t="shared" si="56"/>
        <v>30</v>
      </c>
      <c r="F625">
        <f t="shared" si="57"/>
        <v>1.3543896336184322</v>
      </c>
      <c r="G625">
        <f t="shared" si="58"/>
        <v>1.2838016344703324E-3</v>
      </c>
      <c r="H625">
        <f t="shared" si="59"/>
        <v>1.6481466366686969E-6</v>
      </c>
    </row>
    <row r="626" spans="1:8" x14ac:dyDescent="0.25">
      <c r="A626">
        <v>20120131</v>
      </c>
      <c r="B626">
        <v>1312.41</v>
      </c>
      <c r="C626" t="str">
        <f t="shared" si="54"/>
        <v>2012</v>
      </c>
      <c r="D626" t="str">
        <f t="shared" si="55"/>
        <v>01</v>
      </c>
      <c r="E626" t="str">
        <f t="shared" si="56"/>
        <v>31</v>
      </c>
      <c r="F626">
        <f t="shared" si="57"/>
        <v>1.3729166357869675</v>
      </c>
      <c r="G626">
        <f t="shared" si="58"/>
        <v>1.6120797505302202E-2</v>
      </c>
      <c r="H626">
        <f t="shared" si="59"/>
        <v>2.5988011220695769E-4</v>
      </c>
    </row>
    <row r="627" spans="1:8" x14ac:dyDescent="0.25">
      <c r="A627">
        <v>20120229</v>
      </c>
      <c r="B627">
        <v>1365.68</v>
      </c>
      <c r="C627" t="str">
        <f t="shared" si="54"/>
        <v>2012</v>
      </c>
      <c r="D627" t="str">
        <f t="shared" si="55"/>
        <v>02</v>
      </c>
      <c r="E627" t="str">
        <f t="shared" si="56"/>
        <v>29</v>
      </c>
      <c r="F627">
        <f t="shared" si="57"/>
        <v>1.390196054257745</v>
      </c>
      <c r="G627">
        <f t="shared" si="58"/>
        <v>1.4873213807544299E-2</v>
      </c>
      <c r="H627">
        <f t="shared" si="59"/>
        <v>2.2121248896492636E-4</v>
      </c>
    </row>
    <row r="628" spans="1:8" x14ac:dyDescent="0.25">
      <c r="A628">
        <v>20120330</v>
      </c>
      <c r="B628">
        <v>1408.47</v>
      </c>
      <c r="C628" t="str">
        <f t="shared" si="54"/>
        <v>2012</v>
      </c>
      <c r="D628" t="str">
        <f t="shared" si="55"/>
        <v>03</v>
      </c>
      <c r="E628" t="str">
        <f t="shared" si="56"/>
        <v>30</v>
      </c>
      <c r="F628">
        <f t="shared" si="57"/>
        <v>1.4035947059976703</v>
      </c>
      <c r="G628">
        <f t="shared" si="58"/>
        <v>1.0992447076692273E-2</v>
      </c>
      <c r="H628">
        <f t="shared" si="59"/>
        <v>1.208338927338805E-4</v>
      </c>
    </row>
    <row r="629" spans="1:8" x14ac:dyDescent="0.25">
      <c r="A629">
        <v>20120430</v>
      </c>
      <c r="B629">
        <v>1397.91</v>
      </c>
      <c r="C629" t="str">
        <f t="shared" si="54"/>
        <v>2012</v>
      </c>
      <c r="D629" t="str">
        <f t="shared" si="55"/>
        <v>04</v>
      </c>
      <c r="E629" t="str">
        <f t="shared" si="56"/>
        <v>30</v>
      </c>
      <c r="F629">
        <f t="shared" si="57"/>
        <v>1.4003263165605344</v>
      </c>
      <c r="G629">
        <f t="shared" si="58"/>
        <v>-5.6745941003690297E-3</v>
      </c>
      <c r="H629">
        <f t="shared" si="59"/>
        <v>3.2201018203942997E-5</v>
      </c>
    </row>
    <row r="630" spans="1:8" x14ac:dyDescent="0.25">
      <c r="A630">
        <v>20120531</v>
      </c>
      <c r="B630">
        <v>1310.33</v>
      </c>
      <c r="C630" t="str">
        <f t="shared" si="54"/>
        <v>2012</v>
      </c>
      <c r="D630" t="str">
        <f t="shared" si="55"/>
        <v>05</v>
      </c>
      <c r="E630" t="str">
        <f t="shared" si="56"/>
        <v>31</v>
      </c>
      <c r="F630">
        <f t="shared" si="57"/>
        <v>1.3722277892282215</v>
      </c>
      <c r="G630">
        <f t="shared" si="58"/>
        <v>-3.0504731995545993E-2</v>
      </c>
      <c r="H630">
        <f t="shared" si="59"/>
        <v>9.305386741200874E-4</v>
      </c>
    </row>
    <row r="631" spans="1:8" x14ac:dyDescent="0.25">
      <c r="A631">
        <v>20120629</v>
      </c>
      <c r="B631">
        <v>1362.16</v>
      </c>
      <c r="C631" t="str">
        <f t="shared" si="54"/>
        <v>2012</v>
      </c>
      <c r="D631" t="str">
        <f t="shared" si="55"/>
        <v>06</v>
      </c>
      <c r="E631" t="str">
        <f t="shared" si="56"/>
        <v>29</v>
      </c>
      <c r="F631">
        <f t="shared" si="57"/>
        <v>1.3890752279447625</v>
      </c>
      <c r="G631">
        <f t="shared" si="58"/>
        <v>1.4441234053307821E-2</v>
      </c>
      <c r="H631">
        <f t="shared" si="59"/>
        <v>2.0854924098241744E-4</v>
      </c>
    </row>
    <row r="632" spans="1:8" x14ac:dyDescent="0.25">
      <c r="A632">
        <v>20120731</v>
      </c>
      <c r="B632">
        <v>1379.32</v>
      </c>
      <c r="C632" t="str">
        <f t="shared" si="54"/>
        <v>2012</v>
      </c>
      <c r="D632" t="str">
        <f t="shared" si="55"/>
        <v>07</v>
      </c>
      <c r="E632" t="str">
        <f t="shared" si="56"/>
        <v>31</v>
      </c>
      <c r="F632">
        <f t="shared" si="57"/>
        <v>1.3945121384028392</v>
      </c>
      <c r="G632">
        <f t="shared" si="58"/>
        <v>3.0307057948435962E-3</v>
      </c>
      <c r="H632">
        <f t="shared" si="59"/>
        <v>9.1851776148985538E-6</v>
      </c>
    </row>
    <row r="633" spans="1:8" x14ac:dyDescent="0.25">
      <c r="A633">
        <v>20120831</v>
      </c>
      <c r="B633">
        <v>1406.58</v>
      </c>
      <c r="C633" t="str">
        <f t="shared" si="54"/>
        <v>2012</v>
      </c>
      <c r="D633" t="str">
        <f t="shared" si="55"/>
        <v>08</v>
      </c>
      <c r="E633" t="str">
        <f t="shared" si="56"/>
        <v>31</v>
      </c>
      <c r="F633">
        <f t="shared" si="57"/>
        <v>1.4030115428608669</v>
      </c>
      <c r="G633">
        <f t="shared" si="58"/>
        <v>6.093199794794662E-3</v>
      </c>
      <c r="H633">
        <f t="shared" si="59"/>
        <v>3.7127083739285714E-5</v>
      </c>
    </row>
    <row r="634" spans="1:8" x14ac:dyDescent="0.25">
      <c r="A634">
        <v>20120928</v>
      </c>
      <c r="B634">
        <v>1440.67</v>
      </c>
      <c r="C634" t="str">
        <f t="shared" si="54"/>
        <v>2012</v>
      </c>
      <c r="D634" t="str">
        <f t="shared" si="55"/>
        <v>09</v>
      </c>
      <c r="E634" t="str">
        <f t="shared" si="56"/>
        <v>28</v>
      </c>
      <c r="F634">
        <f t="shared" si="57"/>
        <v>1.4134116175955915</v>
      </c>
      <c r="G634">
        <f t="shared" si="58"/>
        <v>7.9938700714914865E-3</v>
      </c>
      <c r="H634">
        <f t="shared" si="59"/>
        <v>6.3901958719887302E-5</v>
      </c>
    </row>
    <row r="635" spans="1:8" x14ac:dyDescent="0.25">
      <c r="A635">
        <v>20121031</v>
      </c>
      <c r="B635">
        <v>1412.16</v>
      </c>
      <c r="C635" t="str">
        <f t="shared" si="54"/>
        <v>2012</v>
      </c>
      <c r="D635" t="str">
        <f t="shared" si="55"/>
        <v>10</v>
      </c>
      <c r="E635" t="str">
        <f t="shared" si="56"/>
        <v>31</v>
      </c>
      <c r="F635">
        <f t="shared" si="57"/>
        <v>1.4047310106901982</v>
      </c>
      <c r="G635">
        <f t="shared" si="58"/>
        <v>-1.1086811568626405E-2</v>
      </c>
      <c r="H635">
        <f t="shared" si="59"/>
        <v>1.2291739075822829E-4</v>
      </c>
    </row>
    <row r="636" spans="1:8" x14ac:dyDescent="0.25">
      <c r="A636">
        <v>20121130</v>
      </c>
      <c r="B636">
        <v>1416.18</v>
      </c>
      <c r="C636" t="str">
        <f t="shared" si="54"/>
        <v>2012</v>
      </c>
      <c r="D636" t="str">
        <f t="shared" si="55"/>
        <v>11</v>
      </c>
      <c r="E636" t="str">
        <f t="shared" si="56"/>
        <v>30</v>
      </c>
      <c r="F636">
        <f t="shared" si="57"/>
        <v>1.4059655616938982</v>
      </c>
      <c r="G636">
        <f t="shared" si="58"/>
        <v>-1.1716536595331511E-3</v>
      </c>
      <c r="H636">
        <f t="shared" si="59"/>
        <v>1.3727722978974253E-6</v>
      </c>
    </row>
    <row r="637" spans="1:8" x14ac:dyDescent="0.25">
      <c r="A637">
        <v>20121231</v>
      </c>
      <c r="B637">
        <v>1426.19</v>
      </c>
      <c r="C637" t="str">
        <f t="shared" si="54"/>
        <v>2012</v>
      </c>
      <c r="D637" t="str">
        <f t="shared" si="55"/>
        <v>12</v>
      </c>
      <c r="E637" t="str">
        <f t="shared" si="56"/>
        <v>31</v>
      </c>
      <c r="F637">
        <f t="shared" si="57"/>
        <v>1.4090244919079815</v>
      </c>
      <c r="G637">
        <f t="shared" si="58"/>
        <v>6.5272555085021337E-4</v>
      </c>
      <c r="H637">
        <f t="shared" si="59"/>
        <v>4.2605064473271446E-7</v>
      </c>
    </row>
    <row r="638" spans="1:8" x14ac:dyDescent="0.25">
      <c r="A638">
        <v>20130131</v>
      </c>
      <c r="B638">
        <v>1498.11</v>
      </c>
      <c r="C638" t="str">
        <f t="shared" si="54"/>
        <v>2013</v>
      </c>
      <c r="D638" t="str">
        <f t="shared" si="55"/>
        <v>01</v>
      </c>
      <c r="E638" t="str">
        <f t="shared" si="56"/>
        <v>31</v>
      </c>
      <c r="F638">
        <f t="shared" si="57"/>
        <v>1.430390807898765</v>
      </c>
      <c r="G638">
        <f t="shared" si="58"/>
        <v>1.8960111327550426E-2</v>
      </c>
      <c r="H638">
        <f t="shared" si="59"/>
        <v>3.5948582155310597E-4</v>
      </c>
    </row>
    <row r="639" spans="1:8" x14ac:dyDescent="0.25">
      <c r="A639">
        <v>20130228</v>
      </c>
      <c r="B639">
        <v>1514.68</v>
      </c>
      <c r="C639" t="str">
        <f t="shared" si="54"/>
        <v>2013</v>
      </c>
      <c r="D639" t="str">
        <f t="shared" si="55"/>
        <v>02</v>
      </c>
      <c r="E639" t="str">
        <f t="shared" si="56"/>
        <v>28</v>
      </c>
      <c r="F639">
        <f t="shared" si="57"/>
        <v>1.4351679959043786</v>
      </c>
      <c r="G639">
        <f t="shared" si="58"/>
        <v>2.3709833423804444E-3</v>
      </c>
      <c r="H639">
        <f t="shared" si="59"/>
        <v>5.6215620098455441E-6</v>
      </c>
    </row>
    <row r="640" spans="1:8" x14ac:dyDescent="0.25">
      <c r="A640">
        <v>20130328</v>
      </c>
      <c r="B640">
        <v>1569.19</v>
      </c>
      <c r="C640" t="str">
        <f t="shared" si="54"/>
        <v>2013</v>
      </c>
      <c r="D640" t="str">
        <f t="shared" si="55"/>
        <v>03</v>
      </c>
      <c r="E640" t="str">
        <f t="shared" si="56"/>
        <v>28</v>
      </c>
      <c r="F640">
        <f t="shared" si="57"/>
        <v>1.4505226367546376</v>
      </c>
      <c r="G640">
        <f t="shared" si="58"/>
        <v>1.294843618702584E-2</v>
      </c>
      <c r="H640">
        <f t="shared" si="59"/>
        <v>1.6766199968948028E-4</v>
      </c>
    </row>
    <row r="641" spans="1:8" x14ac:dyDescent="0.25">
      <c r="A641">
        <v>20130430</v>
      </c>
      <c r="B641">
        <v>1597.57</v>
      </c>
      <c r="C641" t="str">
        <f t="shared" si="54"/>
        <v>2013</v>
      </c>
      <c r="D641" t="str">
        <f t="shared" si="55"/>
        <v>04</v>
      </c>
      <c r="E641" t="str">
        <f t="shared" si="56"/>
        <v>30</v>
      </c>
      <c r="F641">
        <f t="shared" si="57"/>
        <v>1.4583070014547572</v>
      </c>
      <c r="G641">
        <f t="shared" si="58"/>
        <v>5.378160036886564E-3</v>
      </c>
      <c r="H641">
        <f t="shared" si="59"/>
        <v>2.8924605382363687E-5</v>
      </c>
    </row>
    <row r="642" spans="1:8" x14ac:dyDescent="0.25">
      <c r="A642">
        <v>20130531</v>
      </c>
      <c r="B642">
        <v>1630.74</v>
      </c>
      <c r="C642" t="str">
        <f t="shared" si="54"/>
        <v>2013</v>
      </c>
      <c r="D642" t="str">
        <f t="shared" si="55"/>
        <v>05</v>
      </c>
      <c r="E642" t="str">
        <f t="shared" si="56"/>
        <v>31</v>
      </c>
      <c r="F642">
        <f t="shared" si="57"/>
        <v>1.4672318289515143</v>
      </c>
      <c r="G642">
        <f t="shared" si="58"/>
        <v>6.5186228335239399E-3</v>
      </c>
      <c r="H642">
        <f t="shared" si="59"/>
        <v>4.2492443645739678E-5</v>
      </c>
    </row>
    <row r="643" spans="1:8" x14ac:dyDescent="0.25">
      <c r="A643">
        <v>20130628</v>
      </c>
      <c r="B643">
        <v>1606.28</v>
      </c>
      <c r="C643" t="str">
        <f t="shared" ref="C643:C703" si="60">LEFT(A643,4)</f>
        <v>2013</v>
      </c>
      <c r="D643" t="str">
        <f t="shared" ref="D643:D703" si="61">MID(A643,5,2)</f>
        <v>06</v>
      </c>
      <c r="E643" t="str">
        <f t="shared" ref="E643:E703" si="62">RIGHT(A643,2)</f>
        <v>28</v>
      </c>
      <c r="F643">
        <f t="shared" si="57"/>
        <v>1.4606683568593495</v>
      </c>
      <c r="G643">
        <f t="shared" si="58"/>
        <v>-8.9696767553978998E-3</v>
      </c>
      <c r="H643">
        <f t="shared" si="59"/>
        <v>8.0455101096325391E-5</v>
      </c>
    </row>
    <row r="644" spans="1:8" x14ac:dyDescent="0.25">
      <c r="A644">
        <v>20130731</v>
      </c>
      <c r="B644">
        <v>1685.73</v>
      </c>
      <c r="C644" t="str">
        <f t="shared" si="60"/>
        <v>2013</v>
      </c>
      <c r="D644" t="str">
        <f t="shared" si="61"/>
        <v>07</v>
      </c>
      <c r="E644" t="str">
        <f t="shared" si="62"/>
        <v>31</v>
      </c>
      <c r="F644">
        <f t="shared" ref="F644:F703" si="63">LOG(B644/$B$2)</f>
        <v>1.4816351207039804</v>
      </c>
      <c r="G644">
        <f t="shared" ref="G644:G703" si="64">F644-F643-$K$3</f>
        <v>1.8560559181397811E-2</v>
      </c>
      <c r="H644">
        <f t="shared" ref="H644:H703" si="65">G644^2</f>
        <v>3.4449435712617058E-4</v>
      </c>
    </row>
    <row r="645" spans="1:8" x14ac:dyDescent="0.25">
      <c r="A645">
        <v>20130830</v>
      </c>
      <c r="B645">
        <v>1632.97</v>
      </c>
      <c r="C645" t="str">
        <f t="shared" si="60"/>
        <v>2013</v>
      </c>
      <c r="D645" t="str">
        <f t="shared" si="61"/>
        <v>08</v>
      </c>
      <c r="E645" t="str">
        <f t="shared" si="62"/>
        <v>30</v>
      </c>
      <c r="F645">
        <f t="shared" si="63"/>
        <v>1.4678253111207993</v>
      </c>
      <c r="G645">
        <f t="shared" si="64"/>
        <v>-1.621601424641423E-2</v>
      </c>
      <c r="H645">
        <f t="shared" si="65"/>
        <v>2.6295911803990928E-4</v>
      </c>
    </row>
    <row r="646" spans="1:8" x14ac:dyDescent="0.25">
      <c r="A646">
        <v>20130930</v>
      </c>
      <c r="B646">
        <v>1681.55</v>
      </c>
      <c r="C646" t="str">
        <f t="shared" si="60"/>
        <v>2013</v>
      </c>
      <c r="D646" t="str">
        <f t="shared" si="61"/>
        <v>09</v>
      </c>
      <c r="E646" t="str">
        <f t="shared" si="62"/>
        <v>30</v>
      </c>
      <c r="F646">
        <f t="shared" si="63"/>
        <v>1.4805568902824986</v>
      </c>
      <c r="G646">
        <f t="shared" si="64"/>
        <v>1.0325374498466204E-2</v>
      </c>
      <c r="H646">
        <f t="shared" si="65"/>
        <v>1.0661335853357622E-4</v>
      </c>
    </row>
    <row r="647" spans="1:8" x14ac:dyDescent="0.25">
      <c r="A647">
        <v>20131031</v>
      </c>
      <c r="B647">
        <v>1756.54</v>
      </c>
      <c r="C647" t="str">
        <f t="shared" si="60"/>
        <v>2013</v>
      </c>
      <c r="D647" t="str">
        <f t="shared" si="61"/>
        <v>10</v>
      </c>
      <c r="E647" t="str">
        <f t="shared" si="62"/>
        <v>31</v>
      </c>
      <c r="F647">
        <f t="shared" si="63"/>
        <v>1.4995051489352769</v>
      </c>
      <c r="G647">
        <f t="shared" si="64"/>
        <v>1.6542053989545162E-2</v>
      </c>
      <c r="H647">
        <f t="shared" si="65"/>
        <v>2.7363955019302699E-4</v>
      </c>
    </row>
    <row r="648" spans="1:8" x14ac:dyDescent="0.25">
      <c r="A648">
        <v>20131129</v>
      </c>
      <c r="B648">
        <v>1805.81</v>
      </c>
      <c r="C648" t="str">
        <f t="shared" si="60"/>
        <v>2013</v>
      </c>
      <c r="D648" t="str">
        <f t="shared" si="61"/>
        <v>11</v>
      </c>
      <c r="E648" t="str">
        <f t="shared" si="62"/>
        <v>29</v>
      </c>
      <c r="F648">
        <f t="shared" si="63"/>
        <v>1.5115191586013583</v>
      </c>
      <c r="G648">
        <f t="shared" si="64"/>
        <v>9.6078050028483505E-3</v>
      </c>
      <c r="H648">
        <f t="shared" si="65"/>
        <v>9.2309916972757789E-5</v>
      </c>
    </row>
    <row r="649" spans="1:8" x14ac:dyDescent="0.25">
      <c r="A649">
        <v>20131231</v>
      </c>
      <c r="B649">
        <v>1848.36</v>
      </c>
      <c r="C649" t="str">
        <f t="shared" si="60"/>
        <v>2013</v>
      </c>
      <c r="D649" t="str">
        <f t="shared" si="61"/>
        <v>12</v>
      </c>
      <c r="E649" t="str">
        <f t="shared" si="62"/>
        <v>31</v>
      </c>
      <c r="F649">
        <f t="shared" si="63"/>
        <v>1.521633666388873</v>
      </c>
      <c r="G649">
        <f t="shared" si="64"/>
        <v>7.7083031242815509E-3</v>
      </c>
      <c r="H649">
        <f t="shared" si="65"/>
        <v>5.9417937055808718E-5</v>
      </c>
    </row>
    <row r="650" spans="1:8" x14ac:dyDescent="0.25">
      <c r="A650">
        <v>20140131</v>
      </c>
      <c r="B650">
        <v>1782.59</v>
      </c>
      <c r="C650" t="str">
        <f t="shared" si="60"/>
        <v>2014</v>
      </c>
      <c r="D650" t="str">
        <f t="shared" si="61"/>
        <v>01</v>
      </c>
      <c r="E650" t="str">
        <f t="shared" si="62"/>
        <v>31</v>
      </c>
      <c r="F650">
        <f t="shared" si="63"/>
        <v>1.5058985708055714</v>
      </c>
      <c r="G650">
        <f t="shared" si="64"/>
        <v>-1.814130024653466E-2</v>
      </c>
      <c r="H650">
        <f t="shared" si="65"/>
        <v>3.2910677463491851E-4</v>
      </c>
    </row>
    <row r="651" spans="1:8" x14ac:dyDescent="0.25">
      <c r="A651">
        <v>20140228</v>
      </c>
      <c r="B651">
        <v>1859.45</v>
      </c>
      <c r="C651" t="str">
        <f t="shared" si="60"/>
        <v>2014</v>
      </c>
      <c r="D651" t="str">
        <f t="shared" si="61"/>
        <v>02</v>
      </c>
      <c r="E651" t="str">
        <f t="shared" si="62"/>
        <v>28</v>
      </c>
      <c r="F651">
        <f t="shared" si="63"/>
        <v>1.524231609739068</v>
      </c>
      <c r="G651">
        <f t="shared" si="64"/>
        <v>1.5926834270263472E-2</v>
      </c>
      <c r="H651">
        <f t="shared" si="65"/>
        <v>2.5366404987243899E-4</v>
      </c>
    </row>
    <row r="652" spans="1:8" x14ac:dyDescent="0.25">
      <c r="A652">
        <v>20140331</v>
      </c>
      <c r="B652">
        <v>1872.34</v>
      </c>
      <c r="C652" t="str">
        <f t="shared" si="60"/>
        <v>2014</v>
      </c>
      <c r="D652" t="str">
        <f t="shared" si="61"/>
        <v>03</v>
      </c>
      <c r="E652" t="str">
        <f t="shared" si="62"/>
        <v>31</v>
      </c>
      <c r="F652">
        <f t="shared" si="63"/>
        <v>1.5272318204342483</v>
      </c>
      <c r="G652">
        <f t="shared" si="64"/>
        <v>5.9400603194719685E-4</v>
      </c>
      <c r="H652">
        <f t="shared" si="65"/>
        <v>3.5284316598965426E-7</v>
      </c>
    </row>
    <row r="653" spans="1:8" x14ac:dyDescent="0.25">
      <c r="A653">
        <v>20140430</v>
      </c>
      <c r="B653">
        <v>1883.95</v>
      </c>
      <c r="C653" t="str">
        <f t="shared" si="60"/>
        <v>2014</v>
      </c>
      <c r="D653" t="str">
        <f t="shared" si="61"/>
        <v>04</v>
      </c>
      <c r="E653" t="str">
        <f t="shared" si="62"/>
        <v>30</v>
      </c>
      <c r="F653">
        <f t="shared" si="63"/>
        <v>1.5299164773649652</v>
      </c>
      <c r="G653">
        <f t="shared" si="64"/>
        <v>2.7845226748373589E-4</v>
      </c>
      <c r="H653">
        <f t="shared" si="65"/>
        <v>7.7535665266834003E-8</v>
      </c>
    </row>
    <row r="654" spans="1:8" x14ac:dyDescent="0.25">
      <c r="A654">
        <v>20140530</v>
      </c>
      <c r="B654">
        <v>1923.57</v>
      </c>
      <c r="C654" t="str">
        <f t="shared" si="60"/>
        <v>2014</v>
      </c>
      <c r="D654" t="str">
        <f t="shared" si="61"/>
        <v>05</v>
      </c>
      <c r="E654" t="str">
        <f t="shared" si="62"/>
        <v>30</v>
      </c>
      <c r="F654">
        <f t="shared" si="63"/>
        <v>1.538955100120432</v>
      </c>
      <c r="G654">
        <f t="shared" si="64"/>
        <v>6.6324180922337434E-3</v>
      </c>
      <c r="H654">
        <f t="shared" si="65"/>
        <v>4.3988969750189485E-5</v>
      </c>
    </row>
    <row r="655" spans="1:8" x14ac:dyDescent="0.25">
      <c r="A655">
        <v>20140630</v>
      </c>
      <c r="B655">
        <v>1960.23</v>
      </c>
      <c r="C655" t="str">
        <f t="shared" si="60"/>
        <v>2014</v>
      </c>
      <c r="D655" t="str">
        <f t="shared" si="61"/>
        <v>06</v>
      </c>
      <c r="E655" t="str">
        <f t="shared" si="62"/>
        <v>30</v>
      </c>
      <c r="F655">
        <f t="shared" si="63"/>
        <v>1.5471541364176045</v>
      </c>
      <c r="G655">
        <f t="shared" si="64"/>
        <v>5.7928316339393377E-3</v>
      </c>
      <c r="H655">
        <f t="shared" si="65"/>
        <v>3.3556898339168294E-5</v>
      </c>
    </row>
    <row r="656" spans="1:8" x14ac:dyDescent="0.25">
      <c r="A656">
        <v>20140731</v>
      </c>
      <c r="B656">
        <v>1930.67</v>
      </c>
      <c r="C656" t="str">
        <f t="shared" si="60"/>
        <v>2014</v>
      </c>
      <c r="D656" t="str">
        <f t="shared" si="61"/>
        <v>07</v>
      </c>
      <c r="E656" t="str">
        <f t="shared" si="62"/>
        <v>31</v>
      </c>
      <c r="F656">
        <f t="shared" si="63"/>
        <v>1.5405551532097015</v>
      </c>
      <c r="G656">
        <f t="shared" si="64"/>
        <v>-9.0051878711360847E-3</v>
      </c>
      <c r="H656">
        <f t="shared" si="65"/>
        <v>8.1093408594456451E-5</v>
      </c>
    </row>
    <row r="657" spans="1:8" x14ac:dyDescent="0.25">
      <c r="A657">
        <v>20140829</v>
      </c>
      <c r="B657">
        <v>2003.37</v>
      </c>
      <c r="C657" t="str">
        <f t="shared" si="60"/>
        <v>2014</v>
      </c>
      <c r="D657" t="str">
        <f t="shared" si="61"/>
        <v>08</v>
      </c>
      <c r="E657" t="str">
        <f t="shared" si="62"/>
        <v>29</v>
      </c>
      <c r="F657">
        <f t="shared" si="63"/>
        <v>1.5566082709509073</v>
      </c>
      <c r="G657">
        <f t="shared" si="64"/>
        <v>1.364691307797266E-2</v>
      </c>
      <c r="H657">
        <f t="shared" si="65"/>
        <v>1.8623823655774122E-4</v>
      </c>
    </row>
    <row r="658" spans="1:8" x14ac:dyDescent="0.25">
      <c r="A658">
        <v>20140930</v>
      </c>
      <c r="B658">
        <v>1972.29</v>
      </c>
      <c r="C658" t="str">
        <f t="shared" si="60"/>
        <v>2014</v>
      </c>
      <c r="D658" t="str">
        <f t="shared" si="61"/>
        <v>09</v>
      </c>
      <c r="E658" t="str">
        <f t="shared" si="62"/>
        <v>30</v>
      </c>
      <c r="F658">
        <f t="shared" si="63"/>
        <v>1.5498178776682356</v>
      </c>
      <c r="G658">
        <f t="shared" si="64"/>
        <v>-9.1965979459047234E-3</v>
      </c>
      <c r="H658">
        <f t="shared" si="65"/>
        <v>8.457741377861898E-5</v>
      </c>
    </row>
    <row r="659" spans="1:8" x14ac:dyDescent="0.25">
      <c r="A659">
        <v>20141031</v>
      </c>
      <c r="B659">
        <v>2018.05</v>
      </c>
      <c r="C659" t="str">
        <f t="shared" si="60"/>
        <v>2014</v>
      </c>
      <c r="D659" t="str">
        <f t="shared" si="61"/>
        <v>10</v>
      </c>
      <c r="E659" t="str">
        <f t="shared" si="62"/>
        <v>31</v>
      </c>
      <c r="F659">
        <f t="shared" si="63"/>
        <v>1.5597790272080778</v>
      </c>
      <c r="G659">
        <f t="shared" si="64"/>
        <v>7.5549448766090649E-3</v>
      </c>
      <c r="H659">
        <f t="shared" si="65"/>
        <v>5.7077192088601558E-5</v>
      </c>
    </row>
    <row r="660" spans="1:8" x14ac:dyDescent="0.25">
      <c r="A660">
        <v>20141128</v>
      </c>
      <c r="B660">
        <v>2067.56</v>
      </c>
      <c r="C660" t="str">
        <f t="shared" si="60"/>
        <v>2014</v>
      </c>
      <c r="D660" t="str">
        <f t="shared" si="61"/>
        <v>11</v>
      </c>
      <c r="E660" t="str">
        <f t="shared" si="62"/>
        <v>28</v>
      </c>
      <c r="F660">
        <f t="shared" si="63"/>
        <v>1.570305226432239</v>
      </c>
      <c r="G660">
        <f t="shared" si="64"/>
        <v>8.1199945609280941E-3</v>
      </c>
      <c r="H660">
        <f t="shared" si="65"/>
        <v>6.5934311669501835E-5</v>
      </c>
    </row>
    <row r="661" spans="1:8" x14ac:dyDescent="0.25">
      <c r="A661">
        <v>20141231</v>
      </c>
      <c r="B661">
        <v>2058.9</v>
      </c>
      <c r="C661" t="str">
        <f t="shared" si="60"/>
        <v>2014</v>
      </c>
      <c r="D661" t="str">
        <f t="shared" si="61"/>
        <v>12</v>
      </c>
      <c r="E661" t="str">
        <f t="shared" si="62"/>
        <v>31</v>
      </c>
      <c r="F661">
        <f t="shared" si="63"/>
        <v>1.5684823585334335</v>
      </c>
      <c r="G661">
        <f t="shared" si="64"/>
        <v>-4.2290725620385888E-3</v>
      </c>
      <c r="H661">
        <f t="shared" si="65"/>
        <v>1.7885054734987632E-5</v>
      </c>
    </row>
    <row r="662" spans="1:8" x14ac:dyDescent="0.25">
      <c r="A662">
        <v>20150130</v>
      </c>
      <c r="B662">
        <v>1994.99</v>
      </c>
      <c r="C662" t="str">
        <f t="shared" si="60"/>
        <v>2015</v>
      </c>
      <c r="D662" t="str">
        <f t="shared" si="61"/>
        <v>01</v>
      </c>
      <c r="E662" t="str">
        <f t="shared" si="62"/>
        <v>30</v>
      </c>
      <c r="F662">
        <f t="shared" si="63"/>
        <v>1.5547878280257146</v>
      </c>
      <c r="G662">
        <f t="shared" si="64"/>
        <v>-1.610073517095207E-2</v>
      </c>
      <c r="H662">
        <f t="shared" si="65"/>
        <v>2.5923367304513296E-4</v>
      </c>
    </row>
    <row r="663" spans="1:8" x14ac:dyDescent="0.25">
      <c r="A663">
        <v>20150227</v>
      </c>
      <c r="B663">
        <v>2104.5</v>
      </c>
      <c r="C663" t="str">
        <f t="shared" si="60"/>
        <v>2015</v>
      </c>
      <c r="D663" t="str">
        <f t="shared" si="61"/>
        <v>02</v>
      </c>
      <c r="E663" t="str">
        <f t="shared" si="62"/>
        <v>27</v>
      </c>
      <c r="F663">
        <f t="shared" si="63"/>
        <v>1.5779960350071407</v>
      </c>
      <c r="G663">
        <f t="shared" si="64"/>
        <v>2.0802002318193007E-2</v>
      </c>
      <c r="H663">
        <f t="shared" si="65"/>
        <v>4.3272330044610721E-4</v>
      </c>
    </row>
    <row r="664" spans="1:8" x14ac:dyDescent="0.25">
      <c r="A664">
        <v>20150331</v>
      </c>
      <c r="B664">
        <v>2067.89</v>
      </c>
      <c r="C664" t="str">
        <f t="shared" si="60"/>
        <v>2015</v>
      </c>
      <c r="D664" t="str">
        <f t="shared" si="61"/>
        <v>03</v>
      </c>
      <c r="E664" t="str">
        <f t="shared" si="62"/>
        <v>31</v>
      </c>
      <c r="F664">
        <f t="shared" si="63"/>
        <v>1.5703745379602865</v>
      </c>
      <c r="G664">
        <f t="shared" si="64"/>
        <v>-1.0027701710087329E-2</v>
      </c>
      <c r="H664">
        <f t="shared" si="65"/>
        <v>1.0055480158648835E-4</v>
      </c>
    </row>
    <row r="665" spans="1:8" x14ac:dyDescent="0.25">
      <c r="A665">
        <v>20150430</v>
      </c>
      <c r="B665">
        <v>2085.5100000000002</v>
      </c>
      <c r="C665" t="str">
        <f t="shared" si="60"/>
        <v>2015</v>
      </c>
      <c r="D665" t="str">
        <f t="shared" si="61"/>
        <v>04</v>
      </c>
      <c r="E665" t="str">
        <f t="shared" si="62"/>
        <v>30</v>
      </c>
      <c r="F665">
        <f t="shared" si="63"/>
        <v>1.5740593815477246</v>
      </c>
      <c r="G665">
        <f t="shared" si="64"/>
        <v>1.2786389242050384E-3</v>
      </c>
      <c r="H665">
        <f t="shared" si="65"/>
        <v>1.6349174984922178E-6</v>
      </c>
    </row>
    <row r="666" spans="1:8" x14ac:dyDescent="0.25">
      <c r="A666">
        <v>20150529</v>
      </c>
      <c r="B666">
        <v>2107.39</v>
      </c>
      <c r="C666" t="str">
        <f t="shared" si="60"/>
        <v>2015</v>
      </c>
      <c r="D666" t="str">
        <f t="shared" si="61"/>
        <v>05</v>
      </c>
      <c r="E666" t="str">
        <f t="shared" si="62"/>
        <v>29</v>
      </c>
      <c r="F666">
        <f t="shared" si="63"/>
        <v>1.5785920198261516</v>
      </c>
      <c r="G666">
        <f t="shared" si="64"/>
        <v>2.1264336151938729E-3</v>
      </c>
      <c r="H666">
        <f t="shared" si="65"/>
        <v>4.5217199198264841E-6</v>
      </c>
    </row>
    <row r="667" spans="1:8" x14ac:dyDescent="0.25">
      <c r="A667">
        <v>20150630</v>
      </c>
      <c r="B667">
        <v>2063.11</v>
      </c>
      <c r="C667" t="str">
        <f t="shared" si="60"/>
        <v>2015</v>
      </c>
      <c r="D667" t="str">
        <f t="shared" si="61"/>
        <v>06</v>
      </c>
      <c r="E667" t="str">
        <f t="shared" si="62"/>
        <v>30</v>
      </c>
      <c r="F667">
        <f t="shared" si="63"/>
        <v>1.5693694890375178</v>
      </c>
      <c r="G667">
        <f t="shared" si="64"/>
        <v>-1.1628735451866885E-2</v>
      </c>
      <c r="H667">
        <f t="shared" si="65"/>
        <v>1.3522748820950573E-4</v>
      </c>
    </row>
    <row r="668" spans="1:8" x14ac:dyDescent="0.25">
      <c r="A668">
        <v>20150731</v>
      </c>
      <c r="B668">
        <v>2103.84</v>
      </c>
      <c r="C668" t="str">
        <f t="shared" si="60"/>
        <v>2015</v>
      </c>
      <c r="D668" t="str">
        <f t="shared" si="61"/>
        <v>07</v>
      </c>
      <c r="E668" t="str">
        <f t="shared" si="62"/>
        <v>31</v>
      </c>
      <c r="F668">
        <f t="shared" si="63"/>
        <v>1.577859812952646</v>
      </c>
      <c r="G668">
        <f t="shared" si="64"/>
        <v>6.0841192518950532E-3</v>
      </c>
      <c r="H668">
        <f t="shared" si="65"/>
        <v>3.7016507071280024E-5</v>
      </c>
    </row>
    <row r="669" spans="1:8" x14ac:dyDescent="0.25">
      <c r="A669">
        <v>20150831</v>
      </c>
      <c r="B669">
        <v>1972.18</v>
      </c>
      <c r="C669" t="str">
        <f t="shared" si="60"/>
        <v>2015</v>
      </c>
      <c r="D669" t="str">
        <f t="shared" si="61"/>
        <v>08</v>
      </c>
      <c r="E669" t="str">
        <f t="shared" si="62"/>
        <v>31</v>
      </c>
      <c r="F669">
        <f t="shared" si="63"/>
        <v>1.549793655203356</v>
      </c>
      <c r="G669">
        <f t="shared" si="64"/>
        <v>-3.0472362412523109E-2</v>
      </c>
      <c r="H669">
        <f t="shared" si="65"/>
        <v>9.2856487100015123E-4</v>
      </c>
    </row>
    <row r="670" spans="1:8" x14ac:dyDescent="0.25">
      <c r="A670">
        <v>20150930</v>
      </c>
      <c r="B670">
        <v>1920.03</v>
      </c>
      <c r="C670" t="str">
        <f t="shared" si="60"/>
        <v>2015</v>
      </c>
      <c r="D670" t="str">
        <f t="shared" si="61"/>
        <v>09</v>
      </c>
      <c r="E670" t="str">
        <f t="shared" si="62"/>
        <v>30</v>
      </c>
      <c r="F670">
        <f t="shared" si="63"/>
        <v>1.5381551194249152</v>
      </c>
      <c r="G670">
        <f t="shared" si="64"/>
        <v>-1.4044740441673871E-2</v>
      </c>
      <c r="H670">
        <f t="shared" si="65"/>
        <v>1.9725473407398956E-4</v>
      </c>
    </row>
    <row r="671" spans="1:8" x14ac:dyDescent="0.25">
      <c r="A671">
        <v>20151030</v>
      </c>
      <c r="B671">
        <v>2079.36</v>
      </c>
      <c r="C671" t="str">
        <f t="shared" si="60"/>
        <v>2015</v>
      </c>
      <c r="D671" t="str">
        <f t="shared" si="61"/>
        <v>10</v>
      </c>
      <c r="E671" t="str">
        <f t="shared" si="62"/>
        <v>30</v>
      </c>
      <c r="F671">
        <f t="shared" si="63"/>
        <v>1.5727767902519696</v>
      </c>
      <c r="G671">
        <f t="shared" si="64"/>
        <v>3.2215466163821253E-2</v>
      </c>
      <c r="H671">
        <f t="shared" si="65"/>
        <v>1.0378362601523121E-3</v>
      </c>
    </row>
    <row r="672" spans="1:8" x14ac:dyDescent="0.25">
      <c r="A672">
        <v>20151130</v>
      </c>
      <c r="B672">
        <v>2080.41</v>
      </c>
      <c r="C672" t="str">
        <f t="shared" si="60"/>
        <v>2015</v>
      </c>
      <c r="D672" t="str">
        <f t="shared" si="61"/>
        <v>11</v>
      </c>
      <c r="E672" t="str">
        <f t="shared" si="62"/>
        <v>30</v>
      </c>
      <c r="F672">
        <f t="shared" si="63"/>
        <v>1.5729960375736645</v>
      </c>
      <c r="G672">
        <f t="shared" si="64"/>
        <v>-2.1869573415382376E-3</v>
      </c>
      <c r="H672">
        <f t="shared" si="65"/>
        <v>4.7827824137079957E-6</v>
      </c>
    </row>
    <row r="673" spans="1:8" x14ac:dyDescent="0.25">
      <c r="A673">
        <v>20151231</v>
      </c>
      <c r="B673">
        <v>2043.94</v>
      </c>
      <c r="C673" t="str">
        <f t="shared" si="60"/>
        <v>2015</v>
      </c>
      <c r="D673" t="str">
        <f t="shared" si="61"/>
        <v>12</v>
      </c>
      <c r="E673" t="str">
        <f t="shared" si="62"/>
        <v>31</v>
      </c>
      <c r="F673">
        <f t="shared" si="63"/>
        <v>1.5653152478283516</v>
      </c>
      <c r="G673">
        <f t="shared" si="64"/>
        <v>-1.0086994408545942E-2</v>
      </c>
      <c r="H673">
        <f t="shared" si="65"/>
        <v>1.017474561980371E-4</v>
      </c>
    </row>
    <row r="674" spans="1:8" x14ac:dyDescent="0.25">
      <c r="A674">
        <v>20160129</v>
      </c>
      <c r="B674">
        <v>1940.24</v>
      </c>
      <c r="C674" t="str">
        <f t="shared" si="60"/>
        <v>2016</v>
      </c>
      <c r="D674" t="str">
        <f t="shared" si="61"/>
        <v>01</v>
      </c>
      <c r="E674" t="str">
        <f t="shared" si="62"/>
        <v>29</v>
      </c>
      <c r="F674">
        <f t="shared" si="63"/>
        <v>1.5427025586826713</v>
      </c>
      <c r="G674">
        <f t="shared" si="64"/>
        <v>-2.5018893808913485E-2</v>
      </c>
      <c r="H674">
        <f t="shared" si="65"/>
        <v>6.2594504742168955E-4</v>
      </c>
    </row>
    <row r="675" spans="1:8" x14ac:dyDescent="0.25">
      <c r="A675">
        <v>20160229</v>
      </c>
      <c r="B675">
        <v>1932.23</v>
      </c>
      <c r="C675" t="str">
        <f t="shared" si="60"/>
        <v>2016</v>
      </c>
      <c r="D675" t="str">
        <f t="shared" si="61"/>
        <v>02</v>
      </c>
      <c r="E675" t="str">
        <f t="shared" si="62"/>
        <v>29</v>
      </c>
      <c r="F675">
        <f t="shared" si="63"/>
        <v>1.5409059256493709</v>
      </c>
      <c r="G675">
        <f t="shared" si="64"/>
        <v>-4.2028376965334629E-3</v>
      </c>
      <c r="H675">
        <f t="shared" si="65"/>
        <v>1.7663844703402704E-5</v>
      </c>
    </row>
    <row r="676" spans="1:8" x14ac:dyDescent="0.25">
      <c r="A676">
        <v>20160331</v>
      </c>
      <c r="B676">
        <v>2059.7399999999998</v>
      </c>
      <c r="C676" t="str">
        <f t="shared" si="60"/>
        <v>2016</v>
      </c>
      <c r="D676" t="str">
        <f t="shared" si="61"/>
        <v>03</v>
      </c>
      <c r="E676" t="str">
        <f t="shared" si="62"/>
        <v>31</v>
      </c>
      <c r="F676">
        <f t="shared" si="63"/>
        <v>1.5686595079661865</v>
      </c>
      <c r="G676">
        <f t="shared" si="64"/>
        <v>2.5347377653582463E-2</v>
      </c>
      <c r="H676">
        <f t="shared" si="65"/>
        <v>6.4248955391333165E-4</v>
      </c>
    </row>
    <row r="677" spans="1:8" x14ac:dyDescent="0.25">
      <c r="A677">
        <v>20160429</v>
      </c>
      <c r="B677">
        <v>2065.3000000000002</v>
      </c>
      <c r="C677" t="str">
        <f t="shared" si="60"/>
        <v>2016</v>
      </c>
      <c r="D677" t="str">
        <f t="shared" si="61"/>
        <v>04</v>
      </c>
      <c r="E677" t="str">
        <f t="shared" si="62"/>
        <v>29</v>
      </c>
      <c r="F677">
        <f t="shared" si="63"/>
        <v>1.5698302499622232</v>
      </c>
      <c r="G677">
        <f t="shared" si="64"/>
        <v>-1.2354626671963803E-3</v>
      </c>
      <c r="H677">
        <f t="shared" si="65"/>
        <v>1.5263680020359939E-6</v>
      </c>
    </row>
    <row r="678" spans="1:8" x14ac:dyDescent="0.25">
      <c r="A678">
        <v>20160531</v>
      </c>
      <c r="B678">
        <v>2096.96</v>
      </c>
      <c r="C678" t="str">
        <f t="shared" si="60"/>
        <v>2016</v>
      </c>
      <c r="D678" t="str">
        <f t="shared" si="61"/>
        <v>05</v>
      </c>
      <c r="E678" t="str">
        <f t="shared" si="62"/>
        <v>31</v>
      </c>
      <c r="F678">
        <f t="shared" si="63"/>
        <v>1.5764372511991442</v>
      </c>
      <c r="G678">
        <f t="shared" si="64"/>
        <v>4.2007965736879311E-3</v>
      </c>
      <c r="H678">
        <f t="shared" si="65"/>
        <v>1.764669185350826E-5</v>
      </c>
    </row>
    <row r="679" spans="1:8" x14ac:dyDescent="0.25">
      <c r="A679">
        <v>20160630</v>
      </c>
      <c r="B679">
        <v>2098.86</v>
      </c>
      <c r="C679" t="str">
        <f t="shared" si="60"/>
        <v>2016</v>
      </c>
      <c r="D679" t="str">
        <f t="shared" si="61"/>
        <v>06</v>
      </c>
      <c r="E679" t="str">
        <f t="shared" si="62"/>
        <v>30</v>
      </c>
      <c r="F679">
        <f t="shared" si="63"/>
        <v>1.5768305757802834</v>
      </c>
      <c r="G679">
        <f t="shared" si="64"/>
        <v>-2.0128800820939435E-3</v>
      </c>
      <c r="H679">
        <f t="shared" si="65"/>
        <v>4.051686224890521E-6</v>
      </c>
    </row>
    <row r="680" spans="1:8" x14ac:dyDescent="0.25">
      <c r="A680">
        <v>20160729</v>
      </c>
      <c r="B680">
        <v>2173.6</v>
      </c>
      <c r="C680" t="str">
        <f t="shared" si="60"/>
        <v>2016</v>
      </c>
      <c r="D680" t="str">
        <f t="shared" si="61"/>
        <v>07</v>
      </c>
      <c r="E680" t="str">
        <f t="shared" si="62"/>
        <v>29</v>
      </c>
      <c r="F680">
        <f t="shared" si="63"/>
        <v>1.5920267303329341</v>
      </c>
      <c r="G680">
        <f t="shared" si="64"/>
        <v>1.2789949889417555E-2</v>
      </c>
      <c r="H680">
        <f t="shared" si="65"/>
        <v>1.6358281817381213E-4</v>
      </c>
    </row>
    <row r="681" spans="1:8" x14ac:dyDescent="0.25">
      <c r="A681">
        <v>20160831</v>
      </c>
      <c r="B681">
        <v>2170.9499999999998</v>
      </c>
      <c r="C681" t="str">
        <f t="shared" si="60"/>
        <v>2016</v>
      </c>
      <c r="D681" t="str">
        <f t="shared" si="61"/>
        <v>08</v>
      </c>
      <c r="E681" t="str">
        <f t="shared" si="62"/>
        <v>31</v>
      </c>
      <c r="F681">
        <f t="shared" si="63"/>
        <v>1.591496926086339</v>
      </c>
      <c r="G681">
        <f t="shared" si="64"/>
        <v>-2.9360089098282088E-3</v>
      </c>
      <c r="H681">
        <f t="shared" si="65"/>
        <v>8.6201483185906268E-6</v>
      </c>
    </row>
    <row r="682" spans="1:8" x14ac:dyDescent="0.25">
      <c r="A682">
        <v>20160930</v>
      </c>
      <c r="B682">
        <v>2168.27</v>
      </c>
      <c r="C682" t="str">
        <f t="shared" si="60"/>
        <v>2016</v>
      </c>
      <c r="D682" t="str">
        <f t="shared" si="61"/>
        <v>09</v>
      </c>
      <c r="E682" t="str">
        <f t="shared" si="62"/>
        <v>30</v>
      </c>
      <c r="F682">
        <f t="shared" si="63"/>
        <v>1.5909604659117016</v>
      </c>
      <c r="G682">
        <f t="shared" si="64"/>
        <v>-2.942664837870485E-3</v>
      </c>
      <c r="H682">
        <f t="shared" si="65"/>
        <v>8.6592763480393273E-6</v>
      </c>
    </row>
    <row r="683" spans="1:8" x14ac:dyDescent="0.25">
      <c r="A683">
        <v>20161031</v>
      </c>
      <c r="B683">
        <v>2126.15</v>
      </c>
      <c r="C683" t="str">
        <f t="shared" si="60"/>
        <v>2016</v>
      </c>
      <c r="D683" t="str">
        <f t="shared" si="61"/>
        <v>10</v>
      </c>
      <c r="E683" t="str">
        <f t="shared" si="62"/>
        <v>31</v>
      </c>
      <c r="F683">
        <f t="shared" si="63"/>
        <v>1.5824410056909368</v>
      </c>
      <c r="G683">
        <f t="shared" si="64"/>
        <v>-1.0925664883997883E-2</v>
      </c>
      <c r="H683">
        <f t="shared" si="65"/>
        <v>1.1937015315742448E-4</v>
      </c>
    </row>
    <row r="684" spans="1:8" x14ac:dyDescent="0.25">
      <c r="A684">
        <v>20161130</v>
      </c>
      <c r="B684">
        <v>2198.81</v>
      </c>
      <c r="C684" t="str">
        <f t="shared" si="60"/>
        <v>2016</v>
      </c>
      <c r="D684" t="str">
        <f t="shared" si="61"/>
        <v>11</v>
      </c>
      <c r="E684" t="str">
        <f t="shared" si="62"/>
        <v>30</v>
      </c>
      <c r="F684">
        <f t="shared" si="63"/>
        <v>1.5970348083554788</v>
      </c>
      <c r="G684">
        <f t="shared" si="64"/>
        <v>1.2187598001308912E-2</v>
      </c>
      <c r="H684">
        <f t="shared" si="65"/>
        <v>1.4853754504150899E-4</v>
      </c>
    </row>
    <row r="685" spans="1:8" x14ac:dyDescent="0.25">
      <c r="A685">
        <v>20161230</v>
      </c>
      <c r="B685">
        <v>2238.83</v>
      </c>
      <c r="C685" t="str">
        <f t="shared" si="60"/>
        <v>2016</v>
      </c>
      <c r="D685" t="str">
        <f t="shared" si="61"/>
        <v>12</v>
      </c>
      <c r="E685" t="str">
        <f t="shared" si="62"/>
        <v>30</v>
      </c>
      <c r="F685">
        <f t="shared" si="63"/>
        <v>1.6048682226803774</v>
      </c>
      <c r="G685">
        <f t="shared" si="64"/>
        <v>5.4272096616654825E-3</v>
      </c>
      <c r="H685">
        <f t="shared" si="65"/>
        <v>2.945460471167516E-5</v>
      </c>
    </row>
    <row r="686" spans="1:8" x14ac:dyDescent="0.25">
      <c r="A686">
        <v>20170131</v>
      </c>
      <c r="B686">
        <v>2278.87</v>
      </c>
      <c r="C686" t="str">
        <f t="shared" si="60"/>
        <v>2017</v>
      </c>
      <c r="D686" t="str">
        <f t="shared" si="61"/>
        <v>01</v>
      </c>
      <c r="E686" t="str">
        <f t="shared" si="62"/>
        <v>31</v>
      </c>
      <c r="F686">
        <f t="shared" si="63"/>
        <v>1.6125666561267438</v>
      </c>
      <c r="G686">
        <f t="shared" si="64"/>
        <v>5.2922287831332288E-3</v>
      </c>
      <c r="H686">
        <f t="shared" si="65"/>
        <v>2.8007685493023816E-5</v>
      </c>
    </row>
    <row r="687" spans="1:8" x14ac:dyDescent="0.25">
      <c r="A687">
        <v>20170228</v>
      </c>
      <c r="B687">
        <v>2363.64</v>
      </c>
      <c r="C687" t="str">
        <f t="shared" si="60"/>
        <v>2017</v>
      </c>
      <c r="D687" t="str">
        <f t="shared" si="61"/>
        <v>02</v>
      </c>
      <c r="E687" t="str">
        <f t="shared" si="62"/>
        <v>28</v>
      </c>
      <c r="F687">
        <f t="shared" si="63"/>
        <v>1.6284284358805354</v>
      </c>
      <c r="G687">
        <f t="shared" si="64"/>
        <v>1.3455575090558551E-2</v>
      </c>
      <c r="H687">
        <f t="shared" si="65"/>
        <v>1.8105250101765977E-4</v>
      </c>
    </row>
    <row r="688" spans="1:8" x14ac:dyDescent="0.25">
      <c r="A688">
        <v>20170331</v>
      </c>
      <c r="B688">
        <v>2362.7199999999998</v>
      </c>
      <c r="C688" t="str">
        <f t="shared" si="60"/>
        <v>2017</v>
      </c>
      <c r="D688" t="str">
        <f t="shared" si="61"/>
        <v>03</v>
      </c>
      <c r="E688" t="str">
        <f t="shared" si="62"/>
        <v>31</v>
      </c>
      <c r="F688">
        <f t="shared" si="63"/>
        <v>1.6282593624589605</v>
      </c>
      <c r="G688">
        <f t="shared" si="64"/>
        <v>-2.5752780848080142E-3</v>
      </c>
      <c r="H688">
        <f t="shared" si="65"/>
        <v>6.6320572140924337E-6</v>
      </c>
    </row>
    <row r="689" spans="1:8" x14ac:dyDescent="0.25">
      <c r="A689">
        <v>20170428</v>
      </c>
      <c r="B689">
        <v>2384.1999999999998</v>
      </c>
      <c r="C689" t="str">
        <f t="shared" si="60"/>
        <v>2017</v>
      </c>
      <c r="D689" t="str">
        <f t="shared" si="61"/>
        <v>04</v>
      </c>
      <c r="E689" t="str">
        <f t="shared" si="62"/>
        <v>28</v>
      </c>
      <c r="F689">
        <f t="shared" si="63"/>
        <v>1.6321897885639387</v>
      </c>
      <c r="G689">
        <f t="shared" si="64"/>
        <v>1.5242214417450712E-3</v>
      </c>
      <c r="H689">
        <f t="shared" si="65"/>
        <v>2.3232510034754232E-6</v>
      </c>
    </row>
    <row r="690" spans="1:8" x14ac:dyDescent="0.25">
      <c r="A690">
        <v>20170531</v>
      </c>
      <c r="B690">
        <v>2411.8000000000002</v>
      </c>
      <c r="C690" t="str">
        <f t="shared" si="60"/>
        <v>2017</v>
      </c>
      <c r="D690" t="str">
        <f t="shared" si="61"/>
        <v>05</v>
      </c>
      <c r="E690" t="str">
        <f t="shared" si="62"/>
        <v>31</v>
      </c>
      <c r="F690">
        <f t="shared" si="63"/>
        <v>1.6371883957470612</v>
      </c>
      <c r="G690">
        <f t="shared" si="64"/>
        <v>2.5924025198893969E-3</v>
      </c>
      <c r="H690">
        <f t="shared" si="65"/>
        <v>6.720550825128895E-6</v>
      </c>
    </row>
    <row r="691" spans="1:8" x14ac:dyDescent="0.25">
      <c r="A691">
        <v>20170630</v>
      </c>
      <c r="B691">
        <v>2423.41</v>
      </c>
      <c r="C691" t="str">
        <f t="shared" si="60"/>
        <v>2017</v>
      </c>
      <c r="D691" t="str">
        <f t="shared" si="61"/>
        <v>06</v>
      </c>
      <c r="E691" t="str">
        <f t="shared" si="62"/>
        <v>30</v>
      </c>
      <c r="F691">
        <f t="shared" si="63"/>
        <v>1.6392740005605224</v>
      </c>
      <c r="G691">
        <f t="shared" si="64"/>
        <v>-3.2059984977190256E-4</v>
      </c>
      <c r="H691">
        <f t="shared" si="65"/>
        <v>1.0278426367376649E-7</v>
      </c>
    </row>
    <row r="692" spans="1:8" x14ac:dyDescent="0.25">
      <c r="A692">
        <v>20170731</v>
      </c>
      <c r="B692">
        <v>2470.3000000000002</v>
      </c>
      <c r="C692" t="str">
        <f t="shared" si="60"/>
        <v>2017</v>
      </c>
      <c r="D692" t="str">
        <f t="shared" si="61"/>
        <v>07</v>
      </c>
      <c r="E692" t="str">
        <f t="shared" si="62"/>
        <v>31</v>
      </c>
      <c r="F692">
        <f t="shared" si="63"/>
        <v>1.6475968032973256</v>
      </c>
      <c r="G692">
        <f t="shared" si="64"/>
        <v>5.9165980735700835E-3</v>
      </c>
      <c r="H692">
        <f t="shared" si="65"/>
        <v>3.5006132764173221E-5</v>
      </c>
    </row>
    <row r="693" spans="1:8" x14ac:dyDescent="0.25">
      <c r="A693">
        <v>20170831</v>
      </c>
      <c r="B693">
        <v>2471.65</v>
      </c>
      <c r="C693" t="str">
        <f t="shared" si="60"/>
        <v>2017</v>
      </c>
      <c r="D693" t="str">
        <f t="shared" si="61"/>
        <v>08</v>
      </c>
      <c r="E693" t="str">
        <f t="shared" si="62"/>
        <v>31</v>
      </c>
      <c r="F693">
        <f t="shared" si="63"/>
        <v>1.6478340770719098</v>
      </c>
      <c r="G693">
        <f t="shared" si="64"/>
        <v>-2.1689308886489516E-3</v>
      </c>
      <c r="H693">
        <f t="shared" si="65"/>
        <v>4.7042611997355308E-6</v>
      </c>
    </row>
    <row r="694" spans="1:8" x14ac:dyDescent="0.25">
      <c r="A694">
        <v>20170929</v>
      </c>
      <c r="B694">
        <v>2519.36</v>
      </c>
      <c r="C694" t="str">
        <f t="shared" si="60"/>
        <v>2017</v>
      </c>
      <c r="D694" t="str">
        <f t="shared" si="61"/>
        <v>09</v>
      </c>
      <c r="E694" t="str">
        <f t="shared" si="62"/>
        <v>29</v>
      </c>
      <c r="F694">
        <f t="shared" si="63"/>
        <v>1.6561373346850252</v>
      </c>
      <c r="G694">
        <f t="shared" si="64"/>
        <v>5.8970529498823471E-3</v>
      </c>
      <c r="H694">
        <f t="shared" si="65"/>
        <v>3.4775233493716093E-5</v>
      </c>
    </row>
    <row r="695" spans="1:8" x14ac:dyDescent="0.25">
      <c r="A695">
        <v>20171031</v>
      </c>
      <c r="B695">
        <v>2575.2600000000002</v>
      </c>
      <c r="C695" t="str">
        <f t="shared" si="60"/>
        <v>2017</v>
      </c>
      <c r="D695" t="str">
        <f t="shared" si="61"/>
        <v>10</v>
      </c>
      <c r="E695" t="str">
        <f t="shared" si="62"/>
        <v>31</v>
      </c>
      <c r="F695">
        <f t="shared" si="63"/>
        <v>1.6656681871799353</v>
      </c>
      <c r="G695">
        <f t="shared" si="64"/>
        <v>7.1246478316769274E-3</v>
      </c>
      <c r="H695">
        <f t="shared" si="65"/>
        <v>5.0760606725418741E-5</v>
      </c>
    </row>
    <row r="696" spans="1:8" x14ac:dyDescent="0.25">
      <c r="A696">
        <v>20171130</v>
      </c>
      <c r="B696">
        <v>2647.58</v>
      </c>
      <c r="C696" t="str">
        <f t="shared" si="60"/>
        <v>2017</v>
      </c>
      <c r="D696" t="str">
        <f t="shared" si="61"/>
        <v>11</v>
      </c>
      <c r="E696" t="str">
        <f t="shared" si="62"/>
        <v>30</v>
      </c>
      <c r="F696">
        <f t="shared" si="63"/>
        <v>1.6776961966615029</v>
      </c>
      <c r="G696">
        <f t="shared" si="64"/>
        <v>9.6218048183345714E-3</v>
      </c>
      <c r="H696">
        <f t="shared" si="65"/>
        <v>9.2579127962126378E-5</v>
      </c>
    </row>
    <row r="697" spans="1:8" x14ac:dyDescent="0.25">
      <c r="A697">
        <v>20171229</v>
      </c>
      <c r="B697">
        <v>2673.61</v>
      </c>
      <c r="C697" t="str">
        <f t="shared" si="60"/>
        <v>2017</v>
      </c>
      <c r="D697" t="str">
        <f t="shared" si="61"/>
        <v>12</v>
      </c>
      <c r="E697" t="str">
        <f t="shared" si="62"/>
        <v>29</v>
      </c>
      <c r="F697">
        <f t="shared" si="63"/>
        <v>1.6819451618502947</v>
      </c>
      <c r="G697">
        <f t="shared" si="64"/>
        <v>1.8427605255587004E-3</v>
      </c>
      <c r="H697">
        <f t="shared" si="65"/>
        <v>3.395766354557378E-6</v>
      </c>
    </row>
    <row r="698" spans="1:8" x14ac:dyDescent="0.25">
      <c r="A698">
        <v>20180131</v>
      </c>
      <c r="B698">
        <v>2823.81</v>
      </c>
      <c r="C698" t="str">
        <f t="shared" si="60"/>
        <v>2018</v>
      </c>
      <c r="D698" t="str">
        <f t="shared" si="61"/>
        <v>01</v>
      </c>
      <c r="E698" t="str">
        <f t="shared" si="62"/>
        <v>31</v>
      </c>
      <c r="F698">
        <f t="shared" si="63"/>
        <v>1.7056825767902803</v>
      </c>
      <c r="G698">
        <f t="shared" si="64"/>
        <v>2.1331210276752492E-2</v>
      </c>
      <c r="H698">
        <f t="shared" si="65"/>
        <v>4.5502053187103115E-4</v>
      </c>
    </row>
    <row r="699" spans="1:8" x14ac:dyDescent="0.25">
      <c r="A699">
        <v>20180228</v>
      </c>
      <c r="B699">
        <v>2713.83</v>
      </c>
      <c r="C699" t="str">
        <f t="shared" si="60"/>
        <v>2018</v>
      </c>
      <c r="D699" t="str">
        <f t="shared" si="61"/>
        <v>02</v>
      </c>
      <c r="E699" t="str">
        <f t="shared" si="62"/>
        <v>28</v>
      </c>
      <c r="F699">
        <f t="shared" si="63"/>
        <v>1.6884297439821494</v>
      </c>
      <c r="G699">
        <f t="shared" si="64"/>
        <v>-1.9659037471364056E-2</v>
      </c>
      <c r="H699">
        <f t="shared" si="65"/>
        <v>3.8647775430049607E-4</v>
      </c>
    </row>
    <row r="700" spans="1:8" x14ac:dyDescent="0.25">
      <c r="A700">
        <v>20180329</v>
      </c>
      <c r="B700">
        <v>2640.87</v>
      </c>
      <c r="C700" t="str">
        <f t="shared" si="60"/>
        <v>2018</v>
      </c>
      <c r="D700" t="str">
        <f t="shared" si="61"/>
        <v>03</v>
      </c>
      <c r="E700" t="str">
        <f t="shared" si="62"/>
        <v>29</v>
      </c>
      <c r="F700">
        <f t="shared" si="63"/>
        <v>1.6765941279883205</v>
      </c>
      <c r="G700">
        <f t="shared" si="64"/>
        <v>-1.4241820657061983E-2</v>
      </c>
      <c r="H700">
        <f t="shared" si="65"/>
        <v>2.0282945562791741E-4</v>
      </c>
    </row>
    <row r="701" spans="1:8" x14ac:dyDescent="0.25">
      <c r="A701">
        <v>20180430</v>
      </c>
      <c r="B701">
        <v>2648.05</v>
      </c>
      <c r="C701" t="str">
        <f t="shared" si="60"/>
        <v>2018</v>
      </c>
      <c r="D701" t="str">
        <f t="shared" si="61"/>
        <v>04</v>
      </c>
      <c r="E701" t="str">
        <f t="shared" si="62"/>
        <v>30</v>
      </c>
      <c r="F701">
        <f t="shared" si="63"/>
        <v>1.6777732860378494</v>
      </c>
      <c r="G701">
        <f t="shared" si="64"/>
        <v>-1.2270466137042696E-3</v>
      </c>
      <c r="H701">
        <f t="shared" si="65"/>
        <v>1.505643392203115E-6</v>
      </c>
    </row>
    <row r="702" spans="1:8" x14ac:dyDescent="0.25">
      <c r="A702">
        <v>20180531</v>
      </c>
      <c r="B702">
        <v>2705.27</v>
      </c>
      <c r="C702" t="str">
        <f t="shared" si="60"/>
        <v>2018</v>
      </c>
      <c r="D702" t="str">
        <f t="shared" si="61"/>
        <v>05</v>
      </c>
      <c r="E702" t="str">
        <f t="shared" si="62"/>
        <v>31</v>
      </c>
      <c r="F702">
        <f t="shared" si="63"/>
        <v>1.6870577213743256</v>
      </c>
      <c r="G702">
        <f t="shared" si="64"/>
        <v>6.8782306732431625E-3</v>
      </c>
      <c r="H702">
        <f t="shared" si="65"/>
        <v>4.7310057194343092E-5</v>
      </c>
    </row>
    <row r="703" spans="1:8" x14ac:dyDescent="0.25">
      <c r="A703">
        <v>20180629</v>
      </c>
      <c r="B703">
        <v>2718.37</v>
      </c>
      <c r="C703" t="str">
        <f t="shared" si="60"/>
        <v>2018</v>
      </c>
      <c r="D703" t="str">
        <f t="shared" si="61"/>
        <v>06</v>
      </c>
      <c r="E703" t="str">
        <f t="shared" si="62"/>
        <v>29</v>
      </c>
      <c r="F703">
        <f t="shared" si="63"/>
        <v>1.6891556735896422</v>
      </c>
      <c r="G703">
        <f t="shared" si="64"/>
        <v>-3.0825244791649661E-4</v>
      </c>
      <c r="H703">
        <f t="shared" si="65"/>
        <v>9.5019571646512448E-8</v>
      </c>
    </row>
  </sheetData>
  <autoFilter ref="A1:B1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7F81FF3D78C4B83F3843C562EB3E7" ma:contentTypeVersion="8" ma:contentTypeDescription="Create a new document." ma:contentTypeScope="" ma:versionID="478962b01ee7f60eb4630a680f4616d4">
  <xsd:schema xmlns:xsd="http://www.w3.org/2001/XMLSchema" xmlns:xs="http://www.w3.org/2001/XMLSchema" xmlns:p="http://schemas.microsoft.com/office/2006/metadata/properties" xmlns:ns1="http://schemas.microsoft.com/sharepoint/v3" xmlns:ns3="0a70ffad-d952-41fe-8195-e4ce65d1216b" targetNamespace="http://schemas.microsoft.com/office/2006/metadata/properties" ma:root="true" ma:fieldsID="edfbc4ae82ce5ad26b00c3aa25bd3210" ns1:_="" ns3:_="">
    <xsd:import namespace="http://schemas.microsoft.com/sharepoint/v3"/>
    <xsd:import namespace="0a70ffad-d952-41fe-8195-e4ce65d1216b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ffad-d952-41fe-8195-e4ce65d12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9FF0462-F7BD-4BFE-8386-A4F3AD846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a70ffad-d952-41fe-8195-e4ce65d12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3934-DBE9-48A8-AB56-BED11ECEE7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ACC5C-0A0F-4743-9BE6-A0412B0E782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Paige Perkins</cp:lastModifiedBy>
  <dcterms:created xsi:type="dcterms:W3CDTF">2018-10-06T15:24:30Z</dcterms:created>
  <dcterms:modified xsi:type="dcterms:W3CDTF">2022-10-28T13:30:00Z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0x010100E7D7F81FF3D78C4B83F3843C562EB3E7</vt:lpwstr>
  </property>
</Properties>
</file>