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Welco project/ใบสั่งงาน/"/>
    </mc:Choice>
  </mc:AlternateContent>
  <xr:revisionPtr revIDLastSave="117" documentId="8_{6CF77A25-100F-4229-AB49-63F0C8413D8C}" xr6:coauthVersionLast="47" xr6:coauthVersionMax="47" xr10:uidLastSave="{0CA8627D-D2EA-4F90-9FDF-057B68ECF151}"/>
  <bookViews>
    <workbookView xWindow="-98" yWindow="-98" windowWidth="21795" windowHeight="12975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34" r:id="rId3"/>
  </sheets>
  <externalReferences>
    <externalReference r:id="rId4"/>
  </externalReference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A1_ใบสั่งงาน!$1:$7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2" l="1"/>
  <c r="H10" i="32" s="1"/>
  <c r="C8" i="34"/>
  <c r="C7" i="34"/>
  <c r="C7" i="33"/>
  <c r="C8" i="33"/>
  <c r="E7" i="33"/>
  <c r="E6" i="33"/>
  <c r="E5" i="33"/>
  <c r="D13" i="32"/>
  <c r="D12" i="32"/>
</calcChain>
</file>

<file path=xl/sharedStrings.xml><?xml version="1.0" encoding="utf-8"?>
<sst xmlns="http://schemas.openxmlformats.org/spreadsheetml/2006/main" count="152" uniqueCount="119">
  <si>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</si>
  <si>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</si>
  <si>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</si>
  <si>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</si>
  <si>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</si>
  <si>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</si>
  <si>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</si>
  <si>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</si>
  <si>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</si>
  <si>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</si>
  <si>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</si>
  <si>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</si>
  <si>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</si>
  <si>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</si>
  <si>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</si>
  <si>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</si>
  <si>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</si>
  <si>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</si>
  <si>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</si>
  <si>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</si>
  <si>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</si>
  <si>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</si>
  <si>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</si>
  <si>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</si>
  <si>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</si>
  <si>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</si>
  <si>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</si>
  <si>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</si>
  <si>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</si>
  <si>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</si>
  <si>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</si>
  <si>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</si>
  <si>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</si>
  <si>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</si>
  <si>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</si>
  <si>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</si>
  <si>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</si>
  <si>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</si>
  <si>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</si>
  <si>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</si>
  <si>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</si>
  <si>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</si>
  <si>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</si>
  <si>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</si>
  <si>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</si>
  <si>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</si>
  <si>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</si>
  <si>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</si>
  <si>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</si>
  <si>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</si>
  <si>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</si>
  <si>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</si>
  <si>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</si>
  <si>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</si>
  <si>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</si>
  <si>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</si>
  <si>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</si>
  <si>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</si>
  <si>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</si>
  <si>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</si>
  <si>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</si>
  <si>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</si>
  <si>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</si>
  <si>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</si>
  <si>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</si>
  <si>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</si>
  <si>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</si>
  <si>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</si>
  <si>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</si>
  <si>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</si>
  <si>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</si>
  <si>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</si>
  <si>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</si>
  <si>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</si>
  <si>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</si>
  <si>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</si>
  <si>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</si>
  <si>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</si>
  <si>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</si>
  <si>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</si>
  <si>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</si>
  <si>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</si>
  <si>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</si>
  <si>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</si>
  <si>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</si>
  <si>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</si>
  <si>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</si>
  <si>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</si>
  <si>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</si>
  <si>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</si>
  <si>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</si>
  <si>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</si>
  <si>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</si>
  <si>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</si>
  <si>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</si>
  <si>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</si>
  <si>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</si>
  <si>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</si>
  <si>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</si>
  <si>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WCA</t>
  </si>
  <si>
    <t>ถุง</t>
  </si>
  <si>
    <t>ชิ้น</t>
  </si>
  <si>
    <t>จำนวน 
Assy ที่ควรได้</t>
  </si>
  <si>
    <t>Customer    WELCO</t>
  </si>
  <si>
    <t>PART NO.</t>
  </si>
  <si>
    <t>T18R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</si>
  <si>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</si>
  <si>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</si>
  <si>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</si>
  <si>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</si>
  <si>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W6 ID 1/8</t>
  </si>
  <si>
    <t>P-3/16-2-WI6</t>
  </si>
  <si>
    <t>ASSY JOB No                                     WCA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</si>
  <si>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</si>
  <si>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</si>
  <si>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</si>
  <si>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</si>
  <si>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Pharmed AY242012</t>
  </si>
  <si>
    <t>ID  3/16 (4.7 mm) x OD 5/16 (7.9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</si>
</sst>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6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7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0" fillId="0" borderId="0" xfId="0" applyFont="1"/>
    <xf numFmtId="0" fontId="17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1" fillId="0" borderId="0" xfId="0" applyFont="1"/>
    <xf numFmtId="0" fontId="13" fillId="0" borderId="0" xfId="0" applyFont="1"/>
    <xf numFmtId="164" fontId="22" fillId="0" borderId="1" xfId="0" applyNumberFormat="1" applyFont="1" applyBorder="1" applyAlignment="1">
      <alignment horizontal="center"/>
    </xf>
    <xf numFmtId="164" fontId="21" fillId="5" borderId="0" xfId="1" applyNumberFormat="1" applyFont="1" applyFill="1"/>
    <xf numFmtId="0" fontId="14" fillId="0" borderId="0" xfId="0" applyFont="1" applyAlignment="1">
      <alignment vertical="top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5" borderId="0" xfId="0" applyFont="1" applyFill="1"/>
    <xf numFmtId="0" fontId="23" fillId="0" borderId="0" xfId="0" applyFont="1"/>
    <xf numFmtId="0" fontId="21" fillId="4" borderId="0" xfId="0" applyFont="1" applyFill="1" applyAlignment="1">
      <alignment horizontal="right"/>
    </xf>
    <xf numFmtId="0" fontId="23" fillId="0" borderId="0" xfId="0" applyFont="1" applyAlignment="1">
      <alignment horizontal="left"/>
    </xf>
    <xf numFmtId="0" fontId="21" fillId="0" borderId="3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4" fillId="0" borderId="0" xfId="0" applyFont="1"/>
    <xf numFmtId="0" fontId="19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horizontal="left"/>
    </xf>
    <xf numFmtId="43" fontId="25" fillId="4" borderId="0" xfId="1" applyFont="1" applyFill="1" applyAlignment="1">
      <alignment horizontal="center"/>
    </xf>
    <xf numFmtId="0" fontId="28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5" borderId="2" xfId="0" applyFont="1" applyFill="1" applyBorder="1"/>
    <xf numFmtId="0" fontId="21" fillId="0" borderId="3" xfId="0" applyFont="1" applyBorder="1" applyAlignment="1">
      <alignment horizontal="center"/>
    </xf>
    <xf numFmtId="0" fontId="21" fillId="0" borderId="8" xfId="0" applyFont="1" applyBorder="1"/>
    <xf numFmtId="41" fontId="22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10" fillId="0" borderId="9" xfId="0" applyFont="1" applyBorder="1"/>
    <xf numFmtId="0" fontId="21" fillId="0" borderId="9" xfId="0" applyFont="1" applyBorder="1"/>
    <xf numFmtId="41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21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0</xdr:row>
      <xdr:rowOff>110939</xdr:rowOff>
    </xdr:from>
    <xdr:to>
      <xdr:col>1</xdr:col>
      <xdr:colOff>5603</xdr:colOff>
      <xdr:row>0</xdr:row>
      <xdr:rowOff>733985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0</xdr:row>
      <xdr:rowOff>44822</xdr:rowOff>
    </xdr:from>
    <xdr:to>
      <xdr:col>7</xdr:col>
      <xdr:colOff>815993</xdr:colOff>
      <xdr:row>0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31749</xdr:rowOff>
    </xdr:from>
    <xdr:to>
      <xdr:col>1</xdr:col>
      <xdr:colOff>366712</xdr:colOff>
      <xdr:row>2</xdr:row>
      <xdr:rowOff>252412</xdr:rowOff>
    </xdr:to>
    <xdr:pic>
      <xdr:nvPicPr>
        <xdr:cNvPr id="2" name="Picture 1" descr="C:\Users\Dell\Desktop\Vatska logo.jpg">
          <a:extLst>
            <a:ext uri="{FF2B5EF4-FFF2-40B4-BE49-F238E27FC236}">
              <a16:creationId xmlns:a16="http://schemas.microsoft.com/office/drawing/2014/main" id="{1C8BEC38-F99F-4C3D-BB2E-13B80F9B46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31749"/>
          <a:ext cx="622300" cy="6016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DE9C2-987E-4AD6-B1E1-40ADB4B0CC97}"/>
            </a:ext>
          </a:extLst>
        </xdr:cNvPr>
        <xdr:cNvSpPr txBox="1"/>
      </xdr:nvSpPr>
      <xdr:spPr>
        <a:xfrm>
          <a:off x="12399963" y="6350"/>
          <a:ext cx="473075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295275</xdr:colOff>
      <xdr:row>10</xdr:row>
      <xdr:rowOff>57151</xdr:rowOff>
    </xdr:from>
    <xdr:to>
      <xdr:col>2</xdr:col>
      <xdr:colOff>3019425</xdr:colOff>
      <xdr:row>13</xdr:row>
      <xdr:rowOff>348995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44C110-18A0-4056-BC73-BEAD4FA6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3588" y="1928814"/>
          <a:ext cx="2724150" cy="15062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455612</xdr:colOff>
      <xdr:row>18</xdr:row>
      <xdr:rowOff>109537</xdr:rowOff>
    </xdr:from>
    <xdr:to>
      <xdr:col>2</xdr:col>
      <xdr:colOff>2471737</xdr:colOff>
      <xdr:row>20</xdr:row>
      <xdr:rowOff>343759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2F9A9D-F21D-4A79-9166-F28D5464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3925" y="5219700"/>
          <a:ext cx="2016125" cy="1043847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14</xdr:row>
      <xdr:rowOff>46403</xdr:rowOff>
    </xdr:from>
    <xdr:to>
      <xdr:col>2</xdr:col>
      <xdr:colOff>2062162</xdr:colOff>
      <xdr:row>17</xdr:row>
      <xdr:rowOff>314325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CFFE09-06BD-4F07-8D05-5061516B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7938" y="3537316"/>
          <a:ext cx="1252537" cy="14823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ffa44234d445c58/Contract%20mfg/Welco%20project/&#3651;&#3610;&#3626;&#3633;&#3656;&#3591;&#3591;&#3634;&#3609;/&#3651;&#3610;&#3626;&#3633;&#3656;&#3591;&#3591;&#3634;&#3609;%20WELCO_P_1-8_2-W6.xlsx" TargetMode="External"/><Relationship Id="rId1" Type="http://schemas.openxmlformats.org/officeDocument/2006/relationships/externalLinkPath" Target="&#3651;&#3610;&#3626;&#3633;&#3656;&#3591;&#3591;&#3634;&#3609;%20WELCO_P_1-8_2-W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1_ใบสั่งงาน"/>
      <sheetName val="A2_QC ถุงเล็ก"/>
      <sheetName val="P2_QC กล่อง"/>
    </sheetNames>
    <sheetDataSet>
      <sheetData sheetId="0">
        <row r="4">
          <cell r="H4" t="str">
            <v>P-1/8-2-W6</v>
          </cell>
        </row>
        <row r="5">
          <cell r="H5">
            <v>20260810</v>
          </cell>
        </row>
        <row r="6">
          <cell r="H6">
            <v>46303</v>
          </cell>
        </row>
        <row r="7">
          <cell r="C7" t="str">
            <v>2026xxx</v>
          </cell>
          <cell r="H7">
            <v>2000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M38"/>
  <sheetViews>
    <sheetView showGridLines="0" tabSelected="1" zoomScale="85" zoomScaleNormal="85" workbookViewId="0">
      <selection activeCell="L8" sqref="L8"/>
    </sheetView>
  </sheetViews>
  <sheetFormatPr defaultColWidth="8.73046875" defaultRowHeight="15.75"/>
  <cols>
    <col min="1" max="1" width="11.59765625" style="26" customWidth="1"/>
    <col min="2" max="2" width="28.33203125" style="26" customWidth="1"/>
    <col min="3" max="3" width="12" style="26" customWidth="1"/>
    <col min="4" max="4" width="15.1328125" style="45" customWidth="1"/>
    <col min="5" max="5" width="11.796875" style="45" customWidth="1"/>
    <col min="6" max="6" width="14.46484375" style="26" customWidth="1"/>
    <col min="7" max="7" width="16.59765625" style="26" customWidth="1"/>
    <col min="8" max="8" width="16.19921875" style="26" customWidth="1"/>
    <col min="9" max="16384" width="8.73046875" style="26"/>
  </cols>
  <sheetData>
    <row r="1" spans="1:13" ht="69.599999999999994" customHeight="1">
      <c r="A1" s="101" t="s">
        <v>107</v>
      </c>
      <c r="B1" s="101"/>
      <c r="C1" s="101"/>
      <c r="D1" s="101"/>
      <c r="E1" s="101"/>
      <c r="F1" s="101"/>
      <c r="G1" s="101"/>
      <c r="H1" s="101"/>
    </row>
    <row r="2" spans="1:13" ht="6.6" customHeight="1">
      <c r="A2" s="24"/>
      <c r="B2" s="24"/>
      <c r="C2" s="24"/>
      <c r="D2" s="24"/>
      <c r="E2" s="24"/>
      <c r="F2" s="24"/>
      <c r="G2" s="24"/>
      <c r="H2" s="24"/>
    </row>
    <row r="3" spans="1:13" ht="6.6" customHeight="1">
      <c r="A3" s="24"/>
      <c r="B3" s="24"/>
      <c r="C3" s="24"/>
      <c r="D3" s="24"/>
      <c r="E3" s="24"/>
      <c r="F3" s="24"/>
      <c r="G3" s="24"/>
      <c r="H3" s="24"/>
    </row>
    <row r="4" spans="1:13" ht="28.5" customHeight="1">
      <c r="A4" s="103" t="s">
        <v>90</v>
      </c>
      <c r="B4" s="103"/>
      <c r="C4" s="103"/>
      <c r="D4" s="103"/>
      <c r="E4" s="103"/>
      <c r="F4" s="103"/>
      <c r="G4" s="54" t="s">
        <v>104</v>
      </c>
      <c r="H4" s="49" t="s">
        <v>111</v>
      </c>
    </row>
    <row r="5" spans="1:13" s="50" customFormat="1" ht="27.95" customHeight="1">
      <c r="A5" s="55" t="s">
        <v>92</v>
      </c>
      <c r="D5" s="56"/>
      <c r="E5" s="56"/>
      <c r="F5" s="50" t="s">
        <v>94</v>
      </c>
      <c r="G5" s="57" t="s">
        <v>99</v>
      </c>
      <c r="H5" s="58"/>
    </row>
    <row r="6" spans="1:13" s="50" customFormat="1" ht="32.450000000000003" customHeight="1">
      <c r="A6" s="55" t="s">
        <v>93</v>
      </c>
      <c r="D6" s="56"/>
      <c r="E6" s="56"/>
      <c r="F6" s="50" t="s">
        <v>95</v>
      </c>
      <c r="H6" s="58"/>
    </row>
    <row r="7" spans="1:13" s="50" customFormat="1" ht="27.6" customHeight="1">
      <c r="A7" s="59" t="s">
        <v>112</v>
      </c>
      <c r="B7" s="60"/>
      <c r="C7" s="58"/>
      <c r="D7" s="56"/>
      <c r="E7" s="56"/>
      <c r="F7" s="50" t="s">
        <v>96</v>
      </c>
      <c r="H7" s="53">
        <v>5000</v>
      </c>
    </row>
    <row r="8" spans="1:13" s="51" customFormat="1" ht="32.65" customHeight="1">
      <c r="A8" s="71" t="s">
        <v>38</v>
      </c>
      <c r="D8" s="72"/>
      <c r="E8" s="72"/>
      <c r="F8" s="73" t="s">
        <v>97</v>
      </c>
      <c r="G8" s="74"/>
      <c r="H8" s="75">
        <v>141</v>
      </c>
    </row>
    <row r="9" spans="1:13" s="50" customFormat="1" ht="51.75" customHeight="1">
      <c r="A9" s="62" t="s">
        <v>18</v>
      </c>
      <c r="B9" s="62" t="s">
        <v>19</v>
      </c>
      <c r="C9" s="62" t="s">
        <v>20</v>
      </c>
      <c r="D9" s="62" t="s">
        <v>21</v>
      </c>
      <c r="E9" s="62" t="s">
        <v>22</v>
      </c>
      <c r="F9" s="62" t="s">
        <v>79</v>
      </c>
      <c r="G9" s="62" t="s">
        <v>23</v>
      </c>
      <c r="H9" s="63" t="s">
        <v>102</v>
      </c>
      <c r="K9" s="64"/>
      <c r="M9" s="50" t="s">
        <v>1</v>
      </c>
    </row>
    <row r="10" spans="1:13" s="50" customFormat="1" ht="25.9">
      <c r="A10" s="90">
        <v>1</v>
      </c>
      <c r="B10" s="91" t="s">
        <v>117</v>
      </c>
      <c r="C10" s="91"/>
      <c r="D10" s="92">
        <f>H7*H8/304.8/50</f>
        <v>46.259842519685037</v>
      </c>
      <c r="E10" s="93"/>
      <c r="F10" s="94"/>
      <c r="G10" s="93" t="s">
        <v>98</v>
      </c>
      <c r="H10" s="92">
        <f>50*25.4*12/H8*ROUNDUP(D10,0)</f>
        <v>5080</v>
      </c>
      <c r="M10" s="50" t="s">
        <v>1</v>
      </c>
    </row>
    <row r="11" spans="1:13" s="50" customFormat="1" ht="16.5" customHeight="1">
      <c r="A11" s="69"/>
      <c r="B11" s="95" t="s">
        <v>118</v>
      </c>
      <c r="C11" s="96"/>
      <c r="D11" s="97"/>
      <c r="E11" s="98"/>
      <c r="F11" s="99"/>
      <c r="G11" s="98"/>
      <c r="H11" s="97"/>
    </row>
    <row r="12" spans="1:13" s="50" customFormat="1" ht="25.9">
      <c r="A12" s="65">
        <v>2</v>
      </c>
      <c r="B12" s="66" t="s">
        <v>41</v>
      </c>
      <c r="C12" s="66" t="s">
        <v>110</v>
      </c>
      <c r="D12" s="52">
        <f>H7*2</f>
        <v>10000</v>
      </c>
      <c r="E12" s="67"/>
      <c r="F12" s="68"/>
      <c r="G12" s="67" t="s">
        <v>101</v>
      </c>
      <c r="H12" s="67"/>
      <c r="M12" s="50" t="s">
        <v>1</v>
      </c>
    </row>
    <row r="13" spans="1:13" s="50" customFormat="1" ht="25.9">
      <c r="A13" s="65">
        <v>3</v>
      </c>
      <c r="B13" s="66" t="s">
        <v>42</v>
      </c>
      <c r="C13" s="66" t="s">
        <v>105</v>
      </c>
      <c r="D13" s="52">
        <f>H7*2/100</f>
        <v>100</v>
      </c>
      <c r="E13" s="67"/>
      <c r="F13" s="68"/>
      <c r="G13" s="67" t="s">
        <v>100</v>
      </c>
      <c r="H13" s="67"/>
    </row>
    <row r="14" spans="1:13" ht="5.45" customHeight="1">
      <c r="A14" s="14"/>
      <c r="B14" s="15"/>
      <c r="C14" s="15"/>
      <c r="D14" s="14"/>
      <c r="E14" s="14"/>
      <c r="F14" s="15"/>
      <c r="G14" s="15"/>
      <c r="H14" s="15"/>
    </row>
    <row r="15" spans="1:13" ht="23.25">
      <c r="A15" s="23" t="s">
        <v>36</v>
      </c>
      <c r="B15" s="15"/>
      <c r="C15" s="15"/>
      <c r="D15" s="14"/>
      <c r="E15" s="14"/>
      <c r="F15" s="15"/>
      <c r="G15" s="15"/>
      <c r="H15" s="15"/>
    </row>
    <row r="16" spans="1:13" s="50" customFormat="1" ht="68.45" customHeight="1">
      <c r="A16" s="63" t="s">
        <v>18</v>
      </c>
      <c r="B16" s="63" t="s">
        <v>19</v>
      </c>
      <c r="C16" s="16" t="s">
        <v>21</v>
      </c>
      <c r="D16" s="63" t="s">
        <v>23</v>
      </c>
      <c r="E16" s="16" t="s">
        <v>54</v>
      </c>
      <c r="F16" s="63" t="s">
        <v>22</v>
      </c>
      <c r="G16" s="102" t="s">
        <v>55</v>
      </c>
      <c r="H16" s="102"/>
    </row>
    <row r="17" spans="1:8" s="50" customFormat="1" ht="25.9">
      <c r="A17" s="69">
        <v>1</v>
      </c>
      <c r="B17" s="70" t="s">
        <v>43</v>
      </c>
      <c r="C17" s="70">
        <v>1</v>
      </c>
      <c r="D17" s="69" t="s">
        <v>80</v>
      </c>
      <c r="E17" s="70"/>
      <c r="F17" s="70"/>
      <c r="G17" s="100"/>
      <c r="H17" s="100"/>
    </row>
    <row r="18" spans="1:8" s="50" customFormat="1" ht="25.9">
      <c r="A18" s="65">
        <v>2</v>
      </c>
      <c r="B18" s="66" t="s">
        <v>44</v>
      </c>
      <c r="C18" s="66">
        <v>1</v>
      </c>
      <c r="D18" s="65" t="s">
        <v>80</v>
      </c>
      <c r="E18" s="66"/>
      <c r="F18" s="66"/>
      <c r="G18" s="100"/>
      <c r="H18" s="100"/>
    </row>
    <row r="19" spans="1:8" s="50" customFormat="1" ht="25.9">
      <c r="A19" s="65">
        <v>3</v>
      </c>
      <c r="B19" s="66" t="s">
        <v>45</v>
      </c>
      <c r="C19" s="66">
        <v>1</v>
      </c>
      <c r="D19" s="65" t="s">
        <v>80</v>
      </c>
      <c r="E19" s="66"/>
      <c r="F19" s="66"/>
      <c r="G19" s="100"/>
      <c r="H19" s="100"/>
    </row>
    <row r="20" spans="1:8" s="50" customFormat="1" ht="25.9">
      <c r="A20" s="65">
        <v>4</v>
      </c>
      <c r="B20" s="66" t="s">
        <v>46</v>
      </c>
      <c r="C20" s="66">
        <v>1</v>
      </c>
      <c r="D20" s="65" t="s">
        <v>80</v>
      </c>
      <c r="E20" s="66"/>
      <c r="F20" s="66"/>
      <c r="G20" s="100"/>
      <c r="H20" s="100"/>
    </row>
    <row r="21" spans="1:8" s="50" customFormat="1" ht="25.9">
      <c r="A21" s="65">
        <v>5</v>
      </c>
      <c r="B21" s="66" t="s">
        <v>61</v>
      </c>
      <c r="C21" s="66">
        <v>1</v>
      </c>
      <c r="D21" s="65" t="s">
        <v>80</v>
      </c>
      <c r="E21" s="66"/>
      <c r="F21" s="66"/>
      <c r="G21" s="100"/>
      <c r="H21" s="100"/>
    </row>
    <row r="22" spans="1:8" s="50" customFormat="1" ht="25.9">
      <c r="A22" s="65">
        <v>6</v>
      </c>
      <c r="B22" s="66" t="s">
        <v>63</v>
      </c>
      <c r="C22" s="66">
        <v>1</v>
      </c>
      <c r="D22" s="65" t="s">
        <v>80</v>
      </c>
      <c r="E22" s="66"/>
      <c r="F22" s="66"/>
      <c r="G22" s="100"/>
      <c r="H22" s="100"/>
    </row>
    <row r="23" spans="1:8" s="50" customFormat="1" ht="5.0999999999999996" customHeight="1">
      <c r="A23" s="56"/>
      <c r="D23" s="56"/>
      <c r="E23" s="56"/>
    </row>
    <row r="24" spans="1:8" s="50" customFormat="1" ht="25.9">
      <c r="A24" s="61" t="s">
        <v>37</v>
      </c>
      <c r="D24" s="56"/>
      <c r="E24" s="56"/>
    </row>
    <row r="25" spans="1:8" s="50" customFormat="1" ht="44.1" customHeight="1">
      <c r="A25" s="63" t="s">
        <v>18</v>
      </c>
      <c r="B25" s="63" t="s">
        <v>19</v>
      </c>
      <c r="C25" s="63" t="s">
        <v>21</v>
      </c>
      <c r="D25" s="63" t="s">
        <v>23</v>
      </c>
      <c r="E25" s="63" t="s">
        <v>62</v>
      </c>
      <c r="F25" s="63" t="s">
        <v>22</v>
      </c>
      <c r="G25" s="102" t="s">
        <v>56</v>
      </c>
      <c r="H25" s="102"/>
    </row>
    <row r="26" spans="1:8" s="50" customFormat="1" ht="25.9">
      <c r="A26" s="69">
        <v>1</v>
      </c>
      <c r="B26" s="70" t="s">
        <v>81</v>
      </c>
      <c r="C26" s="70">
        <v>1</v>
      </c>
      <c r="D26" s="69" t="s">
        <v>80</v>
      </c>
      <c r="E26" s="69"/>
      <c r="F26" s="70"/>
      <c r="G26" s="100"/>
      <c r="H26" s="100"/>
    </row>
    <row r="27" spans="1:8" s="50" customFormat="1" ht="25.9">
      <c r="A27" s="65">
        <v>2</v>
      </c>
      <c r="B27" s="50" t="s">
        <v>82</v>
      </c>
      <c r="C27" s="66">
        <v>1</v>
      </c>
      <c r="D27" s="65" t="s">
        <v>80</v>
      </c>
      <c r="E27" s="65"/>
      <c r="F27" s="66"/>
      <c r="G27" s="100"/>
      <c r="H27" s="100"/>
    </row>
    <row r="28" spans="1:8" s="50" customFormat="1" ht="25.9">
      <c r="A28" s="65">
        <v>3</v>
      </c>
      <c r="B28" s="66" t="s">
        <v>48</v>
      </c>
      <c r="C28" s="66">
        <v>1</v>
      </c>
      <c r="D28" s="65" t="s">
        <v>80</v>
      </c>
      <c r="E28" s="65"/>
      <c r="F28" s="66"/>
      <c r="G28" s="100"/>
      <c r="H28" s="100"/>
    </row>
    <row r="29" spans="1:8" s="50" customFormat="1" ht="25.9">
      <c r="A29" s="65">
        <v>4</v>
      </c>
      <c r="B29" s="66" t="s">
        <v>64</v>
      </c>
      <c r="C29" s="66">
        <v>1</v>
      </c>
      <c r="D29" s="65" t="s">
        <v>80</v>
      </c>
      <c r="E29" s="65"/>
      <c r="F29" s="66"/>
      <c r="G29" s="100"/>
      <c r="H29" s="100"/>
    </row>
    <row r="30" spans="1:8" s="50" customFormat="1" ht="25.9">
      <c r="A30" s="65">
        <v>5</v>
      </c>
      <c r="B30" s="66" t="s">
        <v>47</v>
      </c>
      <c r="C30" s="66">
        <v>1</v>
      </c>
      <c r="D30" s="65" t="s">
        <v>80</v>
      </c>
      <c r="E30" s="65"/>
      <c r="F30" s="66"/>
      <c r="G30" s="100"/>
      <c r="H30" s="100"/>
    </row>
    <row r="31" spans="1:8" s="50" customFormat="1" ht="9.9499999999999993" customHeight="1">
      <c r="A31" s="56"/>
      <c r="D31" s="56"/>
      <c r="E31" s="56"/>
    </row>
    <row r="32" spans="1:8" s="50" customFormat="1" ht="25.9">
      <c r="A32" s="55" t="s">
        <v>24</v>
      </c>
      <c r="D32" s="55" t="s">
        <v>25</v>
      </c>
      <c r="E32" s="56"/>
      <c r="G32" s="55" t="s">
        <v>26</v>
      </c>
      <c r="H32" s="55"/>
    </row>
    <row r="33" spans="1:7" s="50" customFormat="1" ht="45.6" customHeight="1">
      <c r="A33" s="55" t="s">
        <v>39</v>
      </c>
      <c r="D33" s="55" t="s">
        <v>40</v>
      </c>
      <c r="E33" s="56"/>
      <c r="G33" s="55" t="s">
        <v>40</v>
      </c>
    </row>
    <row r="34" spans="1:7" s="50" customFormat="1" ht="21" customHeight="1">
      <c r="A34" s="56" t="s">
        <v>27</v>
      </c>
      <c r="D34" s="55" t="s">
        <v>27</v>
      </c>
      <c r="E34" s="56"/>
      <c r="G34" s="55" t="s">
        <v>27</v>
      </c>
    </row>
    <row r="35" spans="1:7" s="50" customFormat="1" ht="25.9">
      <c r="A35" s="56" t="s">
        <v>28</v>
      </c>
      <c r="D35" s="55" t="s">
        <v>28</v>
      </c>
      <c r="E35" s="56"/>
      <c r="G35" s="55" t="s">
        <v>28</v>
      </c>
    </row>
    <row r="36" spans="1:7">
      <c r="A36" s="27" t="s">
        <v>29</v>
      </c>
      <c r="D36" s="26"/>
    </row>
    <row r="37" spans="1:7">
      <c r="A37" s="46" t="s">
        <v>83</v>
      </c>
      <c r="B37" s="46"/>
      <c r="D37" s="26" t="s">
        <v>32</v>
      </c>
      <c r="G37" s="28" t="s">
        <v>59</v>
      </c>
    </row>
    <row r="38" spans="1:7">
      <c r="A38" s="26" t="s">
        <v>84</v>
      </c>
    </row>
  </sheetData>
  <mergeCells count="15"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  <mergeCell ref="G19:H19"/>
    <mergeCell ref="A1:H1"/>
    <mergeCell ref="G16:H16"/>
    <mergeCell ref="G17:H17"/>
    <mergeCell ref="G18:H18"/>
    <mergeCell ref="A4:F4"/>
  </mergeCells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80" zoomScaleNormal="76" workbookViewId="0">
      <selection activeCell="E5" sqref="E5"/>
    </sheetView>
  </sheetViews>
  <sheetFormatPr defaultColWidth="8.73046875" defaultRowHeight="15"/>
  <cols>
    <col min="1" max="1" width="4.73046875" style="1" customWidth="1"/>
    <col min="2" max="2" width="72.59765625" style="1" customWidth="1"/>
    <col min="3" max="3" width="40.59765625" style="36" customWidth="1"/>
    <col min="4" max="4" width="17" style="1" customWidth="1"/>
    <col min="5" max="5" width="13.59765625" style="1" customWidth="1"/>
    <col min="6" max="6" width="13.1328125" style="1" customWidth="1"/>
    <col min="7" max="7" width="23.59765625" style="1" customWidth="1"/>
    <col min="8" max="16384" width="8.73046875" style="1"/>
  </cols>
  <sheetData>
    <row r="1" spans="1:7">
      <c r="D1" s="78" t="s">
        <v>15</v>
      </c>
    </row>
    <row r="2" spans="1:7">
      <c r="D2" s="79" t="s">
        <v>16</v>
      </c>
      <c r="E2" s="5"/>
    </row>
    <row r="3" spans="1:7">
      <c r="D3" s="79" t="s">
        <v>17</v>
      </c>
      <c r="E3" s="5"/>
    </row>
    <row r="4" spans="1:7" ht="20.45" customHeight="1"/>
    <row r="5" spans="1:7" ht="37.5" customHeight="1">
      <c r="A5" s="77" t="s">
        <v>108</v>
      </c>
      <c r="B5" s="77"/>
      <c r="D5" s="19" t="s">
        <v>85</v>
      </c>
      <c r="E5" s="20">
        <f>[1]A1_ใบสั่งงาน!H5</f>
        <v>20260810</v>
      </c>
      <c r="F5" s="20"/>
    </row>
    <row r="6" spans="1:7" ht="27.6" customHeight="1">
      <c r="A6" s="44" t="s">
        <v>103</v>
      </c>
      <c r="D6" s="19" t="s">
        <v>49</v>
      </c>
      <c r="E6" s="20" t="str">
        <f>[1]A1_ใบสั่งงาน!C7</f>
        <v>2026xxx</v>
      </c>
      <c r="F6" s="20"/>
    </row>
    <row r="7" spans="1:7" ht="25.5" customHeight="1">
      <c r="A7" s="76" t="s">
        <v>106</v>
      </c>
      <c r="B7" s="50"/>
      <c r="C7" s="81">
        <f>A1_ใบสั่งงาน!H7</f>
        <v>5000</v>
      </c>
      <c r="D7" s="1" t="s">
        <v>86</v>
      </c>
      <c r="E7" s="37">
        <f>[1]A1_ใบสั่งงาน!H6</f>
        <v>46303</v>
      </c>
      <c r="F7" s="37"/>
    </row>
    <row r="8" spans="1:7" ht="25.5" customHeight="1">
      <c r="A8" s="80" t="s">
        <v>109</v>
      </c>
      <c r="B8" s="18"/>
      <c r="C8" s="82" t="str">
        <f>A1_ใบสั่งงาน!H4</f>
        <v>P-3/16-2-WI6</v>
      </c>
    </row>
    <row r="9" spans="1:7" ht="14.45" customHeight="1"/>
    <row r="10" spans="1:7" s="41" customFormat="1" ht="47.1" customHeight="1">
      <c r="A10" s="83" t="s">
        <v>72</v>
      </c>
      <c r="B10" s="38" t="s">
        <v>73</v>
      </c>
      <c r="C10" s="39" t="s">
        <v>74</v>
      </c>
      <c r="D10" s="40" t="s">
        <v>75</v>
      </c>
      <c r="E10" s="40" t="s">
        <v>76</v>
      </c>
      <c r="F10" s="40" t="s">
        <v>77</v>
      </c>
      <c r="G10" s="39" t="s">
        <v>78</v>
      </c>
    </row>
    <row r="11" spans="1:7" ht="140.44999999999999" customHeight="1">
      <c r="A11" s="104" t="s">
        <v>87</v>
      </c>
      <c r="B11" s="105"/>
      <c r="C11" s="42" t="s">
        <v>88</v>
      </c>
      <c r="D11" s="17"/>
      <c r="E11" s="17"/>
      <c r="F11" s="8"/>
      <c r="G11" s="8"/>
    </row>
    <row r="12" spans="1:7" ht="37.15" customHeight="1">
      <c r="A12" s="104"/>
      <c r="B12" s="105"/>
      <c r="C12" s="47" t="s">
        <v>65</v>
      </c>
      <c r="D12" s="17"/>
      <c r="E12" s="17"/>
      <c r="F12" s="8"/>
      <c r="G12" s="8"/>
    </row>
    <row r="13" spans="1:7" ht="194.45" customHeight="1">
      <c r="A13" s="48" t="s">
        <v>60</v>
      </c>
      <c r="B13" s="8"/>
      <c r="C13" s="42" t="s">
        <v>66</v>
      </c>
      <c r="D13" s="25"/>
      <c r="E13" s="34"/>
      <c r="F13" s="8"/>
      <c r="G13" s="8"/>
    </row>
    <row r="14" spans="1:7" ht="151.5" customHeight="1">
      <c r="A14" s="106" t="s">
        <v>2</v>
      </c>
      <c r="B14" s="6"/>
      <c r="C14" s="43" t="s">
        <v>67</v>
      </c>
      <c r="D14" s="7"/>
      <c r="E14" s="7"/>
      <c r="F14" s="3"/>
      <c r="G14" s="3"/>
    </row>
    <row r="15" spans="1:7" ht="119.45" customHeight="1">
      <c r="A15" s="107"/>
      <c r="B15" s="6"/>
      <c r="C15" s="43" t="s">
        <v>68</v>
      </c>
      <c r="D15" s="7"/>
      <c r="E15" s="7"/>
      <c r="F15" s="3"/>
      <c r="G15" s="3"/>
    </row>
    <row r="16" spans="1:7" ht="122.45" customHeight="1">
      <c r="A16" s="107" t="s">
        <v>2</v>
      </c>
      <c r="B16" s="6"/>
      <c r="C16" s="43" t="s">
        <v>69</v>
      </c>
      <c r="D16" s="7"/>
      <c r="E16" s="7"/>
      <c r="F16" s="3"/>
      <c r="G16" s="3"/>
    </row>
    <row r="17" spans="1:7" ht="93.95" customHeight="1">
      <c r="A17" s="107"/>
      <c r="B17" s="6"/>
      <c r="C17" s="43" t="s">
        <v>70</v>
      </c>
      <c r="D17" s="7"/>
      <c r="E17" s="7"/>
      <c r="F17" s="3"/>
      <c r="G17" s="3"/>
    </row>
    <row r="18" spans="1:7" ht="82.5" customHeight="1">
      <c r="A18" s="108"/>
      <c r="B18" s="6"/>
      <c r="C18" s="43" t="s">
        <v>89</v>
      </c>
      <c r="D18" s="25"/>
      <c r="E18" s="25"/>
      <c r="F18" s="3"/>
      <c r="G18" s="3"/>
    </row>
    <row r="19" spans="1:7" ht="152.44999999999999" customHeight="1">
      <c r="A19" s="21" t="s">
        <v>30</v>
      </c>
      <c r="B19" s="6"/>
      <c r="C19" s="43" t="s">
        <v>71</v>
      </c>
      <c r="D19" s="7"/>
      <c r="E19" s="7"/>
      <c r="F19" s="3"/>
      <c r="G19" s="3"/>
    </row>
    <row r="21" spans="1:7" ht="12.95" customHeight="1">
      <c r="E21" s="1" t="s">
        <v>1</v>
      </c>
    </row>
    <row r="22" spans="1:7" ht="81" customHeight="1">
      <c r="B22" s="35"/>
    </row>
    <row r="23" spans="1:7" ht="47.1" customHeight="1">
      <c r="B23" s="18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DD34-5F6F-4A43-A2E5-2BB4D8FE1801}">
  <sheetPr>
    <pageSetUpPr fitToPage="1"/>
  </sheetPr>
  <dimension ref="A1:F26"/>
  <sheetViews>
    <sheetView showGridLines="0" workbookViewId="0">
      <selection activeCell="D2" sqref="D2"/>
    </sheetView>
  </sheetViews>
  <sheetFormatPr defaultColWidth="8.73046875" defaultRowHeight="13.5"/>
  <cols>
    <col min="1" max="1" width="4.73046875" style="1" customWidth="1"/>
    <col min="2" max="2" width="19.59765625" style="2" customWidth="1"/>
    <col min="3" max="3" width="43.265625" style="1" customWidth="1"/>
    <col min="4" max="4" width="74.86328125" style="1" customWidth="1"/>
    <col min="5" max="5" width="18.1328125" style="1" customWidth="1"/>
    <col min="6" max="6" width="21.73046875" style="1" customWidth="1"/>
    <col min="7" max="16384" width="8.73046875" style="1"/>
  </cols>
  <sheetData>
    <row r="1" spans="1:6" ht="15" customHeight="1">
      <c r="E1" s="12" t="s">
        <v>15</v>
      </c>
    </row>
    <row r="2" spans="1:6" ht="15" customHeight="1">
      <c r="E2" s="13" t="s">
        <v>16</v>
      </c>
    </row>
    <row r="3" spans="1:6" ht="27.75" customHeight="1">
      <c r="E3" s="29" t="s">
        <v>35</v>
      </c>
    </row>
    <row r="4" spans="1:6" ht="15" customHeight="1">
      <c r="A4" s="41" t="s">
        <v>91</v>
      </c>
      <c r="B4" s="41"/>
      <c r="C4" s="41"/>
    </row>
    <row r="5" spans="1:6" ht="15" customHeight="1">
      <c r="A5" s="1" t="s">
        <v>8</v>
      </c>
      <c r="C5" s="89"/>
      <c r="D5" s="30" t="s">
        <v>50</v>
      </c>
      <c r="E5" s="89"/>
    </row>
    <row r="6" spans="1:6" ht="15" customHeight="1">
      <c r="D6" s="30"/>
      <c r="E6" s="31" t="s">
        <v>51</v>
      </c>
    </row>
    <row r="7" spans="1:6" ht="15" customHeight="1">
      <c r="A7" s="84" t="s">
        <v>109</v>
      </c>
      <c r="B7" s="18"/>
      <c r="C7" s="85" t="str">
        <f>[1]A1_ใบสั่งงาน!H4</f>
        <v>P-1/8-2-W6</v>
      </c>
      <c r="D7" s="30"/>
      <c r="E7" s="31"/>
    </row>
    <row r="8" spans="1:6" ht="21" customHeight="1">
      <c r="A8" s="15" t="s">
        <v>113</v>
      </c>
      <c r="B8" s="15"/>
      <c r="C8" s="86">
        <f>[1]A1_ใบสั่งงาน!H7/10</f>
        <v>200</v>
      </c>
      <c r="D8" s="30"/>
      <c r="E8" s="31"/>
    </row>
    <row r="10" spans="1:6" s="4" customFormat="1" ht="13.9">
      <c r="A10" s="32" t="s">
        <v>3</v>
      </c>
      <c r="B10" s="9" t="s">
        <v>5</v>
      </c>
      <c r="C10" s="33" t="s">
        <v>0</v>
      </c>
      <c r="D10" s="33" t="s">
        <v>6</v>
      </c>
      <c r="E10" s="10" t="s">
        <v>7</v>
      </c>
      <c r="F10" s="10" t="s">
        <v>4</v>
      </c>
    </row>
    <row r="11" spans="1:6" ht="31.9" customHeight="1">
      <c r="A11" s="118">
        <v>1</v>
      </c>
      <c r="B11" s="119" t="s">
        <v>52</v>
      </c>
      <c r="C11" s="105"/>
      <c r="D11" s="17" t="s">
        <v>10</v>
      </c>
      <c r="E11" s="8"/>
      <c r="F11" s="8"/>
    </row>
    <row r="12" spans="1:6" ht="31.9" customHeight="1">
      <c r="A12" s="118"/>
      <c r="B12" s="119"/>
      <c r="C12" s="105"/>
      <c r="D12" s="17" t="s">
        <v>57</v>
      </c>
      <c r="E12" s="8"/>
      <c r="F12" s="8"/>
    </row>
    <row r="13" spans="1:6" ht="31.9" customHeight="1">
      <c r="A13" s="118"/>
      <c r="B13" s="119"/>
      <c r="C13" s="105"/>
      <c r="D13" s="17" t="s">
        <v>58</v>
      </c>
      <c r="E13" s="8"/>
      <c r="F13" s="8"/>
    </row>
    <row r="14" spans="1:6" ht="31.9" customHeight="1">
      <c r="A14" s="118"/>
      <c r="B14" s="119"/>
      <c r="C14" s="105"/>
      <c r="D14" s="17" t="s">
        <v>11</v>
      </c>
      <c r="E14" s="8"/>
      <c r="F14" s="8"/>
    </row>
    <row r="15" spans="1:6" ht="31.9" customHeight="1">
      <c r="A15" s="109">
        <v>2</v>
      </c>
      <c r="B15" s="112" t="s">
        <v>9</v>
      </c>
      <c r="C15" s="115"/>
      <c r="D15" s="7" t="s">
        <v>13</v>
      </c>
      <c r="E15" s="3"/>
      <c r="F15" s="3"/>
    </row>
    <row r="16" spans="1:6" ht="31.9" customHeight="1">
      <c r="A16" s="110"/>
      <c r="B16" s="113"/>
      <c r="C16" s="116"/>
      <c r="D16" s="7" t="s">
        <v>14</v>
      </c>
      <c r="E16" s="3"/>
      <c r="F16" s="3"/>
    </row>
    <row r="17" spans="1:6" ht="31.9" customHeight="1">
      <c r="A17" s="110"/>
      <c r="B17" s="113"/>
      <c r="C17" s="116"/>
      <c r="D17" s="7" t="s">
        <v>33</v>
      </c>
      <c r="E17" s="3"/>
      <c r="F17" s="3"/>
    </row>
    <row r="18" spans="1:6" ht="31.9" customHeight="1">
      <c r="A18" s="111"/>
      <c r="B18" s="114"/>
      <c r="C18" s="117"/>
      <c r="D18" s="7" t="s">
        <v>12</v>
      </c>
      <c r="E18" s="3"/>
      <c r="F18" s="3"/>
    </row>
    <row r="19" spans="1:6" ht="31.9" customHeight="1">
      <c r="A19" s="109">
        <v>3</v>
      </c>
      <c r="B19" s="112" t="s">
        <v>53</v>
      </c>
      <c r="C19" s="115"/>
      <c r="D19" s="87" t="s">
        <v>114</v>
      </c>
      <c r="E19" s="3"/>
      <c r="F19" s="3"/>
    </row>
    <row r="20" spans="1:6" ht="31.9" customHeight="1">
      <c r="A20" s="110"/>
      <c r="B20" s="113"/>
      <c r="C20" s="116"/>
      <c r="D20" s="11" t="s">
        <v>115</v>
      </c>
      <c r="E20" s="3"/>
      <c r="F20" s="3"/>
    </row>
    <row r="21" spans="1:6" ht="31.9" customHeight="1">
      <c r="A21" s="111"/>
      <c r="B21" s="114"/>
      <c r="C21" s="117"/>
      <c r="D21" s="88" t="s">
        <v>116</v>
      </c>
      <c r="E21" s="3"/>
      <c r="F21" s="3"/>
    </row>
    <row r="22" spans="1:6">
      <c r="A22" s="1" t="s">
        <v>1</v>
      </c>
    </row>
    <row r="26" spans="1:6">
      <c r="D26" s="22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A15:A18"/>
    <mergeCell ref="B15:B18"/>
    <mergeCell ref="C15:C18"/>
  </mergeCells>
  <pageMargins left="0.7" right="0.7" top="0.75" bottom="0.75" header="0.3" footer="0.3"/>
  <pageSetup scale="6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Yada Sirimanuwat</cp:lastModifiedBy>
  <cp:lastPrinted>2026-08-06T01:12:21Z</cp:lastPrinted>
  <dcterms:created xsi:type="dcterms:W3CDTF">2020-07-24T08:34:17Z</dcterms:created>
  <dcterms:modified xsi:type="dcterms:W3CDTF">2026-08-10T14:33:16Z</dcterms:modified>
</cp:coreProperties>
</file>