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FA2F5050-7A23-4ECE-8802-79F2FAC192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ODÍZIO" sheetId="4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G3" i="4"/>
  <c r="F3" i="4"/>
  <c r="E3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3" i="4"/>
  <c r="J10" i="4"/>
  <c r="J9" i="4"/>
  <c r="J8" i="4"/>
  <c r="J7" i="4"/>
  <c r="J6" i="4"/>
  <c r="J5" i="4"/>
</calcChain>
</file>

<file path=xl/sharedStrings.xml><?xml version="1.0" encoding="utf-8"?>
<sst xmlns="http://schemas.openxmlformats.org/spreadsheetml/2006/main" count="54" uniqueCount="53">
  <si>
    <t>Rodízio</t>
  </si>
  <si>
    <t>Dia da semana</t>
  </si>
  <si>
    <t>Final</t>
  </si>
  <si>
    <t>sexta-feira</t>
  </si>
  <si>
    <t>segunda-feira</t>
  </si>
  <si>
    <t>terça-feira</t>
  </si>
  <si>
    <t>quarta-feira</t>
  </si>
  <si>
    <t>quinta-feira</t>
  </si>
  <si>
    <t>PLACA</t>
  </si>
  <si>
    <t>LETRAS</t>
  </si>
  <si>
    <t>NÚMEROS</t>
  </si>
  <si>
    <t>DUAS ÚLTIMAS LETRAS</t>
  </si>
  <si>
    <t>FINAL DA PLACA</t>
  </si>
  <si>
    <t>DIA DO RODÍZIO</t>
  </si>
  <si>
    <t>EME1458</t>
  </si>
  <si>
    <t>EBA1105</t>
  </si>
  <si>
    <t>EMC5361</t>
  </si>
  <si>
    <t>DRF1787</t>
  </si>
  <si>
    <t>EJK2350</t>
  </si>
  <si>
    <t>DDI7875</t>
  </si>
  <si>
    <t>HYJ3399</t>
  </si>
  <si>
    <t>FRG6766</t>
  </si>
  <si>
    <t>DER1322</t>
  </si>
  <si>
    <t>EST7653</t>
  </si>
  <si>
    <t>DRE6798</t>
  </si>
  <si>
    <t>HIJ7609</t>
  </si>
  <si>
    <t>DFR8740</t>
  </si>
  <si>
    <t>EFT4358</t>
  </si>
  <si>
    <t>ESX1327</t>
  </si>
  <si>
    <t>FRJ7744</t>
  </si>
  <si>
    <t>HIK5690</t>
  </si>
  <si>
    <t>MORADOR</t>
  </si>
  <si>
    <t>APTO.</t>
  </si>
  <si>
    <t>RODÍZIO - CONDOMÍNIO ORQUÍDEAS</t>
  </si>
  <si>
    <t>João Alves</t>
  </si>
  <si>
    <t>Maria Cilene Souza</t>
  </si>
  <si>
    <t>Joaquim Nabuco</t>
  </si>
  <si>
    <t>ESL5533</t>
  </si>
  <si>
    <t>Fernando Alencar</t>
  </si>
  <si>
    <t>Roseli Hernandes</t>
  </si>
  <si>
    <t>Maraluce Gomes</t>
  </si>
  <si>
    <t>Marcos Assunção</t>
  </si>
  <si>
    <t>Henrique Girardi</t>
  </si>
  <si>
    <t>Manoel Guimarães</t>
  </si>
  <si>
    <t>Noeli Fernandes</t>
  </si>
  <si>
    <t>Nelson Cavaleiro</t>
  </si>
  <si>
    <t>Jurandir Ricce</t>
  </si>
  <si>
    <t>Maria Inês Fagundes</t>
  </si>
  <si>
    <t>Rosa Maria Garibaldo</t>
  </si>
  <si>
    <t>Alan Golden</t>
  </si>
  <si>
    <t>Fabiana Soares</t>
  </si>
  <si>
    <t>Ricardo Araras</t>
  </si>
  <si>
    <t>Katrina Feijó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</si>
</sst>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="115" zoomScaleNormal="115" workbookViewId="0">
      <selection activeCell="I7" sqref="I7"/>
    </sheetView>
  </sheetViews>
  <sheetFormatPr defaultRowHeight="15" x14ac:dyDescent="0.25"/>
  <cols>
    <col min="1" max="1" width="18.85546875" bestFit="1" customWidth="1"/>
    <col min="3" max="3" width="16.7109375" bestFit="1" customWidth="1"/>
    <col min="4" max="4" width="11.28515625" customWidth="1"/>
    <col min="5" max="5" width="9" bestFit="1" customWidth="1"/>
    <col min="6" max="6" width="13.140625" customWidth="1"/>
    <col min="7" max="7" width="12.28515625" customWidth="1"/>
    <col min="8" max="8" width="19.28515625" customWidth="1"/>
    <col min="11" max="11" width="11.5703125" customWidth="1"/>
    <col min="13" max="13" width="8.7109375" customWidth="1"/>
    <col min="14" max="14" width="13.85546875" bestFit="1" customWidth="1"/>
    <col min="17" max="17" width="13.85546875" bestFit="1" customWidth="1"/>
  </cols>
  <sheetData>
    <row r="1" spans="1:12" ht="49.5" customHeight="1" x14ac:dyDescent="0.35">
      <c r="A1" s="9" t="s">
        <v>33</v>
      </c>
      <c r="B1" s="10"/>
      <c r="C1" s="10"/>
      <c r="D1" s="10"/>
      <c r="E1" s="10"/>
      <c r="F1" s="10"/>
      <c r="G1" s="10"/>
      <c r="H1" s="11"/>
      <c r="I1" s="1"/>
      <c r="J1" s="1"/>
      <c r="K1" s="1"/>
    </row>
    <row r="2" spans="1:12" ht="25.5" x14ac:dyDescent="0.25">
      <c r="A2" s="2" t="s">
        <v>31</v>
      </c>
      <c r="B2" s="2" t="s">
        <v>32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</row>
    <row r="3" spans="1:12" x14ac:dyDescent="0.25">
      <c r="A3" s="3" t="s">
        <v>34</v>
      </c>
      <c r="B3" s="7">
        <v>11</v>
      </c>
      <c r="C3" s="7" t="s">
        <v>14</v>
      </c>
      <c r="D3" s="7" t="str">
        <f>LEFT(C3,3)</f>
        <v>EME</v>
      </c>
      <c r="E3" s="7" t="str">
        <f t="shared" ref="E3:E20" si="0">RIGHT(C3,4)</f>
        <v>1458</v>
      </c>
      <c r="F3" s="7" t="str">
        <f>MID(C3,2,2)</f>
        <v>ME</v>
      </c>
      <c r="G3" s="7" t="str">
        <f>RIGHT(C3)</f>
        <v>8</v>
      </c>
      <c r="H3" s="3" t="str">
        <f>VLOOKUP(G3,$J$4:$K$10,2)</f>
        <v>quinta-feira</v>
      </c>
      <c r="J3" s="12" t="s">
        <v>0</v>
      </c>
      <c r="K3" s="13"/>
      <c r="L3" s="4"/>
    </row>
    <row r="4" spans="1:12" x14ac:dyDescent="0.25">
      <c r="A4" s="3" t="s">
        <v>35</v>
      </c>
      <c r="B4" s="7">
        <v>21</v>
      </c>
      <c r="C4" s="7" t="s">
        <v>15</v>
      </c>
      <c r="D4" s="7" t="str">
        <f t="shared" ref="D4:D20" si="1">LEFT(C4,3)</f>
        <v>EBA</v>
      </c>
      <c r="E4" s="7" t="str">
        <f t="shared" si="0"/>
        <v>1105</v>
      </c>
      <c r="F4" s="7" t="str">
        <f t="shared" ref="F4:F20" si="2">MID(C4,2,2)</f>
        <v>BA</v>
      </c>
      <c r="G4" s="7" t="str">
        <f t="shared" ref="G4:G20" si="3">RIGHT(C4)</f>
        <v>5</v>
      </c>
      <c r="H4" s="3" t="str">
        <f t="shared" ref="H4:H20" si="4">VLOOKUP(G4,$J$4:$K$10,2)</f>
        <v>quarta-feira</v>
      </c>
      <c r="J4" s="5" t="s">
        <v>2</v>
      </c>
      <c r="K4" s="5" t="s">
        <v>1</v>
      </c>
      <c r="L4" s="4"/>
    </row>
    <row r="5" spans="1:12" x14ac:dyDescent="0.25">
      <c r="A5" s="3" t="s">
        <v>36</v>
      </c>
      <c r="B5" s="7">
        <v>31</v>
      </c>
      <c r="C5" s="7" t="s">
        <v>16</v>
      </c>
      <c r="D5" s="7" t="str">
        <f t="shared" si="1"/>
        <v>EMC</v>
      </c>
      <c r="E5" s="7" t="str">
        <f t="shared" si="0"/>
        <v>5361</v>
      </c>
      <c r="F5" s="7" t="str">
        <f t="shared" si="2"/>
        <v>MC</v>
      </c>
      <c r="G5" s="7" t="str">
        <f t="shared" si="3"/>
        <v>1</v>
      </c>
      <c r="H5" s="3" t="str">
        <f t="shared" si="4"/>
        <v>segunda-feira</v>
      </c>
      <c r="J5" s="6" t="str">
        <f>"0"</f>
        <v>0</v>
      </c>
      <c r="K5" s="3" t="s">
        <v>3</v>
      </c>
      <c r="L5" s="4"/>
    </row>
    <row r="6" spans="1:12" x14ac:dyDescent="0.25">
      <c r="A6" s="3" t="s">
        <v>38</v>
      </c>
      <c r="B6" s="7">
        <v>41</v>
      </c>
      <c r="C6" s="7" t="s">
        <v>17</v>
      </c>
      <c r="D6" s="7" t="str">
        <f t="shared" si="1"/>
        <v>DRF</v>
      </c>
      <c r="E6" s="7" t="str">
        <f t="shared" si="0"/>
        <v>1787</v>
      </c>
      <c r="F6" s="7" t="str">
        <f t="shared" si="2"/>
        <v>RF</v>
      </c>
      <c r="G6" s="7" t="str">
        <f t="shared" si="3"/>
        <v>7</v>
      </c>
      <c r="H6" s="3" t="str">
        <f t="shared" si="4"/>
        <v>quinta-feira</v>
      </c>
      <c r="J6" s="6" t="str">
        <f>"1"</f>
        <v>1</v>
      </c>
      <c r="K6" s="3" t="s">
        <v>4</v>
      </c>
      <c r="L6" s="4"/>
    </row>
    <row r="7" spans="1:12" x14ac:dyDescent="0.25">
      <c r="A7" s="3" t="s">
        <v>39</v>
      </c>
      <c r="B7" s="7">
        <v>51</v>
      </c>
      <c r="C7" s="7" t="s">
        <v>18</v>
      </c>
      <c r="D7" s="7" t="str">
        <f t="shared" si="1"/>
        <v>EJK</v>
      </c>
      <c r="E7" s="7" t="str">
        <f t="shared" si="0"/>
        <v>2350</v>
      </c>
      <c r="F7" s="7" t="str">
        <f t="shared" si="2"/>
        <v>JK</v>
      </c>
      <c r="G7" s="7" t="str">
        <f t="shared" si="3"/>
        <v>0</v>
      </c>
      <c r="H7" s="3" t="str">
        <f t="shared" si="4"/>
        <v>sexta-feira</v>
      </c>
      <c r="J7" s="6" t="str">
        <f>"3"</f>
        <v>3</v>
      </c>
      <c r="K7" s="3" t="s">
        <v>5</v>
      </c>
      <c r="L7" s="4"/>
    </row>
    <row r="8" spans="1:12" x14ac:dyDescent="0.25">
      <c r="A8" s="3" t="s">
        <v>40</v>
      </c>
      <c r="B8" s="7">
        <v>61</v>
      </c>
      <c r="C8" s="7" t="s">
        <v>19</v>
      </c>
      <c r="D8" s="7" t="str">
        <f t="shared" si="1"/>
        <v>DDI</v>
      </c>
      <c r="E8" s="7" t="str">
        <f t="shared" si="0"/>
        <v>7875</v>
      </c>
      <c r="F8" s="7" t="str">
        <f t="shared" si="2"/>
        <v>DI</v>
      </c>
      <c r="G8" s="7" t="str">
        <f t="shared" si="3"/>
        <v>5</v>
      </c>
      <c r="H8" s="3" t="str">
        <f t="shared" si="4"/>
        <v>quarta-feira</v>
      </c>
      <c r="J8" s="6" t="str">
        <f>"5"</f>
        <v>5</v>
      </c>
      <c r="K8" s="3" t="s">
        <v>6</v>
      </c>
      <c r="L8" s="4"/>
    </row>
    <row r="9" spans="1:12" x14ac:dyDescent="0.25">
      <c r="A9" s="3" t="s">
        <v>41</v>
      </c>
      <c r="B9" s="7">
        <v>71</v>
      </c>
      <c r="C9" s="7" t="s">
        <v>20</v>
      </c>
      <c r="D9" s="7" t="str">
        <f t="shared" si="1"/>
        <v>HYJ</v>
      </c>
      <c r="E9" s="7" t="str">
        <f t="shared" si="0"/>
        <v>3399</v>
      </c>
      <c r="F9" s="7" t="str">
        <f t="shared" si="2"/>
        <v>YJ</v>
      </c>
      <c r="G9" s="7" t="str">
        <f t="shared" si="3"/>
        <v>9</v>
      </c>
      <c r="H9" s="3" t="str">
        <f t="shared" si="4"/>
        <v>sexta-feira</v>
      </c>
      <c r="J9" s="6" t="str">
        <f>"7"</f>
        <v>7</v>
      </c>
      <c r="K9" s="3" t="s">
        <v>7</v>
      </c>
      <c r="L9" s="4"/>
    </row>
    <row r="10" spans="1:12" x14ac:dyDescent="0.25">
      <c r="A10" s="3" t="s">
        <v>42</v>
      </c>
      <c r="B10" s="7">
        <v>81</v>
      </c>
      <c r="C10" s="7" t="s">
        <v>21</v>
      </c>
      <c r="D10" s="7" t="str">
        <f t="shared" si="1"/>
        <v>FRG</v>
      </c>
      <c r="E10" s="7" t="str">
        <f t="shared" si="0"/>
        <v>6766</v>
      </c>
      <c r="F10" s="7" t="str">
        <f t="shared" si="2"/>
        <v>RG</v>
      </c>
      <c r="G10" s="7" t="str">
        <f t="shared" si="3"/>
        <v>6</v>
      </c>
      <c r="H10" s="3" t="str">
        <f t="shared" si="4"/>
        <v>quarta-feira</v>
      </c>
      <c r="J10" s="6" t="str">
        <f>"9"</f>
        <v>9</v>
      </c>
      <c r="K10" s="3" t="s">
        <v>3</v>
      </c>
      <c r="L10" s="4"/>
    </row>
    <row r="11" spans="1:12" x14ac:dyDescent="0.25">
      <c r="A11" s="3" t="s">
        <v>43</v>
      </c>
      <c r="B11" s="7">
        <v>91</v>
      </c>
      <c r="C11" s="7" t="s">
        <v>22</v>
      </c>
      <c r="D11" s="7" t="str">
        <f t="shared" si="1"/>
        <v>DER</v>
      </c>
      <c r="E11" s="7" t="str">
        <f t="shared" si="0"/>
        <v>1322</v>
      </c>
      <c r="F11" s="7" t="str">
        <f t="shared" si="2"/>
        <v>ER</v>
      </c>
      <c r="G11" s="7" t="str">
        <f t="shared" si="3"/>
        <v>2</v>
      </c>
      <c r="H11" s="3" t="str">
        <f t="shared" si="4"/>
        <v>segunda-feira</v>
      </c>
      <c r="J11" s="4"/>
      <c r="K11" s="4"/>
      <c r="L11" s="4"/>
    </row>
    <row r="12" spans="1:12" x14ac:dyDescent="0.25">
      <c r="A12" s="3" t="s">
        <v>44</v>
      </c>
      <c r="B12" s="7">
        <v>101</v>
      </c>
      <c r="C12" s="7" t="s">
        <v>23</v>
      </c>
      <c r="D12" s="7" t="str">
        <f t="shared" si="1"/>
        <v>EST</v>
      </c>
      <c r="E12" s="7" t="str">
        <f t="shared" si="0"/>
        <v>7653</v>
      </c>
      <c r="F12" s="7" t="str">
        <f t="shared" si="2"/>
        <v>ST</v>
      </c>
      <c r="G12" s="7" t="str">
        <f t="shared" si="3"/>
        <v>3</v>
      </c>
      <c r="H12" s="3" t="str">
        <f t="shared" si="4"/>
        <v>terça-feira</v>
      </c>
    </row>
    <row r="13" spans="1:12" x14ac:dyDescent="0.25">
      <c r="A13" s="3" t="s">
        <v>45</v>
      </c>
      <c r="B13" s="7">
        <v>111</v>
      </c>
      <c r="C13" s="7" t="s">
        <v>24</v>
      </c>
      <c r="D13" s="7" t="str">
        <f t="shared" si="1"/>
        <v>DRE</v>
      </c>
      <c r="E13" s="7" t="str">
        <f t="shared" si="0"/>
        <v>6798</v>
      </c>
      <c r="F13" s="7" t="str">
        <f t="shared" si="2"/>
        <v>RE</v>
      </c>
      <c r="G13" s="7" t="str">
        <f t="shared" si="3"/>
        <v>8</v>
      </c>
      <c r="H13" s="3" t="str">
        <f t="shared" si="4"/>
        <v>quinta-feira</v>
      </c>
    </row>
    <row r="14" spans="1:12" x14ac:dyDescent="0.25">
      <c r="A14" s="3" t="s">
        <v>46</v>
      </c>
      <c r="B14" s="7">
        <v>121</v>
      </c>
      <c r="C14" s="7" t="s">
        <v>25</v>
      </c>
      <c r="D14" s="7" t="str">
        <f t="shared" si="1"/>
        <v>HIJ</v>
      </c>
      <c r="E14" s="7" t="str">
        <f t="shared" si="0"/>
        <v>7609</v>
      </c>
      <c r="F14" s="7" t="str">
        <f t="shared" si="2"/>
        <v>IJ</v>
      </c>
      <c r="G14" s="7" t="str">
        <f t="shared" si="3"/>
        <v>9</v>
      </c>
      <c r="H14" s="3" t="str">
        <f t="shared" si="4"/>
        <v>sexta-feira</v>
      </c>
    </row>
    <row r="15" spans="1:12" x14ac:dyDescent="0.25">
      <c r="A15" s="3" t="s">
        <v>47</v>
      </c>
      <c r="B15" s="7">
        <v>131</v>
      </c>
      <c r="C15" s="7" t="s">
        <v>26</v>
      </c>
      <c r="D15" s="7" t="str">
        <f t="shared" si="1"/>
        <v>DFR</v>
      </c>
      <c r="E15" s="7" t="str">
        <f t="shared" si="0"/>
        <v>8740</v>
      </c>
      <c r="F15" s="7" t="str">
        <f t="shared" si="2"/>
        <v>FR</v>
      </c>
      <c r="G15" s="7" t="str">
        <f t="shared" si="3"/>
        <v>0</v>
      </c>
      <c r="H15" s="3" t="str">
        <f t="shared" si="4"/>
        <v>sexta-feira</v>
      </c>
    </row>
    <row r="16" spans="1:12" x14ac:dyDescent="0.25">
      <c r="A16" s="3" t="s">
        <v>48</v>
      </c>
      <c r="B16" s="7">
        <v>141</v>
      </c>
      <c r="C16" s="7" t="s">
        <v>27</v>
      </c>
      <c r="D16" s="7" t="str">
        <f t="shared" si="1"/>
        <v>EFT</v>
      </c>
      <c r="E16" s="7" t="str">
        <f t="shared" si="0"/>
        <v>4358</v>
      </c>
      <c r="F16" s="7" t="str">
        <f t="shared" si="2"/>
        <v>FT</v>
      </c>
      <c r="G16" s="7" t="str">
        <f t="shared" si="3"/>
        <v>8</v>
      </c>
      <c r="H16" s="3" t="str">
        <f t="shared" si="4"/>
        <v>quinta-feira</v>
      </c>
    </row>
    <row r="17" spans="1:8" x14ac:dyDescent="0.25">
      <c r="A17" s="3" t="s">
        <v>49</v>
      </c>
      <c r="B17" s="7">
        <v>151</v>
      </c>
      <c r="C17" s="7" t="s">
        <v>28</v>
      </c>
      <c r="D17" s="7" t="str">
        <f t="shared" si="1"/>
        <v>ESX</v>
      </c>
      <c r="E17" s="7" t="str">
        <f t="shared" si="0"/>
        <v>1327</v>
      </c>
      <c r="F17" s="7" t="str">
        <f t="shared" si="2"/>
        <v>SX</v>
      </c>
      <c r="G17" s="7" t="str">
        <f t="shared" si="3"/>
        <v>7</v>
      </c>
      <c r="H17" s="3" t="str">
        <f t="shared" si="4"/>
        <v>quinta-feira</v>
      </c>
    </row>
    <row r="18" spans="1:8" x14ac:dyDescent="0.25">
      <c r="A18" s="3" t="s">
        <v>50</v>
      </c>
      <c r="B18" s="7">
        <v>161</v>
      </c>
      <c r="C18" s="7" t="s">
        <v>29</v>
      </c>
      <c r="D18" s="7" t="str">
        <f t="shared" si="1"/>
        <v>FRJ</v>
      </c>
      <c r="E18" s="7" t="str">
        <f t="shared" si="0"/>
        <v>7744</v>
      </c>
      <c r="F18" s="7" t="str">
        <f t="shared" si="2"/>
        <v>RJ</v>
      </c>
      <c r="G18" s="7" t="str">
        <f t="shared" si="3"/>
        <v>4</v>
      </c>
      <c r="H18" s="3" t="str">
        <f t="shared" si="4"/>
        <v>terça-feira</v>
      </c>
    </row>
    <row r="19" spans="1:8" x14ac:dyDescent="0.25">
      <c r="A19" s="3" t="s">
        <v>51</v>
      </c>
      <c r="B19" s="7">
        <v>171</v>
      </c>
      <c r="C19" s="7" t="s">
        <v>30</v>
      </c>
      <c r="D19" s="7" t="str">
        <f t="shared" si="1"/>
        <v>HIK</v>
      </c>
      <c r="E19" s="7" t="str">
        <f t="shared" si="0"/>
        <v>5690</v>
      </c>
      <c r="F19" s="7" t="str">
        <f t="shared" si="2"/>
        <v>IK</v>
      </c>
      <c r="G19" s="7" t="str">
        <f t="shared" si="3"/>
        <v>0</v>
      </c>
      <c r="H19" s="3" t="str">
        <f t="shared" si="4"/>
        <v>sexta-feira</v>
      </c>
    </row>
    <row r="20" spans="1:8" x14ac:dyDescent="0.25">
      <c r="A20" s="3" t="s">
        <v>52</v>
      </c>
      <c r="B20" s="7">
        <v>181</v>
      </c>
      <c r="C20" s="8" t="s">
        <v>37</v>
      </c>
      <c r="D20" s="7" t="str">
        <f t="shared" si="1"/>
        <v>ESL</v>
      </c>
      <c r="E20" s="7" t="str">
        <f t="shared" si="0"/>
        <v>5533</v>
      </c>
      <c r="F20" s="7" t="str">
        <f t="shared" si="2"/>
        <v>SL</v>
      </c>
      <c r="G20" s="7" t="str">
        <f t="shared" si="3"/>
        <v>3</v>
      </c>
      <c r="H20" s="3" t="str">
        <f t="shared" si="4"/>
        <v>terça-feira</v>
      </c>
    </row>
  </sheetData>
  <mergeCells count="2">
    <mergeCell ref="A1:H1"/>
    <mergeCell ref="J3:K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RODÍZIO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Rodrigo Paiva</cp:lastModifiedBy>
  <dcterms:created xsi:type="dcterms:W3CDTF">2011-07-11T19:05:24Z</dcterms:created>
  <dcterms:modified xsi:type="dcterms:W3CDTF">2022-07-18T18:14:25Z</dcterms:modified>
</cp:coreProperties>
</file>