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caderneta!$A$1:$C$12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10"/>
  <c r="C9"/>
  <c r="C7"/>
  <c r="C6"/>
  <c r="C10"/>
  <c r="C4"/>
  <c r="C11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<sst xmlns="http://schemas.openxmlformats.org/spreadsheetml/2006/main" count="2568" uniqueCount="1130">
  <si>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</si>
  <si>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</si>
  <si>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</si>
  <si>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</si>
  <si>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</si>
  <si>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</si>
  <si>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</si>
  <si>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</si>
  <si>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</si>
  <si>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</si>
  <si>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</si>
  <si>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</si>
  <si>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</si>
  <si>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</si>
  <si>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</si>
  <si>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</si>
  <si>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</si>
  <si>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</si>
  <si>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</si>
  <si>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</si>
  <si>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</si>
  <si>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</si>
  <si>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</si>
  <si>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</si>
  <si>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</si>
  <si>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</si>
  <si>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</si>
  <si>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</si>
  <si>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</si>
  <si>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</si>
  <si>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</si>
  <si>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</si>
  <si>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</si>
  <si>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</si>
  <si>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</si>
  <si>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</si>
  <si>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</si>
  <si>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</si>
  <si>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</si>
  <si>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</si>
  <si>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</si>
  <si>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</si>
  <si>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</si>
  <si>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</si>
  <si>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</si>
  <si>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</si>
  <si>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</si>
  <si>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</si>
  <si>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</si>
  <si>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</si>
  <si>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</si>
  <si>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</si>
  <si>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</si>
  <si>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</si>
  <si>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</si>
  <si>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</si>
  <si>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</si>
  <si>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</si>
  <si>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</si>
  <si>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</si>
  <si>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</si>
  <si>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</si>
  <si>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</si>
  <si>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</si>
  <si>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</si>
  <si>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</si>
  <si>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</si>
  <si>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</si>
  <si>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</si>
  <si>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</si>
  <si>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</si>
  <si>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</si>
  <si>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</si>
  <si>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</si>
  <si>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</si>
  <si>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</si>
  <si>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</si>
  <si>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</si>
  <si>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</si>
  <si>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</si>
  <si>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</si>
  <si>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</si>
  <si>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</si>
  <si>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</si>
  <si>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</si>
  <si>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</si>
  <si>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</si>
  <si>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</si>
  <si>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</si>
  <si>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</si>
  <si>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</si>
  <si>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</si>
  <si>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</si>
  <si>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</si>
  <si>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</si>
  <si>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</si>
  <si>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</si>
  <si>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</si>
  <si>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</si>
  <si>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</si>
  <si>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</si>
  <si>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</si>
  <si>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</si>
  <si>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</si>
  <si>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</si>
  <si>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</si>
  <si>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</si>
  <si>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</si>
  <si>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</si>
  <si>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</si>
  <si>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</si>
  <si>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</si>
  <si>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</si>
  <si>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</si>
  <si>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</si>
  <si>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</si>
  <si>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</si>
  <si>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</si>
  <si>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</si>
  <si>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</si>
  <si>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</si>
  <si>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</si>
  <si>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</si>
  <si>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</si>
  <si>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</si>
  <si>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</si>
  <si>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</si>
  <si>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</si>
  <si>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</si>
  <si>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</si>
  <si>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</si>
  <si>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</si>
  <si>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</si>
  <si>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</si>
  <si>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</si>
  <si>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</si>
  <si>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</si>
  <si>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</si>
  <si>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</si>
  <si>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</si>
  <si>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</si>
  <si>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</si>
  <si>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</si>
  <si>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</si>
  <si>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</si>
  <si>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</si>
  <si>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</si>
  <si>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</si>
  <si>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</si>
  <si>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</si>
  <si>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</si>
  <si>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</si>
  <si>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</si>
  <si>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</si>
  <si>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</si>
  <si>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</si>
  <si>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</si>
  <si>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</si>
  <si>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</si>
  <si>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</si>
  <si>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</si>
  <si>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</si>
  <si>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</si>
  <si>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</si>
  <si>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</si>
  <si>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</si>
  <si>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</si>
  <si>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</si>
  <si>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</si>
  <si>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</si>
  <si>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</si>
  <si>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</si>
  <si>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</si>
  <si>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</si>
  <si>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</si>
  <si>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</si>
  <si>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</si>
  <si>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</si>
  <si>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</si>
  <si>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</si>
  <si>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</si>
  <si>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</si>
  <si>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</si>
  <si>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</si>
  <si>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</si>
  <si>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</si>
  <si>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</si>
  <si>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</si>
  <si>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</si>
  <si>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</si>
  <si>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</si>
  <si>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</si>
  <si>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</si>
  <si>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</si>
  <si>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</si>
  <si>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</si>
  <si>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</si>
  <si>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</si>
  <si>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</si>
  <si>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</si>
  <si>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</si>
  <si>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</si>
  <si>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</si>
  <si>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</si>
  <si>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</si>
  <si>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</si>
  <si>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</si>
  <si>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</si>
  <si>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</si>
  <si>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</si>
  <si>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</si>
  <si>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</si>
  <si>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</si>
  <si>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</si>
  <si>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</si>
  <si>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</si>
  <si>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</si>
  <si>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</si>
  <si>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</si>
  <si>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</si>
  <si>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</si>
  <si>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</si>
  <si>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</si>
  <si>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</si>
  <si>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</si>
  <si>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</si>
  <si>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</si>
  <si>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</si>
  <si>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</si>
  <si>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</si>
  <si>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</si>
  <si>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</si>
  <si>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</si>
  <si>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</si>
  <si>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</si>
  <si>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</si>
  <si>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</si>
  <si>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</si>
  <si>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</si>
  <si>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</si>
  <si>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</si>
  <si>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</si>
  <si>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</si>
  <si>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</si>
  <si>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</si>
  <si>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</si>
  <si>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</si>
  <si>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</si>
  <si>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</si>
  <si>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</si>
  <si>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</si>
  <si>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</si>
  <si>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</si>
  <si>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</si>
  <si>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</si>
  <si>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</si>
  <si>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</si>
  <si>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</si>
  <si>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</si>
  <si>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</si>
  <si>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</si>
  <si>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</si>
  <si>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</si>
  <si>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</si>
  <si>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</si>
  <si>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</si>
  <si>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</si>
  <si>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</si>
  <si>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</si>
  <si>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</si>
  <si>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</si>
  <si>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</si>
  <si>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</si>
  <si>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</si>
  <si>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</si>
  <si>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</si>
  <si>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</si>
  <si>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</si>
  <si>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</si>
  <si>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</si>
  <si>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</si>
  <si>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</si>
  <si>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</si>
  <si>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</si>
  <si>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</si>
  <si>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</si>
  <si>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</si>
  <si>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</si>
  <si>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</si>
  <si>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</si>
  <si>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</si>
  <si>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</si>
  <si>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</si>
  <si>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</si>
  <si>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</si>
  <si>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</si>
  <si>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</si>
  <si>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</si>
  <si>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</si>
  <si>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</si>
  <si>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</si>
  <si>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</si>
  <si>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</si>
  <si>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</si>
  <si>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</si>
  <si>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</si>
  <si>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</si>
  <si>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</si>
  <si>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</si>
  <si>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</si>
  <si>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</si>
  <si>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</si>
  <si>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</si>
  <si>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</si>
  <si>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</si>
  <si>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</si>
  <si>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</si>
  <si>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</si>
  <si>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</si>
  <si>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</si>
  <si>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</si>
  <si>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</si>
  <si>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</si>
  <si>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</si>
  <si>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</si>
  <si>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</si>
  <si>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</si>
  <si>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</si>
  <si>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</si>
  <si>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</si>
  <si>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</si>
  <si>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</si>
  <si>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</si>
  <si>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</si>
  <si>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</si>
  <si>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</si>
  <si>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</si>
  <si>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</si>
  <si>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</si>
  <si>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</si>
  <si>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</si>
  <si>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</si>
  <si>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</si>
  <si>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</si>
  <si>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</si>
  <si>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</si>
  <si>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</si>
  <si>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</si>
  <si>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</si>
  <si>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</si>
  <si>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</si>
  <si>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</si>
  <si>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</si>
  <si>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</si>
  <si>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</si>
  <si>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</si>
  <si>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</si>
  <si>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</si>
  <si>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</si>
  <si>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</si>
  <si>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</si>
  <si>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</si>
  <si>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</si>
  <si>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</si>
  <si>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</si>
  <si>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</si>
  <si>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</si>
  <si>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</si>
  <si>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</si>
  <si>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</si>
  <si>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</si>
  <si>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</si>
  <si>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</si>
  <si>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</si>
  <si>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</si>
  <si>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</si>
  <si>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</si>
  <si>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</si>
  <si>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</si>
  <si>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</si>
  <si>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</si>
  <si>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</si>
  <si>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</si>
  <si>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</si>
  <si>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</si>
  <si>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</si>
  <si>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</si>
  <si>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</si>
  <si>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</si>
  <si>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</si>
  <si>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</si>
  <si>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</si>
  <si>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</si>
  <si>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</si>
  <si>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</si>
  <si>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</si>
  <si>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</si>
  <si>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</si>
  <si>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</si>
  <si>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</si>
  <si>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</si>
  <si>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</si>
  <si>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</si>
  <si>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</si>
  <si>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</si>
  <si>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</si>
  <si>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</si>
  <si>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</si>
  <si>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</si>
  <si>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</si>
  <si>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</si>
  <si>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</si>
  <si>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</si>
  <si>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</si>
  <si>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</si>
  <si>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</si>
  <si>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</si>
  <si>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</si>
  <si>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</si>
  <si>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</si>
  <si>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</si>
  <si>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</si>
  <si>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</si>
  <si>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</si>
  <si>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</si>
  <si>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</si>
  <si>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</si>
  <si>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</si>
  <si>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</si>
  <si>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</si>
  <si>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</si>
  <si>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</si>
  <si>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</si>
  <si>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</si>
  <si>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</si>
  <si>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</si>
  <si>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</si>
  <si>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</si>
  <si>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</si>
  <si>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</si>
  <si>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</si>
  <si>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</si>
  <si>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</si>
  <si>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</si>
  <si>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</si>
  <si>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</si>
  <si>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</si>
  <si>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</si>
  <si>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</si>
  <si>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</si>
  <si>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</si>
  <si>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</si>
  <si>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</si>
  <si>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</si>
  <si>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</si>
  <si>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</si>
  <si>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</si>
  <si>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</si>
  <si>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</si>
  <si>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</si>
  <si>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</si>
  <si>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</si>
  <si>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</si>
  <si>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</si>
  <si>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</si>
  <si>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</si>
  <si>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</si>
  <si>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</si>
  <si>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</si>
  <si>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</si>
  <si>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</si>
  <si>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</si>
  <si>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</si>
  <si>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</si>
  <si>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</si>
  <si>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</si>
  <si>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</si>
  <si>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</si>
  <si>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</si>
  <si>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</si>
  <si>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</si>
  <si>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</si>
  <si>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</si>
  <si>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</si>
  <si>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</si>
  <si>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</si>
  <si>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</si>
  <si>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</si>
  <si>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</si>
  <si>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</si>
  <si>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</si>
  <si>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</si>
  <si>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</si>
  <si>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</si>
  <si>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</si>
  <si>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</si>
  <si>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</si>
  <si>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</si>
  <si>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</si>
  <si>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</si>
  <si>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</si>
  <si>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</si>
  <si>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</si>
  <si>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</si>
  <si>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</si>
  <si>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</si>
  <si>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</si>
  <si>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</si>
  <si>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</si>
  <si>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</si>
  <si>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</si>
  <si>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</si>
  <si>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</si>
  <si>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</si>
  <si>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</si>
  <si>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</si>
  <si>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</si>
  <si>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</si>
  <si>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</si>
  <si>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</si>
  <si>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</si>
  <si>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</si>
  <si>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</si>
  <si>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</si>
  <si>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</si>
  <si>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</si>
  <si>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</si>
  <si>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</si>
  <si>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</si>
  <si>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</si>
  <si>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</si>
  <si>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</si>
  <si>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</si>
  <si>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</si>
  <si>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</si>
  <si>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</si>
  <si>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</si>
  <si>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</si>
  <si>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</si>
  <si>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</si>
  <si>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</si>
  <si>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</si>
  <si>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</si>
  <si>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</si>
  <si>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</si>
  <si>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</si>
  <si>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</si>
  <si>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</si>
  <si>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</si>
  <si>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</si>
  <si>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</si>
  <si>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</si>
  <si>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</si>
  <si>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</si>
  <si>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</si>
  <si>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</si>
  <si>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</si>
  <si>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</si>
  <si>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</si>
  <si>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</si>
  <si>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</si>
  <si>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</si>
  <si>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</si>
  <si>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</si>
  <si>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</si>
  <si>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</si>
  <si>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</si>
  <si>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</si>
  <si>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</si>
  <si>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</si>
  <si>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</si>
  <si>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</si>
  <si>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</si>
  <si>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</si>
  <si>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</si>
  <si>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</si>
  <si>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</si>
  <si>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</si>
  <si>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</si>
  <si>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</si>
  <si>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</si>
  <si>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</si>
  <si>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</si>
  <si>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</si>
  <si>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</si>
  <si>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</si>
  <si>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</si>
  <si>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</si>
  <si>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</si>
  <si>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</si>
  <si>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</si>
  <si>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</si>
  <si>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</si>
  <si>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</si>
  <si>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</si>
  <si>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</si>
  <si>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</si>
  <si>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</si>
  <si>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</si>
  <si>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</si>
  <si>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</si>
  <si>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</si>
  <si>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</si>
  <si>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</si>
  <si>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</si>
  <si>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</si>
  <si>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</si>
  <si>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</si>
  <si>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</si>
  <si>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</si>
  <si>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</si>
  <si>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</si>
  <si>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</si>
  <si>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</si>
  <si>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</si>
  <si>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</si>
  <si>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</si>
  <si>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</si>
  <si>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</si>
  <si>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</si>
  <si>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</si>
  <si>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</si>
  <si>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</si>
  <si>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</si>
  <si>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</si>
  <si>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</si>
  <si>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</si>
  <si>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</si>
  <si>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</si>
  <si>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</si>
  <si>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</si>
  <si>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</si>
  <si>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</si>
  <si>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</si>
  <si>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</si>
  <si>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</si>
  <si>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</si>
  <si>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</si>
  <si>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</si>
  <si>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</si>
  <si>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</si>
  <si>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</si>
  <si>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</si>
  <si>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</si>
  <si>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</si>
  <si>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</si>
  <si>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</si>
  <si>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</si>
  <si>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</si>
  <si>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</si>
  <si>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</si>
  <si>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</si>
  <si>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</si>
  <si>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</si>
  <si>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</si>
  <si>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</si>
  <si>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</si>
  <si>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</si>
  <si>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</si>
  <si>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</si>
  <si>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</si>
  <si>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</si>
  <si>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</si>
  <si>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</si>
  <si>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</si>
  <si>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</si>
  <si>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</si>
  <si>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</si>
  <si>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</si>
  <si>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</si>
  <si>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</si>
  <si>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</si>
  <si>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</si>
  <si>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</si>
  <si>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</si>
  <si>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</si>
  <si>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</si>
  <si>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</si>
  <si>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</si>
  <si>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</si>
  <si>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</si>
  <si>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</si>
  <si>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</si>
  <si>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</si>
  <si>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</si>
  <si>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</si>
  <si>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</si>
  <si>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</si>
  <si>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</si>
  <si>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</si>
  <si>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</si>
  <si>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</si>
  <si>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</si>
  <si>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</si>
  <si>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</si>
  <si>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</si>
  <si>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</si>
  <si>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</si>
  <si>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</si>
  <si>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</si>
  <si>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</si>
  <si>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</si>
  <si>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</si>
  <si>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</si>
  <si>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</si>
  <si>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</si>
  <si>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</si>
  <si>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</si>
  <si>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</si>
  <si>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</si>
  <si>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</si>
  <si>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</si>
  <si>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</si>
  <si>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</si>
  <si>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</si>
  <si>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</si>
  <si>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</si>
  <si>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</si>
  <si>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</si>
  <si>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</si>
  <si>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</si>
  <si>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</si>
  <si>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</si>
  <si>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</si>
  <si>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</si>
  <si>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</si>
  <si>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</si>
  <si>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</si>
  <si>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</si>
  <si>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</si>
  <si>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</si>
  <si>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</si>
  <si>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</si>
  <si>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</si>
  <si>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</si>
  <si>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</si>
  <si>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</si>
  <si>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</si>
  <si>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</si>
  <si>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</si>
  <si>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</si>
  <si>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</si>
  <si>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</si>
  <si>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</si>
  <si>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</si>
  <si>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</si>
  <si>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</si>
  <si>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</si>
  <si>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</si>
  <si>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</si>
  <si>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</si>
  <si>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</si>
  <si>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</si>
  <si>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</si>
  <si>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</si>
  <si>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</si>
  <si>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</si>
  <si>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</si>
  <si>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</si>
  <si>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</si>
  <si>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</si>
  <si>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</si>
  <si>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</si>
  <si>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</si>
  <si>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</si>
  <si>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</si>
  <si>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</si>
  <si>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</si>
  <si>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</si>
  <si>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</si>
  <si>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</si>
  <si>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</si>
  <si>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</si>
  <si>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</si>
  <si>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</si>
  <si>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</si>
  <si>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</si>
  <si>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</si>
  <si>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</si>
  <si>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</si>
  <si>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</si>
  <si>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</si>
  <si>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</si>
  <si>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</si>
  <si>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</si>
  <si>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</si>
  <si>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</si>
  <si>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</si>
  <si>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</si>
  <si>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</si>
  <si>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</si>
  <si>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</si>
  <si>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</si>
  <si>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</si>
  <si>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</si>
  <si>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</si>
  <si>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</si>
  <si>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</si>
  <si>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</si>
  <si>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</si>
  <si>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</si>
  <si>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</si>
  <si>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</si>
  <si>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</si>
  <si>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</si>
  <si>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</si>
  <si>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</si>
  <si>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</si>
  <si>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</si>
  <si>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</si>
  <si>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</si>
  <si>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</si>
  <si>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</si>
  <si>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</si>
  <si>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</si>
  <si>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</si>
  <si>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</si>
  <si>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</si>
  <si>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</si>
  <si>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</si>
  <si>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</si>
  <si>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</si>
  <si>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</si>
  <si>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</si>
  <si>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</si>
  <si>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</si>
  <si>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</si>
  <si>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</si>
  <si>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</si>
  <si>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</si>
  <si>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</si>
  <si>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</si>
  <si>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</si>
  <si>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</si>
  <si>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</si>
  <si>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</si>
  <si>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</si>
  <si>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</si>
  <si>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</si>
  <si>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</si>
  <si>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</si>
  <si>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</si>
  <si>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</si>
  <si>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</si>
  <si>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</si>
  <si>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</si>
  <si>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</si>
  <si>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</si>
  <si>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</si>
  <si>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</si>
  <si>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</si>
  <si>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</si>
  <si>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</si>
  <si>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</si>
  <si>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</si>
  <si>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</si>
  <si>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</si>
  <si>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</si>
  <si>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</si>
  <si>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</si>
  <si>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</si>
  <si>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</si>
  <si>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</si>
  <si>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</si>
  <si>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</si>
  <si>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</si>
  <si>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</si>
  <si>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</si>
  <si>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</si>
  <si>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</si>
  <si>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</si>
  <si>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</si>
  <si>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</si>
  <si>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</si>
  <si>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</si>
  <si>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</si>
  <si>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</si>
  <si>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</si>
  <si>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</si>
  <si>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</si>
  <si>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</si>
  <si>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</si>
  <si>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</si>
  <si>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</si>
  <si>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</si>
  <si>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</si>
  <si>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</si>
  <si>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</si>
  <si>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</si>
  <si>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</si>
  <si>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</si>
  <si>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</si>
  <si>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</si>
  <si>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</si>
  <si>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</si>
  <si>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</si>
  <si>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</si>
  <si>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</si>
  <si>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</si>
  <si>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</si>
  <si>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</si>
  <si>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</si>
  <si>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</si>
  <si>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</si>
  <si>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</si>
  <si>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</si>
  <si>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</si>
  <si>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</si>
  <si>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</si>
  <si>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</si>
  <si>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</si>
  <si>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</si>
  <si>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</si>
  <si>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</si>
  <si>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</si>
  <si>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</si>
  <si>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</si>
  <si>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</si>
  <si>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</si>
  <si>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</si>
  <si>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</si>
  <si>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</si>
  <si>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</si>
  <si>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</si>
  <si>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</si>
  <si>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</si>
  <si>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</si>
  <si>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</si>
  <si>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</si>
  <si>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</si>
  <si>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</si>
  <si>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</si>
  <si>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</si>
  <si>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</si>
  <si>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</si>
  <si>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</si>
  <si>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</si>
  <si>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</si>
  <si>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</si>
  <si>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</si>
  <si>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</si>
  <si>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</si>
  <si>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</si>
  <si>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</si>
  <si>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</si>
  <si>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</si>
  <si>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</si>
  <si>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</si>
  <si>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</si>
  <si>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</si>
  <si>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</si>
  <si>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</si>
  <si>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</si>
  <si>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</si>
  <si>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</si>
  <si>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</si>
  <si>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</si>
  <si>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</si>
  <si>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</si>
  <si>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</si>
  <si>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</si>
  <si>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</si>
  <si>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</si>
  <si>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</si>
  <si>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</si>
  <si>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</si>
  <si>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</si>
  <si>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</si>
  <si>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</si>
  <si>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</si>
  <si>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</si>
  <si>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</si>
  <si>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</si>
  <si>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</si>
  <si>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</si>
  <si>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</si>
  <si>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</si>
  <si>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</si>
  <si>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</si>
  <si>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</si>
  <si>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</si>
  <si>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</si>
  <si>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</si>
  <si>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</si>
  <si>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</si>
  <si>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</si>
  <si>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</si>
  <si>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</si>
  <si>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</si>
  <si>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</si>
  <si>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</si>
  <si>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</si>
  <si>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</si>
  <si>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</si>
  <si>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</si>
  <si>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</si>
  <si>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</si>
  <si>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</si>
  <si>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</si>
  <si>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</si>
  <si>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</si>
  <si>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</si>
  <si>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</si>
  <si>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</si>
  <si>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</si>
  <si>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</si>
  <si>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</si>
  <si>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</si>
  <si>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</si>
  <si>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</si>
  <si>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</si>
  <si>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</si>
  <si>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</si>
  <si>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</si>
  <si>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</si>
  <si>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</si>
  <si>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</si>
  <si>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</si>
  <si>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</si>
  <si>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</si>
  <si>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</si>
  <si>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</si>
  <si>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</si>
  <si>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</si>
  <si>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</si>
  <si>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</si>
  <si>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</si>
  <si>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</si>
  <si>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</si>
  <si>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</si>
  <si>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</si>
  <si>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</si>
  <si>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</si>
  <si>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</si>
  <si>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</si>
  <si>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</si>
  <si>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</si>
  <si>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</si>
  <si>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</si>
  <si>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</si>
  <si>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</si>
  <si>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</si>
  <si>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</si>
  <si>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</si>
  <si>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</si>
  <si>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</si>
  <si>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</si>
  <si>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</si>
  <si>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</si>
  <si>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</si>
  <si>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</si>
  <si>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</si>
  <si>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</si>
  <si>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</si>
  <si>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</si>
  <si>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</si>
  <si>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</si>
  <si>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</si>
  <si>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</si>
  <si>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</si>
  <si>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</si>
  <si>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</si>
  <si>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</si>
  <si>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</si>
  <si>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</si>
  <si>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</si>
  <si>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</si>
  <si>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</si>
  <si>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</si>
  <si>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</si>
  <si>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</si>
  <si>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</si>
  <si>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</si>
  <si>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</si>
  <si>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</si>
  <si>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</si>
  <si>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</si>
  <si>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</si>
  <si>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</si>
  <si>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</si>
  <si>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fábio (gabriel)</t>
  </si>
  <si>
    <t>carlos (pedro)</t>
  </si>
  <si>
    <t>hélio (vitor)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</si>
  <si>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</si>
  <si>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</si>
  <si>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</si>
  <si>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</si>
  <si>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</si>
  <si>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</si>
  <si>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</si>
  <si>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</si>
  <si>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</si>
  <si>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</si>
  <si>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</si>
  <si>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</si>
  <si>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</si>
  <si>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</si>
  <si>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</si>
  <si>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</si>
  <si>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</si>
  <si>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</si>
  <si>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</si>
  <si>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</si>
  <si>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</si>
  <si>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</si>
  <si>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</si>
  <si>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</si>
  <si>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</si>
  <si>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</si>
  <si>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</si>
  <si>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</si>
  <si>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marcelo (pedro)</t>
  </si>
  <si>
    <t>tommy</t>
  </si>
  <si>
    <t>pedro (marcelo)</t>
  </si>
  <si>
    <t>wanis (junior)</t>
  </si>
  <si>
    <t>eduardo</t>
  </si>
  <si>
    <t>10,00 cerveja + refrigerante</t>
  </si>
  <si>
    <t>rogerio (leonardo)</t>
  </si>
  <si>
    <t>enviado</t>
  </si>
  <si>
    <t>(35) 9170-0117</t>
  </si>
  <si>
    <t>24 cerveja + refrigerante</t>
  </si>
  <si>
    <t>15 99769-0278</t>
  </si>
  <si>
    <t>15 99116-5953</t>
  </si>
  <si>
    <t>15 99160-6387</t>
  </si>
  <si>
    <t>15 99613-7876</t>
  </si>
  <si>
    <t>15 99778-5319</t>
  </si>
  <si>
    <t>15 99678-1634</t>
  </si>
  <si>
    <t>15 99178-1804</t>
  </si>
  <si>
    <t>15 99645-1879 (N)</t>
  </si>
  <si>
    <t>enzo (S)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</si>
</sst>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3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/>
    <xf numFmtId="0" fontId="0" fillId="14" borderId="1" xfId="0" applyFont="1" applyFill="1" applyBorder="1" applyAlignment="1"/>
    <xf numFmtId="0" fontId="3" fillId="14" borderId="1" xfId="0" applyFont="1" applyFill="1" applyBorder="1" applyAlignment="1"/>
    <xf numFmtId="0" fontId="0" fillId="0" borderId="3" xfId="0" applyBorder="1"/>
    <xf numFmtId="0" fontId="0" fillId="14" borderId="0" xfId="0" applyFill="1"/>
    <xf numFmtId="0" fontId="0" fillId="1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" sqref="C1:C1048576"/>
    </sheetView>
  </sheetViews>
  <sheetFormatPr defaultRowHeight="15"/>
  <cols>
    <col min="1" max="1" width="10.7109375" style="33" bestFit="1" customWidth="1"/>
    <col min="2" max="2" width="13" style="33" bestFit="1" customWidth="1"/>
    <col min="3" max="3" width="9.140625" style="57"/>
  </cols>
  <sheetData>
    <row r="1" spans="1:4">
      <c r="A1" s="55" t="s">
        <v>166</v>
      </c>
      <c r="B1" s="55" t="s">
        <v>158</v>
      </c>
      <c r="C1" s="56" t="s">
        <v>167</v>
      </c>
    </row>
    <row r="2" spans="1:4">
      <c r="A2" s="43">
        <v>44603</v>
      </c>
      <c r="B2" s="33" t="s">
        <v>1081</v>
      </c>
      <c r="C2" s="57">
        <v>6.5</v>
      </c>
      <c r="D2" t="s">
        <v>1118</v>
      </c>
    </row>
    <row r="3" spans="1:4">
      <c r="A3" s="43">
        <v>44603</v>
      </c>
      <c r="B3" s="33" t="s">
        <v>1080</v>
      </c>
      <c r="C3" s="57">
        <v>5</v>
      </c>
      <c r="D3" t="s">
        <v>1118</v>
      </c>
    </row>
    <row r="4" spans="1:4">
      <c r="A4" s="43">
        <v>44604</v>
      </c>
      <c r="B4" s="33" t="s">
        <v>1082</v>
      </c>
      <c r="C4" s="57">
        <f>5 + 5 + 2.5 + 2.5</f>
        <v>15</v>
      </c>
      <c r="D4" t="s">
        <v>1118</v>
      </c>
    </row>
    <row r="5" spans="1:4">
      <c r="A5" s="43">
        <v>44604</v>
      </c>
      <c r="B5" s="33" t="s">
        <v>1080</v>
      </c>
      <c r="C5" s="57">
        <f>5+5+2.5</f>
        <v>12.5</v>
      </c>
      <c r="D5" t="s">
        <v>1118</v>
      </c>
    </row>
    <row r="6" spans="1:4">
      <c r="A6" s="43">
        <v>44604</v>
      </c>
      <c r="B6" s="33" t="s">
        <v>1081</v>
      </c>
      <c r="C6" s="57">
        <f xml:space="preserve"> 5 + 6.5</f>
        <v>11.5</v>
      </c>
      <c r="D6" t="s">
        <v>1118</v>
      </c>
    </row>
    <row r="7" spans="1:4">
      <c r="A7" s="43">
        <v>44610</v>
      </c>
      <c r="B7" s="33" t="s">
        <v>1081</v>
      </c>
      <c r="C7" s="57">
        <f>6.5 +6.5</f>
        <v>13</v>
      </c>
      <c r="D7" t="s">
        <v>1118</v>
      </c>
    </row>
    <row r="8" spans="1:4">
      <c r="A8" s="43">
        <v>44610</v>
      </c>
      <c r="B8" s="33" t="s">
        <v>1082</v>
      </c>
      <c r="C8" s="57">
        <v>2.5</v>
      </c>
      <c r="D8" t="s">
        <v>1118</v>
      </c>
    </row>
    <row r="9" spans="1:4">
      <c r="A9" s="43">
        <v>44611</v>
      </c>
      <c r="B9" s="33" t="s">
        <v>1081</v>
      </c>
      <c r="C9" s="57">
        <f>6.5+5+199.9</f>
        <v>211.4</v>
      </c>
      <c r="D9" t="s">
        <v>1118</v>
      </c>
    </row>
    <row r="10" spans="1:4">
      <c r="A10" s="43">
        <v>44611</v>
      </c>
      <c r="B10" s="33" t="s">
        <v>1082</v>
      </c>
      <c r="C10" s="57">
        <f>5 + 6.5+2.5</f>
        <v>14</v>
      </c>
      <c r="D10" t="s">
        <v>1118</v>
      </c>
    </row>
    <row r="11" spans="1:4">
      <c r="A11" s="43">
        <v>44611</v>
      </c>
      <c r="B11" s="33" t="s">
        <v>1111</v>
      </c>
      <c r="C11" s="57">
        <f xml:space="preserve"> 5 + 2.5 +5</f>
        <v>12.5</v>
      </c>
      <c r="D11" t="s">
        <v>1118</v>
      </c>
    </row>
    <row r="12" spans="1:4">
      <c r="A12" s="43">
        <v>44611</v>
      </c>
      <c r="B12" s="33" t="s">
        <v>1080</v>
      </c>
      <c r="C12" s="57">
        <v>6.5</v>
      </c>
      <c r="D12" t="s">
        <v>1118</v>
      </c>
    </row>
  </sheetData>
  <autoFilter ref="A1:C12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workbookViewId="0">
      <pane ySplit="2" topLeftCell="A21" activePane="bottomLeft" state="frozen"/>
      <selection pane="bottomLeft" activeCell="D30" sqref="D30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66" t="s">
        <v>155</v>
      </c>
      <c r="B1" s="66"/>
      <c r="C1" s="66"/>
      <c r="D1" s="66"/>
      <c r="E1" s="66"/>
      <c r="F1" s="66"/>
      <c r="G1" s="66" t="s">
        <v>11</v>
      </c>
      <c r="H1" s="66"/>
      <c r="I1" s="66"/>
      <c r="J1" s="66"/>
      <c r="K1" s="66"/>
      <c r="L1" s="66"/>
      <c r="M1" s="2"/>
      <c r="N1" s="66" t="s">
        <v>156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2"/>
      <c r="AA1" s="2"/>
      <c r="AB1" s="2"/>
      <c r="AC1" s="66" t="s">
        <v>157</v>
      </c>
      <c r="AD1" s="66"/>
      <c r="AE1" s="66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8" ca="1" si="0">DATEDIF(H3,TODAY(),"y")&amp;" anos, "&amp;DATEDIF(H3,TODAY(),"YM")&amp;" meses "&amp;DATEDIF(H3,TODAY(),"MD")&amp;" dias"</f>
        <v>12 anos, 8 meses 22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25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25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25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0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21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6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10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5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22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23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27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20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16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10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22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13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9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14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20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14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9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2" t="s">
        <v>1089</v>
      </c>
      <c r="B26" s="62" t="s">
        <v>1090</v>
      </c>
      <c r="C26" s="62" t="s">
        <v>1091</v>
      </c>
      <c r="D26" s="62" t="s">
        <v>1092</v>
      </c>
      <c r="E26" s="62" t="s">
        <v>1012</v>
      </c>
      <c r="F26" s="62" t="s">
        <v>1088</v>
      </c>
      <c r="G26" s="62" t="s">
        <v>1087</v>
      </c>
      <c r="H26" s="30">
        <v>42877</v>
      </c>
      <c r="I26" s="8" t="str">
        <f t="shared" ca="1" si="0"/>
        <v>4 anos, 9 meses 3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2" t="s">
        <v>1094</v>
      </c>
      <c r="B27" s="62" t="s">
        <v>1095</v>
      </c>
      <c r="C27" s="63" t="s">
        <v>1096</v>
      </c>
      <c r="D27" s="62" t="s">
        <v>1097</v>
      </c>
      <c r="E27" s="62" t="s">
        <v>988</v>
      </c>
      <c r="F27" s="8"/>
      <c r="G27" s="62" t="s">
        <v>1093</v>
      </c>
      <c r="H27" s="30">
        <v>42482</v>
      </c>
      <c r="I27" s="8" t="str">
        <f t="shared" ca="1" si="0"/>
        <v>5 anos, 10 meses 3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31" t="s">
        <v>1107</v>
      </c>
      <c r="B28" s="31" t="s">
        <v>1108</v>
      </c>
      <c r="C28" s="31" t="s">
        <v>1109</v>
      </c>
      <c r="D28" s="31" t="s">
        <v>1110</v>
      </c>
      <c r="E28" s="31" t="s">
        <v>1007</v>
      </c>
      <c r="F28" s="8"/>
      <c r="G28" s="31" t="s">
        <v>1106</v>
      </c>
      <c r="H28" s="30">
        <v>42294</v>
      </c>
      <c r="I28" s="8" t="str">
        <f t="shared" ca="1" si="0"/>
        <v>6 anos, 4 meses 8 dias</v>
      </c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0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23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22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4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25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27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18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11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00"/>
  <sheetViews>
    <sheetView tabSelected="1" topLeftCell="AC1" zoomScale="70" zoomScaleNormal="70" workbookViewId="0">
      <selection activeCell="AI18" sqref="AI18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5" max="35" width="29.28515625" bestFit="1" customWidth="1"/>
    <col min="36" max="36" width="30.85546875" bestFit="1" customWidth="1"/>
    <col min="38" max="38" width="13.85546875" bestFit="1" customWidth="1"/>
    <col min="41" max="42" width="14.42578125" customWidth="1"/>
    <col min="44" max="1026" width="14.42578125" customWidth="1"/>
  </cols>
  <sheetData>
    <row r="1" spans="1:45" ht="13.5" customHeight="1">
      <c r="A1" s="68">
        <v>44541</v>
      </c>
      <c r="B1" s="68"/>
      <c r="C1" s="68"/>
      <c r="D1" s="68">
        <v>44548</v>
      </c>
      <c r="E1" s="68"/>
      <c r="F1" s="68"/>
      <c r="G1" s="68">
        <v>44569</v>
      </c>
      <c r="H1" s="68"/>
      <c r="I1" s="68"/>
      <c r="J1" s="68">
        <v>44576</v>
      </c>
      <c r="K1" s="68"/>
      <c r="L1" s="68"/>
      <c r="M1" s="68">
        <v>44583</v>
      </c>
      <c r="N1" s="68"/>
      <c r="O1" s="68"/>
      <c r="P1" s="68" t="s">
        <v>955</v>
      </c>
      <c r="Q1" s="68"/>
      <c r="R1" s="68"/>
      <c r="S1" s="67">
        <v>44596</v>
      </c>
      <c r="T1" s="67"/>
      <c r="U1" s="67">
        <v>44597</v>
      </c>
      <c r="V1" s="67"/>
      <c r="W1" s="67"/>
      <c r="X1" s="67">
        <v>44603</v>
      </c>
      <c r="Y1" s="67"/>
      <c r="Z1" s="67">
        <v>44604</v>
      </c>
      <c r="AA1" s="67"/>
      <c r="AB1" s="67"/>
      <c r="AC1" s="67">
        <v>44610</v>
      </c>
      <c r="AD1" s="67"/>
      <c r="AE1" s="67">
        <v>44611</v>
      </c>
      <c r="AF1" s="67"/>
      <c r="AG1" s="67"/>
      <c r="AI1" s="67">
        <v>44610</v>
      </c>
      <c r="AJ1" s="67"/>
      <c r="AL1" s="67">
        <v>44611</v>
      </c>
      <c r="AM1" s="67"/>
      <c r="AN1" s="67"/>
      <c r="AQ1" s="4">
        <v>44624</v>
      </c>
      <c r="AS1" t="s">
        <v>1083</v>
      </c>
    </row>
    <row r="2" spans="1:45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I2" s="4" t="s">
        <v>956</v>
      </c>
      <c r="AJ2" s="4" t="s">
        <v>958</v>
      </c>
      <c r="AL2" s="4" t="s">
        <v>956</v>
      </c>
      <c r="AM2" s="4" t="s">
        <v>957</v>
      </c>
      <c r="AN2" s="4" t="s">
        <v>958</v>
      </c>
      <c r="AQ2" s="4" t="s">
        <v>956</v>
      </c>
      <c r="AS2" s="4" t="s">
        <v>958</v>
      </c>
    </row>
    <row r="3" spans="1:45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1085</v>
      </c>
      <c r="AD3" s="61" t="s">
        <v>998</v>
      </c>
      <c r="AE3" s="35" t="s">
        <v>80</v>
      </c>
      <c r="AF3" s="52" t="s">
        <v>56</v>
      </c>
      <c r="AG3" s="34" t="s">
        <v>39</v>
      </c>
      <c r="AI3" s="69" t="s">
        <v>1012</v>
      </c>
      <c r="AJ3" s="69" t="s">
        <v>998</v>
      </c>
      <c r="AL3" s="75" t="s">
        <v>1121</v>
      </c>
      <c r="AM3" s="75" t="s">
        <v>1123</v>
      </c>
      <c r="AN3" s="76" t="s">
        <v>39</v>
      </c>
      <c r="AQ3" t="s">
        <v>1119</v>
      </c>
      <c r="AS3" s="33" t="s">
        <v>1024</v>
      </c>
    </row>
    <row r="4" spans="1:45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1084</v>
      </c>
      <c r="AD4" s="35" t="s">
        <v>32</v>
      </c>
      <c r="AE4" s="35" t="s">
        <v>85</v>
      </c>
      <c r="AF4" s="61" t="s">
        <v>1007</v>
      </c>
      <c r="AG4" s="61" t="s">
        <v>998</v>
      </c>
      <c r="AI4" s="69" t="s">
        <v>988</v>
      </c>
      <c r="AJ4" s="70" t="s">
        <v>32</v>
      </c>
      <c r="AL4" s="75" t="s">
        <v>1122</v>
      </c>
      <c r="AM4" s="71" t="s">
        <v>56</v>
      </c>
      <c r="AN4" s="69" t="s">
        <v>998</v>
      </c>
    </row>
    <row r="5" spans="1:45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1086</v>
      </c>
      <c r="AD5" s="61" t="s">
        <v>1045</v>
      </c>
      <c r="AE5" s="35" t="s">
        <v>109</v>
      </c>
      <c r="AF5" s="61" t="s">
        <v>1112</v>
      </c>
      <c r="AG5" s="35" t="s">
        <v>32</v>
      </c>
      <c r="AI5" s="70" t="s">
        <v>80</v>
      </c>
      <c r="AJ5" s="69" t="s">
        <v>1016</v>
      </c>
      <c r="AL5" s="75" t="s">
        <v>1124</v>
      </c>
      <c r="AM5" s="69" t="s">
        <v>1007</v>
      </c>
      <c r="AN5" s="70" t="s">
        <v>32</v>
      </c>
    </row>
    <row r="6" spans="1:45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I6" s="71" t="s">
        <v>96</v>
      </c>
      <c r="AJ6" s="69" t="s">
        <v>16</v>
      </c>
      <c r="AL6" s="70" t="s">
        <v>80</v>
      </c>
      <c r="AM6" s="69" t="s">
        <v>1112</v>
      </c>
      <c r="AN6" s="70" t="s">
        <v>1016</v>
      </c>
    </row>
    <row r="7" spans="1:45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I7" s="70" t="s">
        <v>85</v>
      </c>
      <c r="AJ7" s="73" t="s">
        <v>25</v>
      </c>
      <c r="AL7" s="70" t="s">
        <v>85</v>
      </c>
      <c r="AM7" s="69" t="s">
        <v>73</v>
      </c>
      <c r="AN7" s="70" t="s">
        <v>16</v>
      </c>
    </row>
    <row r="8" spans="1:45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1113</v>
      </c>
      <c r="AG8" s="64" t="s">
        <v>25</v>
      </c>
      <c r="AI8" s="70" t="s">
        <v>109</v>
      </c>
      <c r="AJ8" s="70" t="s">
        <v>995</v>
      </c>
      <c r="AL8" s="70" t="s">
        <v>109</v>
      </c>
      <c r="AM8" s="70" t="s">
        <v>32</v>
      </c>
      <c r="AN8" s="73" t="s">
        <v>25</v>
      </c>
    </row>
    <row r="9" spans="1:45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I9" s="69" t="s">
        <v>319</v>
      </c>
      <c r="AJ9" s="70" t="s">
        <v>62</v>
      </c>
      <c r="AL9" s="70" t="s">
        <v>990</v>
      </c>
      <c r="AM9" s="69" t="s">
        <v>1113</v>
      </c>
    </row>
    <row r="10" spans="1:45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1128</v>
      </c>
      <c r="AF10" s="33"/>
      <c r="AG10" s="33"/>
      <c r="AI10" s="72" t="s">
        <v>994</v>
      </c>
      <c r="AJ10" s="70" t="s">
        <v>1000</v>
      </c>
      <c r="AL10" s="70" t="s">
        <v>114</v>
      </c>
      <c r="AM10" s="75" t="s">
        <v>1125</v>
      </c>
    </row>
    <row r="11" spans="1:45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1129</v>
      </c>
      <c r="AF11" s="33"/>
      <c r="AG11" s="33"/>
      <c r="AI11" s="33"/>
      <c r="AJ11" s="33"/>
      <c r="AL11" s="70" t="s">
        <v>91</v>
      </c>
      <c r="AM11" s="75" t="s">
        <v>1126</v>
      </c>
    </row>
    <row r="12" spans="1:45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1105</v>
      </c>
      <c r="AF12" s="33"/>
      <c r="AG12" s="33"/>
      <c r="AI12" s="33"/>
      <c r="AJ12" s="33"/>
      <c r="AL12" s="72" t="s">
        <v>104</v>
      </c>
      <c r="AM12" s="75" t="s">
        <v>1127</v>
      </c>
    </row>
    <row r="13" spans="1:45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I13" s="33"/>
      <c r="AJ13" s="33"/>
      <c r="AL13" s="70" t="s">
        <v>1104</v>
      </c>
    </row>
    <row r="14" spans="1:45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I14" s="33"/>
      <c r="AJ14" s="33"/>
      <c r="AL14" s="69" t="s">
        <v>1105</v>
      </c>
    </row>
    <row r="15" spans="1:4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I15" s="33"/>
      <c r="AJ15" s="33"/>
    </row>
    <row r="16" spans="1:45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I16" s="33"/>
      <c r="AJ16" s="33"/>
    </row>
    <row r="17" spans="1:36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I17" s="33"/>
      <c r="AJ17" s="33"/>
    </row>
    <row r="18" spans="1:36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I18" s="33"/>
      <c r="AJ18" s="33"/>
    </row>
    <row r="19" spans="1:36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I19" s="33"/>
      <c r="AJ19" s="33"/>
    </row>
    <row r="20" spans="1:36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I20" s="33"/>
      <c r="AJ20" s="33"/>
    </row>
    <row r="21" spans="1:36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I21" s="33"/>
      <c r="AJ21" s="33"/>
    </row>
    <row r="22" spans="1:36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I22" s="33"/>
      <c r="AJ22" s="74"/>
    </row>
    <row r="23" spans="1:36" ht="13.5" customHeight="1"/>
    <row r="24" spans="1:36" ht="13.5" customHeight="1"/>
    <row r="25" spans="1:36" ht="13.5" customHeight="1"/>
    <row r="26" spans="1:36" ht="13.5" customHeight="1"/>
    <row r="27" spans="1:36" ht="13.5" customHeight="1"/>
    <row r="28" spans="1:36" ht="13.5" customHeight="1"/>
    <row r="29" spans="1:36" ht="13.5" customHeight="1"/>
    <row r="30" spans="1:36" ht="13.5" customHeight="1"/>
    <row r="31" spans="1:36" ht="13.5" customHeight="1"/>
    <row r="32" spans="1:3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4">
    <mergeCell ref="AI1:AJ1"/>
    <mergeCell ref="AL1:AN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topLeftCell="A7" workbookViewId="0">
      <selection activeCell="C14" sqref="C14:C17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1099</v>
      </c>
      <c r="C12" s="57">
        <v>109.9</v>
      </c>
      <c r="D12" s="33" t="s">
        <v>196</v>
      </c>
      <c r="F12" s="33" t="s">
        <v>1098</v>
      </c>
    </row>
    <row r="13" spans="1:6">
      <c r="A13" s="43">
        <v>44610</v>
      </c>
      <c r="B13" s="33" t="s">
        <v>1100</v>
      </c>
      <c r="C13" s="57">
        <v>99.9</v>
      </c>
      <c r="D13" s="33" t="s">
        <v>221</v>
      </c>
    </row>
    <row r="14" spans="1:6">
      <c r="A14" s="43">
        <v>44611</v>
      </c>
      <c r="B14" s="33" t="s">
        <v>1102</v>
      </c>
      <c r="C14" s="57">
        <v>129.9</v>
      </c>
      <c r="D14" s="33" t="s">
        <v>196</v>
      </c>
    </row>
    <row r="15" spans="1:6">
      <c r="A15" s="43">
        <v>44611</v>
      </c>
      <c r="B15" s="33" t="s">
        <v>1105</v>
      </c>
      <c r="C15" s="57">
        <v>102.4</v>
      </c>
      <c r="D15" s="33" t="s">
        <v>221</v>
      </c>
    </row>
    <row r="16" spans="1:6">
      <c r="A16" s="43">
        <v>44611</v>
      </c>
      <c r="B16" s="58" t="s">
        <v>1114</v>
      </c>
      <c r="C16" s="57">
        <v>100</v>
      </c>
      <c r="D16" s="58" t="s">
        <v>181</v>
      </c>
    </row>
    <row r="17" spans="1:6">
      <c r="A17" s="43">
        <v>44611</v>
      </c>
      <c r="B17" s="58" t="s">
        <v>1115</v>
      </c>
      <c r="C17" s="57">
        <v>100</v>
      </c>
      <c r="D17" s="58" t="s">
        <v>181</v>
      </c>
      <c r="F17" s="58" t="s">
        <v>1116</v>
      </c>
    </row>
    <row r="23" spans="1:6">
      <c r="A23" s="43">
        <v>44611</v>
      </c>
      <c r="B23" s="33" t="s">
        <v>1101</v>
      </c>
      <c r="C23" s="57">
        <v>123.9</v>
      </c>
      <c r="D23" s="33" t="s">
        <v>175</v>
      </c>
      <c r="F23" s="33" t="s">
        <v>1120</v>
      </c>
    </row>
    <row r="24" spans="1:6">
      <c r="A24" s="43">
        <v>44611</v>
      </c>
      <c r="B24" s="33" t="s">
        <v>1103</v>
      </c>
      <c r="C24" s="57">
        <v>99.9</v>
      </c>
    </row>
    <row r="28" spans="1:6">
      <c r="A28" s="43">
        <v>44611</v>
      </c>
      <c r="B28" s="58" t="s">
        <v>1117</v>
      </c>
      <c r="C28" s="57">
        <v>129.9</v>
      </c>
    </row>
    <row r="29" spans="1:6">
      <c r="A29" s="43">
        <v>44611</v>
      </c>
      <c r="B29" s="65" t="s">
        <v>995</v>
      </c>
      <c r="C29" s="57">
        <v>129.9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2022-02-25T20:15:33Z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