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oftulsa-my.sharepoint.com/personal/lpf4772_utulsa_edu/Documents/"/>
    </mc:Choice>
  </mc:AlternateContent>
  <xr:revisionPtr revIDLastSave="4472" documentId="8_{86A9B70A-E71D-471E-A7D7-64AFC9C1A1BE}" xr6:coauthVersionLast="47" xr6:coauthVersionMax="47" xr10:uidLastSave="{CCD80BB4-A686-4A06-852C-C6716E87476A}"/>
  <bookViews>
    <workbookView xWindow="-120" yWindow="-120" windowWidth="20730" windowHeight="11040" xr2:uid="{0D2767E4-2C6F-4105-989A-03B67DCD66E1}"/>
  </bookViews>
  <sheets>
    <sheet name="Problem" sheetId="1" r:id="rId1"/>
    <sheet name="A" sheetId="2" r:id="rId2"/>
    <sheet name="B" sheetId="3" r:id="rId3"/>
    <sheet name="C" sheetId="4" r:id="rId4"/>
    <sheet name="D" sheetId="5" r:id="rId5"/>
    <sheet name="E" sheetId="7" r:id="rId6"/>
    <sheet name="F" sheetId="6" r:id="rId7"/>
  </sheets>
  <definedNames>
    <definedName name="solver_adj" localSheetId="3" hidden="1">'C'!$B$14:$G$14</definedName>
    <definedName name="solver_adj" localSheetId="4" hidden="1">D!$B$14:$G$14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'C'!$B$14</definedName>
    <definedName name="solver_lhs1" localSheetId="4" hidden="1">D!$B$14</definedName>
    <definedName name="solver_lhs10" localSheetId="3" hidden="1">'C'!$H$14</definedName>
    <definedName name="solver_lhs2" localSheetId="3" hidden="1">'C'!$C$14</definedName>
    <definedName name="solver_lhs2" localSheetId="4" hidden="1">D!$B$21</definedName>
    <definedName name="solver_lhs3" localSheetId="3" hidden="1">'C'!$D$14</definedName>
    <definedName name="solver_lhs3" localSheetId="4" hidden="1">D!$C$14</definedName>
    <definedName name="solver_lhs4" localSheetId="3" hidden="1">'C'!$E$14</definedName>
    <definedName name="solver_lhs4" localSheetId="4" hidden="1">D!$D$14</definedName>
    <definedName name="solver_lhs5" localSheetId="3" hidden="1">'C'!$F$14</definedName>
    <definedName name="solver_lhs5" localSheetId="4" hidden="1">D!$E$14</definedName>
    <definedName name="solver_lhs6" localSheetId="3" hidden="1">'C'!$G$14</definedName>
    <definedName name="solver_lhs6" localSheetId="4" hidden="1">D!$F$14</definedName>
    <definedName name="solver_lhs7" localSheetId="3" hidden="1">'C'!$H$14</definedName>
    <definedName name="solver_lhs7" localSheetId="4" hidden="1">D!$G$14</definedName>
    <definedName name="solver_lhs8" localSheetId="3" hidden="1">'C'!$H$14</definedName>
    <definedName name="solver_lhs8" localSheetId="4" hidden="1">D!$H$14</definedName>
    <definedName name="solver_lhs9" localSheetId="3" hidden="1">'C'!$H$14</definedName>
    <definedName name="solver_lhs9" localSheetId="4" hidden="1">D!$H$14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7</definedName>
    <definedName name="solver_num" localSheetId="4" hidden="1">8</definedName>
    <definedName name="solver_nwt" localSheetId="3" hidden="1">1</definedName>
    <definedName name="solver_nwt" localSheetId="4" hidden="1">1</definedName>
    <definedName name="solver_opt" localSheetId="3" hidden="1">'C'!$B$19</definedName>
    <definedName name="solver_opt" localSheetId="4" hidden="1">D!$B$23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10" localSheetId="3" hidden="1">2</definedName>
    <definedName name="solver_rel2" localSheetId="3" hidden="1">1</definedName>
    <definedName name="solver_rel2" localSheetId="4" hidden="1">3</definedName>
    <definedName name="solver_rel3" localSheetId="3" hidden="1">1</definedName>
    <definedName name="solver_rel3" localSheetId="4" hidden="1">1</definedName>
    <definedName name="solver_rel4" localSheetId="3" hidden="1">1</definedName>
    <definedName name="solver_rel4" localSheetId="4" hidden="1">1</definedName>
    <definedName name="solver_rel5" localSheetId="3" hidden="1">1</definedName>
    <definedName name="solver_rel5" localSheetId="4" hidden="1">1</definedName>
    <definedName name="solver_rel6" localSheetId="3" hidden="1">1</definedName>
    <definedName name="solver_rel6" localSheetId="4" hidden="1">1</definedName>
    <definedName name="solver_rel7" localSheetId="3" hidden="1">2</definedName>
    <definedName name="solver_rel7" localSheetId="4" hidden="1">1</definedName>
    <definedName name="solver_rel8" localSheetId="3" hidden="1">2</definedName>
    <definedName name="solver_rel8" localSheetId="4" hidden="1">2</definedName>
    <definedName name="solver_rel9" localSheetId="3" hidden="1">2</definedName>
    <definedName name="solver_rel9" localSheetId="4" hidden="1">2</definedName>
    <definedName name="solver_rhs1" localSheetId="3" hidden="1">'C'!$B$16</definedName>
    <definedName name="solver_rhs1" localSheetId="4" hidden="1">D!$B$16</definedName>
    <definedName name="solver_rhs10" localSheetId="3" hidden="1">'C'!$J$14</definedName>
    <definedName name="solver_rhs2" localSheetId="3" hidden="1">'C'!$C$16</definedName>
    <definedName name="solver_rhs2" localSheetId="4" hidden="1">D!$D$21</definedName>
    <definedName name="solver_rhs3" localSheetId="3" hidden="1">'C'!$D$16</definedName>
    <definedName name="solver_rhs3" localSheetId="4" hidden="1">D!$C$16</definedName>
    <definedName name="solver_rhs4" localSheetId="3" hidden="1">'C'!$E$16</definedName>
    <definedName name="solver_rhs4" localSheetId="4" hidden="1">D!$D$16</definedName>
    <definedName name="solver_rhs5" localSheetId="3" hidden="1">'C'!$F$16</definedName>
    <definedName name="solver_rhs5" localSheetId="4" hidden="1">D!$E$16</definedName>
    <definedName name="solver_rhs6" localSheetId="3" hidden="1">'C'!$G$16</definedName>
    <definedName name="solver_rhs6" localSheetId="4" hidden="1">D!$F$16</definedName>
    <definedName name="solver_rhs7" localSheetId="3" hidden="1">'C'!$J$14</definedName>
    <definedName name="solver_rhs7" localSheetId="4" hidden="1">D!$G$16</definedName>
    <definedName name="solver_rhs8" localSheetId="3" hidden="1">'C'!$J$14</definedName>
    <definedName name="solver_rhs8" localSheetId="4" hidden="1">D!$J$14</definedName>
    <definedName name="solver_rhs9" localSheetId="3" hidden="1">'C'!$J$14</definedName>
    <definedName name="solver_rhs9" localSheetId="4" hidden="1">D!$J$14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1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6" l="1"/>
  <c r="F6" i="6"/>
  <c r="B23" i="5"/>
  <c r="B21" i="5"/>
  <c r="B19" i="4"/>
  <c r="F6" i="5"/>
  <c r="H14" i="5"/>
  <c r="B21" i="4"/>
  <c r="H14" i="4"/>
  <c r="F6" i="4"/>
</calcChain>
</file>

<file path=xl/sharedStrings.xml><?xml version="1.0" encoding="utf-8"?>
<sst xmlns="http://schemas.openxmlformats.org/spreadsheetml/2006/main" count="128" uniqueCount="22">
  <si>
    <t>CASE 8-2</t>
  </si>
  <si>
    <t>Savvy Stock Selection</t>
  </si>
  <si>
    <t>Luyana Franco</t>
  </si>
  <si>
    <t>Expected Return</t>
  </si>
  <si>
    <t>BB</t>
  </si>
  <si>
    <t>LOP</t>
  </si>
  <si>
    <t>ILI</t>
  </si>
  <si>
    <t>HEAL</t>
  </si>
  <si>
    <t>QUI</t>
  </si>
  <si>
    <t>AUA</t>
  </si>
  <si>
    <t>Covariance Matrix</t>
  </si>
  <si>
    <t>(Variance on Diagonal)</t>
  </si>
  <si>
    <t>If Lydia wants to ignore the risk of her investment she should invest all her money into the stock that promises the highest expected return. Therefore, she should invest 100% of her money into Internetlife. The risk (variance) of this portfolio equals 0.333.</t>
  </si>
  <si>
    <t xml:space="preserve"> Lydia should put 40% of her money into the stock with the highest expected returns(Internetlife), 40%(Health) into the stock with the second highest expected returns, and 20% into the stock with the third highest expected returns (Quicky).</t>
  </si>
  <si>
    <t>Portfolio</t>
  </si>
  <si>
    <t>&lt;=</t>
  </si>
  <si>
    <t>Max in single stock</t>
  </si>
  <si>
    <t>Total</t>
  </si>
  <si>
    <t>=</t>
  </si>
  <si>
    <t>Risk (Variance)</t>
  </si>
  <si>
    <t>&gt;=</t>
  </si>
  <si>
    <t>Decreasing the right-hand-side will not change the optimal solution. The minimum risk for a minimum expected return of 25% is the same as for a minimum expected return of 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</si>
</sst>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0" fontId="0" fillId="2" borderId="0" xfId="1" applyNumberFormat="1" applyFont="1" applyFill="1"/>
    <xf numFmtId="0" fontId="0" fillId="0" borderId="0" xfId="0" applyNumberFormat="1"/>
    <xf numFmtId="10" fontId="0" fillId="2" borderId="0" xfId="1" applyNumberFormat="1" applyFont="1" applyFill="1"/>
    <xf numFmtId="9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180551</xdr:rowOff>
    </xdr:from>
    <xdr:to>
      <xdr:col>9</xdr:col>
      <xdr:colOff>259715</xdr:colOff>
      <xdr:row>40</xdr:row>
      <xdr:rowOff>66230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66994D0-4815-7139-6E1B-3A2B1E90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3051"/>
          <a:ext cx="5755640" cy="6553179"/>
        </a:xfrm>
        <a:prstGeom prst="rect">
          <a:avLst/>
        </a:prstGeom>
      </xdr:spPr>
    </xdr:pic>
    <xdr:clientData/>
  </xdr:twoCellAnchor>
  <xdr:twoCellAnchor editAs="oneCell">
    <xdr:from>
      <xdr:col>8</xdr:col>
      <xdr:colOff>145627</xdr:colOff>
      <xdr:row>0</xdr:row>
      <xdr:rowOff>92710</xdr:rowOff>
    </xdr:from>
    <xdr:to>
      <xdr:col>22</xdr:col>
      <xdr:colOff>409575</xdr:colOff>
      <xdr:row>12</xdr:row>
      <xdr:rowOff>183148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6666337-8346-3333-2792-1CA4E06D72C6}"/>
            </a:ext>
            <a:ext uri="{147F2762-F138-4A5C-976F-8EAC2B608ADB}">
              <a16:predDERef xmlns:a16="http://schemas.microsoft.com/office/drawing/2014/main" pred="{866994D0-4815-7139-6E1B-3A2B1E90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1952" y="92710"/>
          <a:ext cx="8798348" cy="23764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3E5F-C46C-431E-8A89-39B23A027CD7}">
  <dimension ref="B3:B5"/>
  <sheetViews>
    <sheetView tabSelected="1" topLeftCell="A16" workbookViewId="0">
      <selection activeCell="K18" sqref="K18"/>
    </sheetView>
  </sheetViews>
  <sheetFormatPr defaultRowHeight="15" x14ac:dyDescent="0.25"/>
  <cols>
    <col min="2" max="2" width="9.28515625" customWidth="1"/>
  </cols>
  <sheetData>
    <row r="3" spans="2:2" x14ac:dyDescent="0.25">
      <c r="B3" t="s">
        <v>0</v>
      </c>
    </row>
    <row r="4" spans="2:2" x14ac:dyDescent="0.25">
      <c r="B4" t="s">
        <v>1</v>
      </c>
    </row>
    <row r="5" spans="2:2" x14ac:dyDescent="0.25">
      <c r="B5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0127-A425-524F-85FF-46703591FCE9}">
  <dimension ref="B4:I17"/>
  <sheetViews>
    <sheetView workbookViewId="0">
      <selection activeCell="B4" sqref="B4:I17"/>
    </sheetView>
  </sheetViews>
  <sheetFormatPr defaultRowHeight="15" x14ac:dyDescent="0.25"/>
  <sheetData>
    <row r="4" spans="2:9" x14ac:dyDescent="0.25">
      <c r="B4" s="2" t="s">
        <v>12</v>
      </c>
      <c r="C4" s="2"/>
      <c r="D4" s="2"/>
      <c r="E4" s="2"/>
      <c r="F4" s="2"/>
      <c r="G4" s="2"/>
      <c r="H4" s="2"/>
      <c r="I4" s="2"/>
    </row>
    <row r="5" spans="2:9" x14ac:dyDescent="0.25">
      <c r="B5" s="2"/>
      <c r="C5" s="2"/>
      <c r="D5" s="2"/>
      <c r="E5" s="2"/>
      <c r="F5" s="2"/>
      <c r="G5" s="2"/>
      <c r="H5" s="2"/>
      <c r="I5" s="2"/>
    </row>
    <row r="6" spans="2:9" x14ac:dyDescent="0.25">
      <c r="B6" s="2"/>
      <c r="C6" s="2"/>
      <c r="D6" s="2"/>
      <c r="E6" s="2"/>
      <c r="F6" s="2"/>
      <c r="G6" s="2"/>
      <c r="H6" s="2"/>
      <c r="I6" s="2"/>
    </row>
    <row r="7" spans="2:9" x14ac:dyDescent="0.25">
      <c r="B7" s="2"/>
      <c r="C7" s="2"/>
      <c r="D7" s="2"/>
      <c r="E7" s="2"/>
      <c r="F7" s="2"/>
      <c r="G7" s="2"/>
      <c r="H7" s="2"/>
      <c r="I7" s="2"/>
    </row>
    <row r="8" spans="2:9" x14ac:dyDescent="0.25">
      <c r="B8" s="2"/>
      <c r="C8" s="2"/>
      <c r="D8" s="2"/>
      <c r="E8" s="2"/>
      <c r="F8" s="2"/>
      <c r="G8" s="2"/>
      <c r="H8" s="2"/>
      <c r="I8" s="2"/>
    </row>
    <row r="9" spans="2:9" x14ac:dyDescent="0.25">
      <c r="B9" s="2"/>
      <c r="C9" s="2"/>
      <c r="D9" s="2"/>
      <c r="E9" s="2"/>
      <c r="F9" s="2"/>
      <c r="G9" s="2"/>
      <c r="H9" s="2"/>
      <c r="I9" s="2"/>
    </row>
    <row r="10" spans="2:9" x14ac:dyDescent="0.25">
      <c r="B10" s="2"/>
      <c r="C10" s="2"/>
      <c r="D10" s="2"/>
      <c r="E10" s="2"/>
      <c r="F10" s="2"/>
      <c r="G10" s="2"/>
      <c r="H10" s="2"/>
      <c r="I10" s="2"/>
    </row>
    <row r="11" spans="2:9" x14ac:dyDescent="0.25">
      <c r="B11" s="2"/>
      <c r="C11" s="2"/>
      <c r="D11" s="2"/>
      <c r="E11" s="2"/>
      <c r="F11" s="2"/>
      <c r="G11" s="2"/>
      <c r="H11" s="2"/>
      <c r="I11" s="2"/>
    </row>
    <row r="12" spans="2:9" x14ac:dyDescent="0.25">
      <c r="B12" s="2"/>
      <c r="C12" s="2"/>
      <c r="D12" s="2"/>
      <c r="E12" s="2"/>
      <c r="F12" s="2"/>
      <c r="G12" s="2"/>
      <c r="H12" s="2"/>
      <c r="I12" s="2"/>
    </row>
    <row r="13" spans="2:9" x14ac:dyDescent="0.25">
      <c r="B13" s="2"/>
      <c r="C13" s="2"/>
      <c r="D13" s="2"/>
      <c r="E13" s="2"/>
      <c r="F13" s="2"/>
      <c r="G13" s="2"/>
      <c r="H13" s="2"/>
      <c r="I13" s="2"/>
    </row>
    <row r="14" spans="2:9" x14ac:dyDescent="0.25">
      <c r="B14" s="2"/>
      <c r="C14" s="2"/>
      <c r="D14" s="2"/>
      <c r="E14" s="2"/>
      <c r="F14" s="2"/>
      <c r="G14" s="2"/>
      <c r="H14" s="2"/>
      <c r="I14" s="2"/>
    </row>
    <row r="15" spans="2:9" x14ac:dyDescent="0.25">
      <c r="B15" s="2"/>
      <c r="C15" s="2"/>
      <c r="D15" s="2"/>
      <c r="E15" s="2"/>
      <c r="F15" s="2"/>
      <c r="G15" s="2"/>
      <c r="H15" s="2"/>
      <c r="I15" s="2"/>
    </row>
    <row r="16" spans="2:9" x14ac:dyDescent="0.25">
      <c r="B16" s="2"/>
      <c r="C16" s="2"/>
      <c r="D16" s="2"/>
      <c r="E16" s="2"/>
      <c r="F16" s="2"/>
      <c r="G16" s="2"/>
      <c r="H16" s="2"/>
      <c r="I16" s="2"/>
    </row>
    <row r="17" spans="2:9" x14ac:dyDescent="0.25">
      <c r="B17" s="2"/>
      <c r="C17" s="2"/>
      <c r="D17" s="2"/>
      <c r="E17" s="2"/>
      <c r="F17" s="2"/>
      <c r="G17" s="2"/>
      <c r="H17" s="2"/>
      <c r="I17" s="2"/>
    </row>
  </sheetData>
  <mergeCells count="1">
    <mergeCell ref="B4: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AA33-A70D-5348-8740-E605E4D1FE35}">
  <dimension ref="D3:N13"/>
  <sheetViews>
    <sheetView topLeftCell="C1" workbookViewId="0">
      <selection activeCell="D3" sqref="D3:N13"/>
    </sheetView>
  </sheetViews>
  <sheetFormatPr defaultRowHeight="15" x14ac:dyDescent="0.25"/>
  <sheetData>
    <row r="3" spans="4:14" x14ac:dyDescent="0.25">
      <c r="D3" s="2" t="s">
        <v>13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4:14" x14ac:dyDescent="0.25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4:14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4:14" x14ac:dyDescent="0.25"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4:14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4:14" x14ac:dyDescent="0.25"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4:14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4:14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4:14" x14ac:dyDescent="0.2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4:14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4:14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</sheetData>
  <mergeCells count="1">
    <mergeCell ref="D3:N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EE9A-C69D-FC47-A6B0-FECE0936FD4A}">
  <dimension ref="A1:J21"/>
  <sheetViews>
    <sheetView topLeftCell="A14" workbookViewId="0">
      <selection activeCell="O23" sqref="A1:O23"/>
    </sheetView>
  </sheetViews>
  <sheetFormatPr defaultRowHeight="15" x14ac:dyDescent="0.25"/>
  <cols>
    <col min="1" max="1" width="25" customWidth="1"/>
    <col min="2" max="2" width="25.85546875" customWidth="1"/>
    <col min="3" max="3" width="25.7109375" customWidth="1"/>
  </cols>
  <sheetData>
    <row r="1" spans="1:10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10" x14ac:dyDescent="0.25">
      <c r="A2" t="s">
        <v>3</v>
      </c>
      <c r="B2">
        <v>20</v>
      </c>
      <c r="C2">
        <v>42</v>
      </c>
      <c r="D2">
        <v>100</v>
      </c>
      <c r="E2">
        <v>50</v>
      </c>
      <c r="F2">
        <v>46</v>
      </c>
      <c r="G2">
        <v>30</v>
      </c>
    </row>
    <row r="4" spans="1:10" x14ac:dyDescent="0.25">
      <c r="A4" t="s">
        <v>10</v>
      </c>
    </row>
    <row r="5" spans="1:10" x14ac:dyDescent="0.25">
      <c r="A5" t="s">
        <v>11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1:10" x14ac:dyDescent="0.25">
      <c r="A6" t="s">
        <v>4</v>
      </c>
      <c r="B6">
        <v>3.2000000000000001E-2</v>
      </c>
      <c r="C6">
        <v>5.0000000000000001E-3</v>
      </c>
      <c r="D6">
        <v>0.03</v>
      </c>
      <c r="E6">
        <v>-3.1E-2</v>
      </c>
      <c r="F6">
        <f>-0.31-0.027</f>
        <v>-0.33700000000000002</v>
      </c>
      <c r="G6">
        <v>0.01</v>
      </c>
    </row>
    <row r="7" spans="1:10" x14ac:dyDescent="0.25">
      <c r="A7" t="s">
        <v>5</v>
      </c>
      <c r="B7">
        <v>5.0000000000000001E-3</v>
      </c>
      <c r="C7">
        <v>0.1</v>
      </c>
      <c r="D7">
        <v>8.5000000000000006E-2</v>
      </c>
      <c r="E7">
        <v>-7.0000000000000007E-2</v>
      </c>
      <c r="F7">
        <v>-0.05</v>
      </c>
      <c r="G7">
        <v>0.02</v>
      </c>
    </row>
    <row r="8" spans="1:10" x14ac:dyDescent="0.25">
      <c r="A8" t="s">
        <v>6</v>
      </c>
      <c r="B8">
        <v>0.03</v>
      </c>
      <c r="C8">
        <v>8.5000000000000006E-2</v>
      </c>
      <c r="D8">
        <v>0.33300000000000002</v>
      </c>
      <c r="E8">
        <v>-0.11</v>
      </c>
      <c r="F8">
        <v>-0.02</v>
      </c>
      <c r="G8">
        <v>4.2000000000000003E-2</v>
      </c>
    </row>
    <row r="9" spans="1:10" x14ac:dyDescent="0.25">
      <c r="A9" t="s">
        <v>7</v>
      </c>
      <c r="B9">
        <v>-3.1E-2</v>
      </c>
      <c r="C9">
        <v>-7.0000000000000007E-2</v>
      </c>
      <c r="D9">
        <v>-0.11</v>
      </c>
      <c r="E9">
        <v>0.125</v>
      </c>
      <c r="F9">
        <v>0.05</v>
      </c>
      <c r="G9">
        <v>-0.06</v>
      </c>
    </row>
    <row r="10" spans="1:10" x14ac:dyDescent="0.25">
      <c r="A10" t="s">
        <v>8</v>
      </c>
      <c r="B10">
        <v>-2.7E-2</v>
      </c>
      <c r="C10">
        <v>-0.05</v>
      </c>
      <c r="D10">
        <v>-0.02</v>
      </c>
      <c r="E10">
        <v>0.05</v>
      </c>
      <c r="F10">
        <v>6.5000000000000002E-2</v>
      </c>
      <c r="G10">
        <v>-0.02</v>
      </c>
    </row>
    <row r="11" spans="1:10" x14ac:dyDescent="0.25">
      <c r="A11" t="s">
        <v>9</v>
      </c>
      <c r="B11">
        <v>0.01</v>
      </c>
      <c r="C11">
        <v>0.02</v>
      </c>
      <c r="D11">
        <v>4.2000000000000003E-2</v>
      </c>
      <c r="E11">
        <v>-0.06</v>
      </c>
      <c r="F11">
        <v>-0.02</v>
      </c>
      <c r="G11">
        <v>0.08</v>
      </c>
    </row>
    <row r="13" spans="1:10" x14ac:dyDescent="0.2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17</v>
      </c>
    </row>
    <row r="14" spans="1:10" x14ac:dyDescent="0.25">
      <c r="A14" t="s">
        <v>14</v>
      </c>
      <c r="B14" s="5">
        <v>0</v>
      </c>
      <c r="C14" s="5">
        <v>0</v>
      </c>
      <c r="D14" s="5">
        <v>0.4</v>
      </c>
      <c r="E14" s="5">
        <v>0.4</v>
      </c>
      <c r="F14" s="5">
        <v>0.19999999999999996</v>
      </c>
      <c r="G14" s="5">
        <v>0</v>
      </c>
      <c r="H14" s="3">
        <f>SUM(B14:G14)</f>
        <v>1</v>
      </c>
      <c r="I14" s="1" t="s">
        <v>18</v>
      </c>
      <c r="J14" s="3">
        <v>1</v>
      </c>
    </row>
    <row r="15" spans="1:10" x14ac:dyDescent="0.25"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</row>
    <row r="16" spans="1:10" x14ac:dyDescent="0.25">
      <c r="A16" t="s">
        <v>16</v>
      </c>
      <c r="B16" s="3">
        <v>0.4</v>
      </c>
      <c r="C16" s="3">
        <v>0.4</v>
      </c>
      <c r="D16" s="3">
        <v>0.4</v>
      </c>
      <c r="E16" s="3">
        <v>0.4</v>
      </c>
      <c r="F16" s="3">
        <v>0.4</v>
      </c>
      <c r="G16" s="3">
        <v>0.4</v>
      </c>
      <c r="J16" s="3">
        <v>1</v>
      </c>
    </row>
    <row r="18" spans="1:4" x14ac:dyDescent="0.25">
      <c r="B18" t="s">
        <v>14</v>
      </c>
    </row>
    <row r="19" spans="1:4" x14ac:dyDescent="0.25">
      <c r="A19" s="6" t="s">
        <v>3</v>
      </c>
      <c r="B19" s="7">
        <f>SUMPRODUCT(B2:G2,B14:G14)</f>
        <v>69.2</v>
      </c>
      <c r="D19" s="3"/>
    </row>
    <row r="21" spans="1:4" x14ac:dyDescent="0.25">
      <c r="A21" t="s">
        <v>19</v>
      </c>
      <c r="B21">
        <f>SUMPRODUCT(MMULT(B14:G14,B6:G11),B14:G14)</f>
        <v>4.548E-2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7FBA-B469-4E4C-A4ED-CA57B7F235FF}">
  <dimension ref="A1:J23"/>
  <sheetViews>
    <sheetView topLeftCell="C16" workbookViewId="0">
      <selection activeCell="F22" sqref="F22"/>
    </sheetView>
  </sheetViews>
  <sheetFormatPr defaultRowHeight="15" x14ac:dyDescent="0.25"/>
  <cols>
    <col min="1" max="1" width="21.28515625" customWidth="1"/>
    <col min="2" max="2" width="28.140625" customWidth="1"/>
  </cols>
  <sheetData>
    <row r="1" spans="1:10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10" x14ac:dyDescent="0.25">
      <c r="A2" t="s">
        <v>3</v>
      </c>
      <c r="B2" s="4">
        <v>0.2</v>
      </c>
      <c r="C2" s="4">
        <v>0.42</v>
      </c>
      <c r="D2" s="4">
        <v>1</v>
      </c>
      <c r="E2" s="4">
        <v>0.5</v>
      </c>
      <c r="F2" s="4">
        <v>0.46</v>
      </c>
      <c r="G2" s="4">
        <v>0.3</v>
      </c>
    </row>
    <row r="4" spans="1:10" x14ac:dyDescent="0.25">
      <c r="A4" t="s">
        <v>10</v>
      </c>
    </row>
    <row r="5" spans="1:10" x14ac:dyDescent="0.25">
      <c r="A5" t="s">
        <v>11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1:10" x14ac:dyDescent="0.25">
      <c r="A6" t="s">
        <v>4</v>
      </c>
      <c r="B6">
        <v>3.2000000000000001E-2</v>
      </c>
      <c r="C6">
        <v>5.0000000000000001E-3</v>
      </c>
      <c r="D6">
        <v>0.03</v>
      </c>
      <c r="E6">
        <v>-3.1E-2</v>
      </c>
      <c r="F6">
        <f>-0.31-0.027</f>
        <v>-0.33700000000000002</v>
      </c>
      <c r="G6">
        <v>0.01</v>
      </c>
    </row>
    <row r="7" spans="1:10" x14ac:dyDescent="0.25">
      <c r="A7" t="s">
        <v>5</v>
      </c>
      <c r="B7">
        <v>5.0000000000000001E-3</v>
      </c>
      <c r="C7">
        <v>0.1</v>
      </c>
      <c r="D7">
        <v>8.5000000000000006E-2</v>
      </c>
      <c r="E7">
        <v>-7.0000000000000007E-2</v>
      </c>
      <c r="F7">
        <v>-0.05</v>
      </c>
      <c r="G7">
        <v>0.02</v>
      </c>
    </row>
    <row r="8" spans="1:10" x14ac:dyDescent="0.25">
      <c r="A8" t="s">
        <v>6</v>
      </c>
      <c r="B8">
        <v>0.03</v>
      </c>
      <c r="C8">
        <v>8.5000000000000006E-2</v>
      </c>
      <c r="D8">
        <v>0.33300000000000002</v>
      </c>
      <c r="E8">
        <v>-0.11</v>
      </c>
      <c r="F8">
        <v>-0.02</v>
      </c>
      <c r="G8">
        <v>4.2000000000000003E-2</v>
      </c>
    </row>
    <row r="9" spans="1:10" x14ac:dyDescent="0.25">
      <c r="A9" t="s">
        <v>7</v>
      </c>
      <c r="B9">
        <v>-3.1E-2</v>
      </c>
      <c r="C9">
        <v>-7.0000000000000007E-2</v>
      </c>
      <c r="D9">
        <v>-0.11</v>
      </c>
      <c r="E9">
        <v>0.125</v>
      </c>
      <c r="F9">
        <v>0.05</v>
      </c>
      <c r="G9">
        <v>-0.06</v>
      </c>
    </row>
    <row r="10" spans="1:10" x14ac:dyDescent="0.25">
      <c r="A10" t="s">
        <v>8</v>
      </c>
      <c r="B10">
        <v>-2.7E-2</v>
      </c>
      <c r="C10">
        <v>-0.05</v>
      </c>
      <c r="D10">
        <v>-0.02</v>
      </c>
      <c r="E10">
        <v>0.05</v>
      </c>
      <c r="F10">
        <v>6.5000000000000002E-2</v>
      </c>
      <c r="G10">
        <v>-0.02</v>
      </c>
    </row>
    <row r="11" spans="1:10" x14ac:dyDescent="0.25">
      <c r="A11" t="s">
        <v>9</v>
      </c>
      <c r="B11">
        <v>0.01</v>
      </c>
      <c r="C11">
        <v>0.02</v>
      </c>
      <c r="D11">
        <v>4.2000000000000003E-2</v>
      </c>
      <c r="E11">
        <v>-0.06</v>
      </c>
      <c r="F11">
        <v>-0.02</v>
      </c>
      <c r="G11">
        <v>0.08</v>
      </c>
    </row>
    <row r="13" spans="1:10" x14ac:dyDescent="0.2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17</v>
      </c>
    </row>
    <row r="14" spans="1:10" x14ac:dyDescent="0.25">
      <c r="A14" t="s">
        <v>14</v>
      </c>
      <c r="B14" s="4">
        <v>0.318</v>
      </c>
      <c r="C14" s="4">
        <v>0.19900000000000001</v>
      </c>
      <c r="D14" s="4">
        <v>0</v>
      </c>
      <c r="E14" s="4">
        <v>0.16800000000000001</v>
      </c>
      <c r="F14" s="4">
        <v>0.20899999999999999</v>
      </c>
      <c r="G14" s="4">
        <v>0.106</v>
      </c>
      <c r="H14" s="4">
        <f>SUM(B14:G14)</f>
        <v>1</v>
      </c>
      <c r="I14" s="1" t="s">
        <v>18</v>
      </c>
      <c r="J14" s="3">
        <v>1</v>
      </c>
    </row>
    <row r="15" spans="1:10" x14ac:dyDescent="0.25"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</row>
    <row r="16" spans="1:10" x14ac:dyDescent="0.25">
      <c r="A16" t="s">
        <v>16</v>
      </c>
      <c r="B16" s="3">
        <v>0.4</v>
      </c>
      <c r="C16" s="3">
        <v>0.4</v>
      </c>
      <c r="D16" s="3">
        <v>0.4</v>
      </c>
      <c r="E16" s="3">
        <v>0.4</v>
      </c>
      <c r="F16" s="3">
        <v>0.4</v>
      </c>
      <c r="G16" s="3">
        <v>0.4</v>
      </c>
      <c r="J16" s="3">
        <v>1</v>
      </c>
    </row>
    <row r="20" spans="1:4" x14ac:dyDescent="0.25">
      <c r="B20" t="s">
        <v>14</v>
      </c>
    </row>
    <row r="21" spans="1:4" x14ac:dyDescent="0.25">
      <c r="A21" s="6" t="s">
        <v>3</v>
      </c>
      <c r="B21" s="9">
        <f>SUMPRODUCT(B2:G2,B14:G14)</f>
        <v>0.35911999999999999</v>
      </c>
      <c r="C21" t="s">
        <v>20</v>
      </c>
      <c r="D21" s="8">
        <v>35</v>
      </c>
    </row>
    <row r="23" spans="1:4" x14ac:dyDescent="0.25">
      <c r="A23" t="s">
        <v>19</v>
      </c>
      <c r="B23">
        <f>SUMPRODUCT(MMULT(B14:G14,B6:G11),B14:G14)</f>
        <v>-1.9243003000000002E-2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9A8E-8A81-413F-A3DC-FD1A4511028B}">
  <dimension ref="B3:L13"/>
  <sheetViews>
    <sheetView workbookViewId="0">
      <selection activeCell="B3" sqref="B3:L13"/>
    </sheetView>
  </sheetViews>
  <sheetFormatPr defaultRowHeight="15" x14ac:dyDescent="0.25"/>
  <sheetData>
    <row r="3" spans="2:12" x14ac:dyDescent="0.25">
      <c r="B3" s="2" t="s">
        <v>21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2:12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2:12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2:12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2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mergeCells count="1">
    <mergeCell ref="B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164F-D26A-40F7-AC63-63B75FBA5294}">
  <dimension ref="A1:J21"/>
  <sheetViews>
    <sheetView workbookViewId="0">
      <selection activeCell="G25" sqref="G25"/>
    </sheetView>
  </sheetViews>
  <sheetFormatPr defaultRowHeight="15" x14ac:dyDescent="0.25"/>
  <sheetData>
    <row r="1" spans="1:10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10" x14ac:dyDescent="0.25">
      <c r="A2" t="s">
        <v>3</v>
      </c>
      <c r="B2">
        <v>20</v>
      </c>
      <c r="C2">
        <v>42</v>
      </c>
      <c r="D2">
        <v>100</v>
      </c>
      <c r="E2">
        <v>50</v>
      </c>
      <c r="F2">
        <v>46</v>
      </c>
      <c r="G2">
        <v>30</v>
      </c>
    </row>
    <row r="4" spans="1:10" x14ac:dyDescent="0.25">
      <c r="A4" t="s">
        <v>10</v>
      </c>
    </row>
    <row r="5" spans="1:10" x14ac:dyDescent="0.25">
      <c r="A5" t="s">
        <v>11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1:10" x14ac:dyDescent="0.25">
      <c r="A6" t="s">
        <v>4</v>
      </c>
      <c r="B6">
        <v>3.2000000000000001E-2</v>
      </c>
      <c r="C6">
        <v>5.0000000000000001E-3</v>
      </c>
      <c r="D6">
        <v>0.03</v>
      </c>
      <c r="E6">
        <v>-3.1E-2</v>
      </c>
      <c r="F6">
        <f>-0.31-0.027</f>
        <v>-0.33700000000000002</v>
      </c>
      <c r="G6">
        <v>0.01</v>
      </c>
    </row>
    <row r="7" spans="1:10" x14ac:dyDescent="0.25">
      <c r="A7" t="s">
        <v>5</v>
      </c>
      <c r="B7">
        <v>5.0000000000000001E-3</v>
      </c>
      <c r="C7">
        <v>0.1</v>
      </c>
      <c r="D7">
        <v>8.5000000000000006E-2</v>
      </c>
      <c r="E7">
        <v>-7.0000000000000007E-2</v>
      </c>
      <c r="F7">
        <v>-0.05</v>
      </c>
      <c r="G7">
        <v>0.02</v>
      </c>
    </row>
    <row r="8" spans="1:10" x14ac:dyDescent="0.25">
      <c r="A8" t="s">
        <v>6</v>
      </c>
      <c r="B8">
        <v>0.03</v>
      </c>
      <c r="C8">
        <v>8.5000000000000006E-2</v>
      </c>
      <c r="D8">
        <v>0.33300000000000002</v>
      </c>
      <c r="E8">
        <v>-0.11</v>
      </c>
      <c r="F8">
        <v>-0.02</v>
      </c>
      <c r="G8">
        <v>4.2000000000000003E-2</v>
      </c>
    </row>
    <row r="9" spans="1:10" x14ac:dyDescent="0.25">
      <c r="A9" t="s">
        <v>7</v>
      </c>
      <c r="B9">
        <v>-3.1E-2</v>
      </c>
      <c r="C9">
        <v>-7.0000000000000007E-2</v>
      </c>
      <c r="D9">
        <v>-0.11</v>
      </c>
      <c r="E9">
        <v>0.125</v>
      </c>
      <c r="F9">
        <v>0.05</v>
      </c>
      <c r="G9">
        <v>-0.06</v>
      </c>
    </row>
    <row r="10" spans="1:10" x14ac:dyDescent="0.25">
      <c r="A10" t="s">
        <v>8</v>
      </c>
      <c r="B10">
        <v>-2.7E-2</v>
      </c>
      <c r="C10">
        <v>-0.05</v>
      </c>
      <c r="D10">
        <v>-0.02</v>
      </c>
      <c r="E10">
        <v>0.05</v>
      </c>
      <c r="F10">
        <v>6.5000000000000002E-2</v>
      </c>
      <c r="G10">
        <v>-0.02</v>
      </c>
    </row>
    <row r="11" spans="1:10" x14ac:dyDescent="0.25">
      <c r="A11" t="s">
        <v>9</v>
      </c>
      <c r="B11">
        <v>0.01</v>
      </c>
      <c r="C11">
        <v>0.02</v>
      </c>
      <c r="D11">
        <v>4.2000000000000003E-2</v>
      </c>
      <c r="E11">
        <v>-0.06</v>
      </c>
      <c r="F11">
        <v>-0.02</v>
      </c>
      <c r="G11">
        <v>0.08</v>
      </c>
    </row>
    <row r="13" spans="1:10" x14ac:dyDescent="0.2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17</v>
      </c>
    </row>
    <row r="14" spans="1:10" x14ac:dyDescent="0.25">
      <c r="A14" t="s">
        <v>14</v>
      </c>
      <c r="B14" s="5">
        <v>0.22900000000000001</v>
      </c>
      <c r="C14" s="5">
        <v>0.21</v>
      </c>
      <c r="D14" s="5">
        <v>3.4000000000000002E-2</v>
      </c>
      <c r="E14" s="5">
        <v>0.22</v>
      </c>
      <c r="F14" s="5">
        <v>0.188</v>
      </c>
      <c r="G14" s="5">
        <v>0.11899999999999999</v>
      </c>
      <c r="H14" s="3">
        <f>SUM(B14:G14)</f>
        <v>1</v>
      </c>
      <c r="I14" s="1" t="s">
        <v>18</v>
      </c>
      <c r="J14" s="3">
        <v>1</v>
      </c>
    </row>
    <row r="15" spans="1:10" x14ac:dyDescent="0.25"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</row>
    <row r="16" spans="1:10" x14ac:dyDescent="0.25">
      <c r="A16" t="s">
        <v>16</v>
      </c>
      <c r="B16" s="3">
        <v>0.4</v>
      </c>
      <c r="C16" s="3">
        <v>0.4</v>
      </c>
      <c r="D16" s="3">
        <v>0.4</v>
      </c>
      <c r="E16" s="3">
        <v>0.4</v>
      </c>
      <c r="F16" s="3">
        <v>0.4</v>
      </c>
      <c r="G16" s="3">
        <v>0.4</v>
      </c>
      <c r="J16" s="3">
        <v>1</v>
      </c>
    </row>
    <row r="18" spans="1:4" x14ac:dyDescent="0.25">
      <c r="B18" t="s">
        <v>14</v>
      </c>
    </row>
    <row r="19" spans="1:4" x14ac:dyDescent="0.25">
      <c r="A19" s="6" t="s">
        <v>3</v>
      </c>
      <c r="B19" s="10">
        <v>0.4</v>
      </c>
      <c r="C19" t="s">
        <v>20</v>
      </c>
      <c r="D19" s="3">
        <v>0.4</v>
      </c>
    </row>
    <row r="21" spans="1:4" x14ac:dyDescent="0.25">
      <c r="A21" t="s">
        <v>19</v>
      </c>
      <c r="B21">
        <v>2.3270000000000001E-3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FF8FD061C65F4E8A3DECAB120FAB3D" ma:contentTypeVersion="11" ma:contentTypeDescription="Create a new document." ma:contentTypeScope="" ma:versionID="59fbd4d8e009364b6b1eeb9267152ba7">
  <xsd:schema xmlns:xsd="http://www.w3.org/2001/XMLSchema" xmlns:xs="http://www.w3.org/2001/XMLSchema" xmlns:p="http://schemas.microsoft.com/office/2006/metadata/properties" xmlns:ns3="f10f2024-75e2-492d-ba8d-6448ac7e511e" xmlns:ns4="d083c36f-48f3-4139-af9a-d247bf931a1f" targetNamespace="http://schemas.microsoft.com/office/2006/metadata/properties" ma:root="true" ma:fieldsID="d6e615059d73f8c085670a91b1a2f966" ns3:_="" ns4:_="">
    <xsd:import namespace="f10f2024-75e2-492d-ba8d-6448ac7e511e"/>
    <xsd:import namespace="d083c36f-48f3-4139-af9a-d247bf931a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f2024-75e2-492d-ba8d-6448ac7e51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83c36f-48f3-4139-af9a-d247bf931a1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7261D5-CF42-43F8-BCD2-721B6C45D9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f2024-75e2-492d-ba8d-6448ac7e511e"/>
    <ds:schemaRef ds:uri="d083c36f-48f3-4139-af9a-d247bf931a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8586F9-53F9-4052-BB6E-BC416E8A6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647D63-71E0-4468-A389-A86A2E7C56AD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d083c36f-48f3-4139-af9a-d247bf931a1f"/>
    <ds:schemaRef ds:uri="http://schemas.microsoft.com/office/infopath/2007/PartnerControls"/>
    <ds:schemaRef ds:uri="f10f2024-75e2-492d-ba8d-6448ac7e511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</vt:lpstr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Luyana Franco</dc:creator>
  <cp:lastModifiedBy>Luyana Franco</cp:lastModifiedBy>
  <dcterms:created xsi:type="dcterms:W3CDTF">2022-11-27T01:30:50Z</dcterms:created>
  <dcterms:modified xsi:type="dcterms:W3CDTF">2022-11-30T00:02:04Z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0x0101004EFF8FD061C65F4E8A3DECAB120FAB3D</vt:lpwstr>
  </property>
</Properties>
</file>