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kaw\oxsoft\metrikos\evgenis\04_Chemical\"/>
    </mc:Choice>
  </mc:AlternateContent>
  <bookViews>
    <workbookView xWindow="480" yWindow="765" windowWidth="14355" windowHeight="7845" activeTab="4"/>
  </bookViews>
  <sheets>
    <sheet name="Data Record" sheetId="19" r:id="rId1"/>
    <sheet name="Certificate" sheetId="20" r:id="rId2"/>
    <sheet name="Report" sheetId="17" r:id="rId3"/>
    <sheet name="Result" sheetId="18" r:id="rId4"/>
    <sheet name="Uncertainty Budget" sheetId="15" r:id="rId5"/>
    <sheet name="Cert of STD" sheetId="14" r:id="rId6"/>
  </sheets>
  <definedNames>
    <definedName name="_xlnm.Print_Area" localSheetId="1">Certificate!$A$1:$AD$38</definedName>
    <definedName name="_xlnm.Print_Area" localSheetId="0">'Data Record'!$A$1:$AD$36</definedName>
    <definedName name="_xlnm.Print_Area" localSheetId="2">Report!$A$1:$U$19</definedName>
    <definedName name="_xlnm.Print_Area" localSheetId="3">Result!$A$1:$V$32</definedName>
  </definedNames>
  <calcPr calcId="162913"/>
</workbook>
</file>

<file path=xl/calcChain.xml><?xml version="1.0" encoding="utf-8"?>
<calcChain xmlns="http://schemas.openxmlformats.org/spreadsheetml/2006/main">
  <c r="L8" i="15" l="1"/>
  <c r="L9" i="15"/>
  <c r="L7" i="15"/>
  <c r="K8" i="15"/>
  <c r="K9" i="15"/>
  <c r="K7" i="15"/>
  <c r="Z23" i="19" l="1"/>
  <c r="Z24" i="19"/>
  <c r="Z22" i="19"/>
  <c r="Z30" i="19"/>
  <c r="Z31" i="19"/>
  <c r="Z29" i="19"/>
  <c r="V30" i="19"/>
  <c r="V31" i="19"/>
  <c r="V29" i="19"/>
  <c r="V23" i="19"/>
  <c r="V24" i="19"/>
  <c r="V22" i="19"/>
  <c r="S30" i="19"/>
  <c r="S31" i="19"/>
  <c r="S29" i="19"/>
  <c r="S23" i="19"/>
  <c r="S24" i="19"/>
  <c r="S22" i="19"/>
  <c r="P30" i="19"/>
  <c r="P31" i="19"/>
  <c r="P29" i="19"/>
  <c r="P23" i="19"/>
  <c r="P24" i="19"/>
  <c r="P22" i="19"/>
  <c r="K22" i="20" l="1"/>
  <c r="J8" i="20"/>
  <c r="J7" i="20"/>
  <c r="H35" i="20"/>
  <c r="AA20" i="20"/>
  <c r="AA22" i="20"/>
  <c r="AA19" i="20"/>
  <c r="J16" i="20"/>
  <c r="J15" i="20"/>
  <c r="J14" i="20"/>
  <c r="J13" i="20"/>
  <c r="J12" i="20"/>
  <c r="J5" i="20"/>
  <c r="H5" i="17"/>
  <c r="F5" i="18" s="1"/>
  <c r="R7" i="18"/>
  <c r="E7" i="15"/>
  <c r="E8" i="15"/>
  <c r="F8" i="15" s="1"/>
  <c r="B8" i="15"/>
  <c r="B9" i="15"/>
  <c r="B7" i="15"/>
  <c r="D11" i="18"/>
  <c r="D12" i="18"/>
  <c r="D10" i="18"/>
  <c r="A31" i="19"/>
  <c r="A30" i="19"/>
  <c r="A29" i="19"/>
  <c r="G9" i="15"/>
  <c r="H9" i="15" s="1"/>
  <c r="J9" i="15" s="1"/>
  <c r="H12" i="18"/>
  <c r="G8" i="15"/>
  <c r="H8" i="15" s="1"/>
  <c r="J8" i="15" s="1"/>
  <c r="H11" i="18"/>
  <c r="G7" i="15"/>
  <c r="H7" i="15" s="1"/>
  <c r="L10" i="18"/>
  <c r="C8" i="15"/>
  <c r="D8" i="15"/>
  <c r="C7" i="15"/>
  <c r="D7" i="15"/>
  <c r="L8" i="14"/>
  <c r="C9" i="15" s="1"/>
  <c r="D9" i="15" s="1"/>
  <c r="M3" i="15"/>
  <c r="F7" i="15"/>
  <c r="L12" i="18"/>
  <c r="E9" i="15"/>
  <c r="F9" i="15" s="1"/>
  <c r="AA21" i="20"/>
  <c r="I9" i="15" l="1"/>
  <c r="J7" i="15"/>
  <c r="I7" i="15"/>
  <c r="I8" i="15"/>
  <c r="L11" i="18"/>
  <c r="H10" i="18"/>
  <c r="M8" i="15" l="1"/>
  <c r="P11" i="18" s="1"/>
  <c r="M7" i="15"/>
  <c r="P10" i="18" s="1"/>
  <c r="M9" i="15"/>
  <c r="P12" i="18" s="1"/>
</calcChain>
</file>

<file path=xl/comments1.xml><?xml version="1.0" encoding="utf-8"?>
<comments xmlns="http://schemas.openxmlformats.org/spreadsheetml/2006/main">
  <authors>
    <author>Nathaphol Boonmee</author>
  </authors>
  <commentList>
    <comment ref="Z21" authorId="0" shapeId="0">
      <text>
        <r>
          <rPr>
            <sz val="9"/>
            <color indexed="81"/>
            <rFont val="Tahoma"/>
            <family val="2"/>
          </rPr>
          <t xml:space="preserve">Uncert budget Type A
Repeatability 
</t>
        </r>
      </text>
    </comment>
    <comment ref="Z28" authorId="0" shapeId="0">
      <text>
        <r>
          <rPr>
            <sz val="9"/>
            <color indexed="81"/>
            <rFont val="Tahoma"/>
            <family val="2"/>
          </rPr>
          <t xml:space="preserve">Uncert budget Type A
Repeatability 
</t>
        </r>
      </text>
    </comment>
  </commentList>
</comments>
</file>

<file path=xl/comments2.xml><?xml version="1.0" encoding="utf-8"?>
<comments xmlns="http://schemas.openxmlformats.org/spreadsheetml/2006/main">
  <authors>
    <author>Nathaphol Boonmee</author>
  </authors>
  <commentList>
    <comment ref="Q37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C6" authorId="0" shapeId="0">
      <text>
        <r>
          <rPr>
            <sz val="9"/>
            <color indexed="81"/>
            <rFont val="Tahoma"/>
            <family val="2"/>
          </rPr>
          <t xml:space="preserve">
ค่าจากใบรายงานผลการสอบเทียบ STD Conductivity Solution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 xml:space="preserve">
ค่าความละเอียดในการอ่านของ Conductivity Meter
</t>
        </r>
      </text>
    </comment>
    <comment ref="G6" authorId="0" shapeId="0">
      <text>
        <r>
          <rPr>
            <sz val="9"/>
            <color indexed="81"/>
            <rFont val="Tahoma"/>
            <family val="2"/>
          </rPr>
          <t xml:space="preserve">
ได้จากการวัดซ้ำ
</t>
        </r>
      </text>
    </comment>
  </commentList>
</comments>
</file>

<file path=xl/comments4.xml><?xml version="1.0" encoding="utf-8"?>
<comments xmlns="http://schemas.openxmlformats.org/spreadsheetml/2006/main">
  <authors>
    <author>Nathaphol Boonmee</author>
  </authors>
  <commentList>
    <comment ref="D8" authorId="0" shapeId="0">
      <text>
        <r>
          <rPr>
            <sz val="9"/>
            <color indexed="81"/>
            <rFont val="Tahoma"/>
            <family val="2"/>
          </rPr>
          <t>มาจากค่าความไม่แน่นอนของการวัด Conductivity 84 µS/cm</t>
        </r>
      </text>
    </comment>
    <comment ref="H8" authorId="0" shapeId="0">
      <text>
        <r>
          <rPr>
            <sz val="9"/>
            <color indexed="81"/>
            <rFont val="Tahoma"/>
            <family val="2"/>
          </rPr>
          <t>มาจากค่าความไม่แน่นอนของการวัด Conductivity 1413 µS/cm</t>
        </r>
      </text>
    </comment>
    <comment ref="L8" authorId="0" shapeId="0">
      <text>
        <r>
          <rPr>
            <sz val="9"/>
            <color indexed="81"/>
            <rFont val="Tahoma"/>
            <family val="2"/>
          </rPr>
          <t xml:space="preserve">มาจากค่าความไม่แน่นอนของการวัด
Conductivity 12880 </t>
        </r>
        <r>
          <rPr>
            <sz val="9"/>
            <color indexed="81"/>
            <rFont val="Calibri"/>
            <family val="2"/>
          </rPr>
          <t>µ</t>
        </r>
        <r>
          <rPr>
            <sz val="9"/>
            <color indexed="81"/>
            <rFont val="Tahoma"/>
            <family val="2"/>
          </rPr>
          <t>S/cm</t>
        </r>
      </text>
    </comment>
  </commentList>
</comments>
</file>

<file path=xl/sharedStrings.xml><?xml version="1.0" encoding="utf-8"?>
<sst xmlns="http://schemas.openxmlformats.org/spreadsheetml/2006/main" count="211" uniqueCount="150">
  <si>
    <t>SP METROLOGY SYSTEM THAILAND</t>
  </si>
  <si>
    <t>Model :</t>
  </si>
  <si>
    <t>ID No :</t>
  </si>
  <si>
    <t>Resolution :</t>
  </si>
  <si>
    <t>Value</t>
  </si>
  <si>
    <t>X1</t>
  </si>
  <si>
    <t>X2</t>
  </si>
  <si>
    <t>X3</t>
  </si>
  <si>
    <t>X4</t>
  </si>
  <si>
    <t>Average</t>
  </si>
  <si>
    <t>Nominal</t>
  </si>
  <si>
    <t>Repeatability</t>
  </si>
  <si>
    <t>Uc</t>
  </si>
  <si>
    <t>Ui</t>
  </si>
  <si>
    <t>Due Date</t>
  </si>
  <si>
    <t>Certificate of Calibration</t>
  </si>
  <si>
    <t>Certificate Number</t>
  </si>
  <si>
    <t>: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</si>
  <si>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</si>
  <si>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</si>
  <si>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</si>
  <si>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</si>
  <si>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</si>
  <si>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</si>
  <si>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</si>
  <si>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</si>
  <si>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</si>
  <si>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Environmental Conditions</t>
  </si>
  <si>
    <t>Ambient Temperature</t>
  </si>
  <si>
    <t>Relative Humidity</t>
  </si>
  <si>
    <t>Location of Calibration</t>
  </si>
  <si>
    <t>In-Lab</t>
  </si>
  <si>
    <t>Method of Calibration</t>
  </si>
  <si>
    <t>Approved by  :</t>
  </si>
  <si>
    <t>Authorized Signatory</t>
  </si>
  <si>
    <t>Certificate Report</t>
  </si>
  <si>
    <t>Serial No.</t>
  </si>
  <si>
    <t>Certificate No.</t>
  </si>
  <si>
    <t>Due. Date</t>
  </si>
  <si>
    <t>Traceability</t>
  </si>
  <si>
    <t>This certification is traceable to the International System of Unit maintained at :</t>
  </si>
  <si>
    <t>Result of Calibration</t>
  </si>
  <si>
    <t>UUC</t>
  </si>
  <si>
    <t>Measurement Uncertainty</t>
  </si>
  <si>
    <t>- End of Certificate -</t>
  </si>
  <si>
    <t>Location</t>
  </si>
  <si>
    <t>Equipment Name :</t>
  </si>
  <si>
    <t>Certificate No. :</t>
  </si>
  <si>
    <t>Uncertainty</t>
  </si>
  <si>
    <r>
      <t>Unit</t>
    </r>
    <r>
      <rPr>
        <sz val="10"/>
        <rFont val="Gulim"/>
        <family val="2"/>
      </rPr>
      <t xml:space="preserve"> : </t>
    </r>
  </si>
  <si>
    <t xml:space="preserve">Resolution of  </t>
  </si>
  <si>
    <r>
      <t>V</t>
    </r>
    <r>
      <rPr>
        <vertAlign val="subscript"/>
        <sz val="16"/>
        <rFont val="Cordia New"/>
        <family val="2"/>
      </rPr>
      <t>eff</t>
    </r>
  </si>
  <si>
    <r>
      <t>K</t>
    </r>
    <r>
      <rPr>
        <vertAlign val="subscript"/>
        <sz val="16"/>
        <rFont val="Cordia New"/>
        <family val="2"/>
      </rPr>
      <t>95</t>
    </r>
  </si>
  <si>
    <r>
      <t>U</t>
    </r>
    <r>
      <rPr>
        <vertAlign val="subscript"/>
        <sz val="26"/>
        <rFont val="Angsana New"/>
        <family val="1"/>
      </rPr>
      <t>95%</t>
    </r>
  </si>
  <si>
    <t>Solution</t>
  </si>
  <si>
    <t>of UUC</t>
  </si>
  <si>
    <t>µS/cm</t>
  </si>
  <si>
    <t>Error</t>
  </si>
  <si>
    <t>The reported uncertainty of measurement is the expanded uncertainty obtained by multiplying</t>
  </si>
  <si>
    <t>the standard uncertainty with the coverage factor k = 2.00, providing a level of confidence approximately 95 %</t>
  </si>
  <si>
    <t>Uncertainty Budget of Conductivity Meter</t>
  </si>
  <si>
    <t>SP-SC-004</t>
  </si>
  <si>
    <t>SP-SC-005</t>
  </si>
  <si>
    <t>SP-SC-006</t>
  </si>
  <si>
    <t>Conductivity</t>
  </si>
  <si>
    <t>Jan' 2018</t>
  </si>
  <si>
    <t>Dec' 2019</t>
  </si>
  <si>
    <t>Mar' 2019</t>
  </si>
  <si>
    <t>Receive Date :</t>
  </si>
  <si>
    <t>Calibration Date :</t>
  </si>
  <si>
    <t xml:space="preserve">Equipment Name </t>
  </si>
  <si>
    <t>Temp &amp; Humiduty :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</si>
  <si>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</si>
  <si>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%RH</t>
  </si>
  <si>
    <t>In Lab</t>
  </si>
  <si>
    <t>On Site</t>
  </si>
  <si>
    <t>Customer Name :</t>
  </si>
  <si>
    <t>Manufacturer :</t>
  </si>
  <si>
    <t>Digicon</t>
  </si>
  <si>
    <t>Serial No. :</t>
  </si>
  <si>
    <t>C-01</t>
  </si>
  <si>
    <t>Range :</t>
  </si>
  <si>
    <t>to</t>
  </si>
  <si>
    <t>Overall Inspection</t>
  </si>
  <si>
    <t>Good</t>
  </si>
  <si>
    <t>Not Good</t>
  </si>
  <si>
    <t>Due Date :</t>
  </si>
  <si>
    <t>UUC Reading</t>
  </si>
  <si>
    <t>Before Adjustment</t>
  </si>
  <si>
    <t>STDV</t>
  </si>
  <si>
    <t>Calibrated By</t>
  </si>
  <si>
    <t>Condutivity Meter</t>
  </si>
  <si>
    <t>Unit</t>
  </si>
  <si>
    <t>STD Buffer
Solution</t>
  </si>
  <si>
    <t>Affter Adjustment</t>
  </si>
  <si>
    <t>Conductivity Meter</t>
  </si>
  <si>
    <t>CD-01</t>
  </si>
  <si>
    <r>
      <rPr>
        <sz val="9"/>
        <color indexed="8"/>
        <rFont val="Calibri"/>
        <family val="2"/>
      </rPr>
      <t>µ</t>
    </r>
    <r>
      <rPr>
        <sz val="9"/>
        <color indexed="8"/>
        <rFont val="Gulim"/>
        <family val="2"/>
      </rPr>
      <t>S/cm</t>
    </r>
  </si>
  <si>
    <r>
      <t>Page :</t>
    </r>
    <r>
      <rPr>
        <sz val="10"/>
        <rFont val="Gulim"/>
        <family val="2"/>
      </rPr>
      <t xml:space="preserve"> 2 of 3</t>
    </r>
  </si>
  <si>
    <t>-National Institute of Standards and Technology, NIST.</t>
  </si>
  <si>
    <t>SP</t>
  </si>
  <si>
    <t>Conductivity Solution</t>
  </si>
  <si>
    <t>HI7033L</t>
  </si>
  <si>
    <t>HI7031L</t>
  </si>
  <si>
    <t>HI7030L</t>
  </si>
  <si>
    <r>
      <t>Page :</t>
    </r>
    <r>
      <rPr>
        <sz val="10"/>
        <rFont val="Gulim"/>
        <family val="2"/>
      </rPr>
      <t xml:space="preserve"> 3 of 3</t>
    </r>
  </si>
  <si>
    <t>แล้ว Copy ตารางรายงานผลการสอบเทียบมาวางต่อ พร้อมทั้งระบุข้อความสำหรับการปรับแต่งเครื่องมือ</t>
  </si>
  <si>
    <t>Page 1 of 1</t>
  </si>
  <si>
    <t>Measurement Result</t>
  </si>
  <si>
    <t xml:space="preserve"> Measurement Result  (Adjust Calibration)</t>
  </si>
  <si>
    <t xml:space="preserve">*กรณีการปรับแต่งค่าการวัดของเครื่องมือ ให้ขยับ Measyrement Uncertainty ลงด้านล่าง </t>
  </si>
  <si>
    <r>
      <t>Page :</t>
    </r>
    <r>
      <rPr>
        <sz val="10.5"/>
        <rFont val="Gulim"/>
        <family val="2"/>
      </rPr>
      <t xml:space="preserve"> 1 of 3</t>
    </r>
  </si>
  <si>
    <t>23 °C ± 2 °C</t>
  </si>
  <si>
    <t>50% ± 15 %</t>
  </si>
  <si>
    <t>Calibration Procedure</t>
  </si>
  <si>
    <t>This certifies that the above instrument was calibrated in compliance with the calibration system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</si>
  <si>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</si>
  <si>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</si>
  <si>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</si>
  <si>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 xml:space="preserve">Date of Issue </t>
  </si>
  <si>
    <t xml:space="preserve">Calibrated by 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</si>
  <si>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</si>
  <si>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</si>
  <si>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t>Reference Standards</t>
  </si>
  <si>
    <t>SP-CPC-04-02</t>
  </si>
  <si>
    <t>Unit :</t>
  </si>
  <si>
    <t>Standard 
Solution</t>
  </si>
  <si>
    <t>UUC 
Reading</t>
  </si>
  <si>
    <t>Uncertainty 
( ± )</t>
  </si>
  <si>
    <t>SPR16070122-5</t>
  </si>
  <si>
    <t>Adress</t>
  </si>
  <si>
    <t>88/115</t>
  </si>
  <si>
    <t>Reference Standard :</t>
  </si>
  <si>
    <t>Calibration Procedure :</t>
  </si>
  <si>
    <t>Mr.Nirut  Loha</t>
  </si>
  <si>
    <t>Mr.Pakapon  Nammontree</t>
  </si>
  <si>
    <t>Mr.Prayoon   Topart</t>
  </si>
  <si>
    <t>Mr.Santi  Thonghlor</t>
  </si>
  <si>
    <t>Mr.Werayut  Jampol</t>
  </si>
  <si>
    <t>(Mr.Santi  Hankitudomsuk)</t>
  </si>
  <si>
    <t xml:space="preserve"> Lot. 9983</t>
  </si>
  <si>
    <t>Lot. 9986</t>
  </si>
  <si>
    <t>Lot. 9974</t>
  </si>
  <si>
    <t>30C64</t>
  </si>
  <si>
    <t>31C63</t>
  </si>
  <si>
    <t>25C62</t>
  </si>
  <si>
    <t>30 Mar 2019</t>
  </si>
  <si>
    <t>31 Mar 2021</t>
  </si>
  <si>
    <t>25 Mar-2021</t>
  </si>
  <si>
    <t>Calibration Officer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</si>
</sst>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_(* #,##0.00_);_(* \(#,##0.00\);_(* &quot;-&quot;??_);_(@_)"/>
    <numFmt numFmtId="165" formatCode="dd\ mmmm\ yyyy"/>
    <numFmt numFmtId="166" formatCode="[$-1010409]d\ mmmm\ yyyy;@"/>
    <numFmt numFmtId="167" formatCode="0.0"/>
    <numFmt numFmtId="168" formatCode="0.0000"/>
    <numFmt numFmtId="169" formatCode="0.000"/>
    <numFmt numFmtId="170" formatCode="0.0E+00"/>
    <numFmt numFmtId="171" formatCode="[$-809]dd\ mmmm\ yyyy;@"/>
    <numFmt numFmtId="173" formatCode="[$-409]d\-mmm\-yyyy;@"/>
    <numFmt numFmtId="174" formatCode="B1d\-mmm\-yy"/>
    <numFmt numFmtId="176" formatCode="[$-409]dd\-mmm\-yy;@"/>
    <numFmt numFmtId="177" formatCode="[$-409]d\-mmm\-yy;@"/>
  </numFmts>
  <fonts count="69">
    <font>
      <sz val="11"/>
      <color theme="1"/>
      <name val="Calibri"/>
      <family val="2"/>
      <charset val="222"/>
      <scheme val="minor"/>
    </font>
    <font>
      <sz val="12"/>
      <name val="Gulim"/>
      <family val="2"/>
    </font>
    <font>
      <sz val="10"/>
      <name val="Gulim"/>
      <family val="2"/>
    </font>
    <font>
      <sz val="14"/>
      <name val="Cordia New"/>
      <family val="2"/>
    </font>
    <font>
      <sz val="10"/>
      <name val="Arial"/>
      <family val="2"/>
    </font>
    <font>
      <sz val="9"/>
      <name val="Gulim"/>
      <family val="2"/>
    </font>
    <font>
      <sz val="9"/>
      <color indexed="81"/>
      <name val="Tahoma"/>
      <family val="2"/>
    </font>
    <font>
      <sz val="12"/>
      <name val="Cordia New"/>
      <family val="2"/>
    </font>
    <font>
      <sz val="16"/>
      <name val="Angsana New"/>
      <family val="1"/>
    </font>
    <font>
      <b/>
      <sz val="12"/>
      <name val="Angsana New"/>
      <family val="1"/>
    </font>
    <font>
      <sz val="14"/>
      <name val="Angsana New"/>
      <family val="1"/>
    </font>
    <font>
      <sz val="9"/>
      <name val="Arial"/>
      <family val="2"/>
    </font>
    <font>
      <sz val="8"/>
      <name val="Arial"/>
      <family val="2"/>
    </font>
    <font>
      <sz val="8"/>
      <color indexed="20"/>
      <name val="Arial"/>
      <family val="2"/>
    </font>
    <font>
      <sz val="10"/>
      <color indexed="10"/>
      <name val="Gulim"/>
      <family val="2"/>
    </font>
    <font>
      <b/>
      <sz val="18"/>
      <name val="Arial"/>
      <family val="2"/>
    </font>
    <font>
      <sz val="12"/>
      <name val="Shruti"/>
      <family val="2"/>
    </font>
    <font>
      <b/>
      <sz val="36"/>
      <name val="Cordia New"/>
      <family val="2"/>
    </font>
    <font>
      <b/>
      <sz val="22"/>
      <name val="Gulim"/>
      <family val="2"/>
    </font>
    <font>
      <sz val="11"/>
      <name val="Gulim"/>
      <family val="2"/>
    </font>
    <font>
      <b/>
      <sz val="16"/>
      <name val="Cordia New"/>
      <family val="2"/>
    </font>
    <font>
      <b/>
      <sz val="11"/>
      <name val="Gulim"/>
      <family val="2"/>
    </font>
    <font>
      <b/>
      <sz val="14"/>
      <name val="Cordia New"/>
      <family val="2"/>
    </font>
    <font>
      <sz val="16"/>
      <name val="Cordia New"/>
      <family val="2"/>
    </font>
    <font>
      <b/>
      <sz val="11"/>
      <name val="Gill Sans MT"/>
      <family val="2"/>
    </font>
    <font>
      <b/>
      <sz val="10"/>
      <name val="Gulim"/>
      <family val="2"/>
    </font>
    <font>
      <sz val="11"/>
      <name val="Gill Sans MT"/>
      <family val="2"/>
    </font>
    <font>
      <b/>
      <sz val="12"/>
      <name val="Gulim"/>
      <family val="2"/>
    </font>
    <font>
      <b/>
      <sz val="26"/>
      <name val="Gulim"/>
      <family val="2"/>
    </font>
    <font>
      <b/>
      <i/>
      <sz val="10"/>
      <name val="Gulim"/>
      <family val="2"/>
    </font>
    <font>
      <vertAlign val="subscript"/>
      <sz val="16"/>
      <name val="Cordia New"/>
      <family val="2"/>
    </font>
    <font>
      <sz val="26"/>
      <name val="Angsana New"/>
      <family val="1"/>
    </font>
    <font>
      <vertAlign val="subscript"/>
      <sz val="26"/>
      <name val="Angsana New"/>
      <family val="1"/>
    </font>
    <font>
      <u/>
      <sz val="10"/>
      <name val="Gulim"/>
      <family val="2"/>
    </font>
    <font>
      <sz val="9"/>
      <color indexed="81"/>
      <name val="Calibri"/>
      <family val="2"/>
    </font>
    <font>
      <sz val="9"/>
      <color indexed="8"/>
      <name val="Gulim"/>
      <family val="2"/>
    </font>
    <font>
      <vertAlign val="superscript"/>
      <sz val="9"/>
      <color indexed="8"/>
      <name val="Gulim"/>
      <family val="2"/>
    </font>
    <font>
      <sz val="9"/>
      <color indexed="8"/>
      <name val="Calibri"/>
      <family val="2"/>
    </font>
    <font>
      <b/>
      <sz val="18"/>
      <name val="Gulim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0"/>
      <color theme="1"/>
      <name val="Gulim"/>
      <family val="2"/>
    </font>
    <font>
      <sz val="9"/>
      <color theme="1"/>
      <name val="Gulim"/>
      <family val="2"/>
    </font>
    <font>
      <sz val="10"/>
      <color rgb="FFFF0000"/>
      <name val="Gulim"/>
      <family val="2"/>
    </font>
    <font>
      <sz val="10"/>
      <color theme="4"/>
      <name val="Gulim"/>
      <family val="2"/>
    </font>
    <font>
      <sz val="14"/>
      <color theme="1"/>
      <name val="Calibri"/>
      <family val="2"/>
      <scheme val="minor"/>
    </font>
    <font>
      <sz val="14"/>
      <color theme="1"/>
      <name val="Cordia New"/>
      <family val="2"/>
    </font>
    <font>
      <sz val="12"/>
      <color rgb="FF002060"/>
      <name val="Cordia New"/>
      <family val="2"/>
    </font>
    <font>
      <sz val="12"/>
      <color theme="1"/>
      <name val="Cordia New"/>
      <family val="2"/>
    </font>
    <font>
      <sz val="12"/>
      <color theme="4" tint="-0.499984740745262"/>
      <name val="Cordia New"/>
      <family val="2"/>
    </font>
    <font>
      <b/>
      <sz val="18"/>
      <color rgb="FF002060"/>
      <name val="Angsana New"/>
      <family val="1"/>
    </font>
    <font>
      <sz val="12"/>
      <color rgb="FFFF0000"/>
      <name val="Cordia New"/>
      <family val="2"/>
    </font>
    <font>
      <b/>
      <sz val="12"/>
      <color theme="4" tint="-0.249977111117893"/>
      <name val="Cordia New"/>
      <family val="2"/>
    </font>
    <font>
      <b/>
      <sz val="14"/>
      <color rgb="FF002060"/>
      <name val="Angsana New"/>
      <family val="1"/>
    </font>
    <font>
      <b/>
      <sz val="14"/>
      <color rgb="FFFF0000"/>
      <name val="Angsana New"/>
      <family val="1"/>
    </font>
    <font>
      <sz val="10"/>
      <color theme="1"/>
      <name val="Calibri"/>
      <family val="2"/>
      <charset val="222"/>
      <scheme val="minor"/>
    </font>
    <font>
      <b/>
      <sz val="10"/>
      <color theme="1"/>
      <name val="Gulim"/>
      <family val="2"/>
    </font>
    <font>
      <sz val="10.5"/>
      <color theme="1"/>
      <name val="Gulim"/>
      <family val="2"/>
    </font>
    <font>
      <b/>
      <sz val="10.5"/>
      <color theme="0"/>
      <name val="Gulim"/>
      <family val="2"/>
    </font>
    <font>
      <b/>
      <sz val="14"/>
      <color theme="0"/>
      <name val="Cordia New"/>
      <family val="2"/>
    </font>
    <font>
      <sz val="14"/>
      <color theme="6" tint="-0.499984740745262"/>
      <name val="Cordia New"/>
      <family val="2"/>
    </font>
    <font>
      <sz val="9"/>
      <color theme="1"/>
      <name val="Arial"/>
      <family val="2"/>
    </font>
    <font>
      <sz val="9"/>
      <color theme="6" tint="-0.499984740745262"/>
      <name val="Arial"/>
      <family val="2"/>
    </font>
    <font>
      <sz val="9"/>
      <color rgb="FF0070C0"/>
      <name val="Arial"/>
      <family val="2"/>
    </font>
    <font>
      <sz val="9"/>
      <color rgb="FFFF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1">
    <xf numFmtId="0" fontId="0" fillId="0" borderId="0"/>
    <xf numFmtId="164" fontId="3" fillId="0" borderId="0" applyFont="0" applyFill="0" applyBorder="0" applyAlignment="0" applyProtection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3" fillId="0" borderId="0"/>
    <xf numFmtId="0" fontId="43" fillId="0" borderId="0"/>
    <xf numFmtId="0" fontId="43" fillId="0" borderId="0"/>
    <xf numFmtId="0" fontId="4" fillId="0" borderId="0"/>
    <xf numFmtId="0" fontId="4" fillId="0" borderId="0"/>
    <xf numFmtId="0" fontId="3" fillId="0" borderId="0"/>
    <xf numFmtId="0" fontId="43" fillId="0" borderId="0"/>
    <xf numFmtId="0" fontId="3" fillId="0" borderId="0"/>
  </cellStyleXfs>
  <cellXfs count="378">
    <xf numFmtId="0" fontId="0" fillId="0" borderId="0" xfId="0"/>
    <xf numFmtId="0" fontId="45" fillId="0" borderId="0" xfId="0" applyFont="1" applyFill="1" applyAlignment="1">
      <alignment vertical="center"/>
    </xf>
    <xf numFmtId="0" fontId="45" fillId="0" borderId="0" xfId="0" applyFont="1" applyFill="1" applyBorder="1" applyAlignment="1">
      <alignment horizontal="right" vertical="center"/>
    </xf>
    <xf numFmtId="0" fontId="46" fillId="0" borderId="0" xfId="0" applyFont="1" applyFill="1" applyAlignment="1">
      <alignment vertical="center"/>
    </xf>
    <xf numFmtId="0" fontId="46" fillId="0" borderId="0" xfId="0" applyFont="1" applyFill="1" applyBorder="1" applyAlignment="1">
      <alignment vertical="center"/>
    </xf>
    <xf numFmtId="0" fontId="45" fillId="0" borderId="1" xfId="0" applyFont="1" applyFill="1" applyBorder="1" applyAlignment="1">
      <alignment vertical="center"/>
    </xf>
    <xf numFmtId="0" fontId="1" fillId="0" borderId="0" xfId="9" applyFont="1" applyAlignment="1">
      <alignment vertical="center"/>
    </xf>
    <xf numFmtId="0" fontId="46" fillId="0" borderId="0" xfId="0" applyFont="1" applyFill="1" applyBorder="1" applyAlignment="1">
      <alignment horizontal="left" vertical="center"/>
    </xf>
    <xf numFmtId="0" fontId="3" fillId="0" borderId="0" xfId="9" applyFont="1" applyBorder="1" applyAlignment="1">
      <alignment vertical="center"/>
    </xf>
    <xf numFmtId="0" fontId="3" fillId="0" borderId="0" xfId="9" applyFont="1" applyAlignment="1">
      <alignment vertical="center"/>
    </xf>
    <xf numFmtId="0" fontId="3" fillId="0" borderId="0" xfId="0" applyFont="1" applyAlignment="1">
      <alignment vertical="center"/>
    </xf>
    <xf numFmtId="0" fontId="8" fillId="0" borderId="0" xfId="16" applyFont="1" applyAlignment="1" applyProtection="1">
      <alignment horizontal="center" vertical="center"/>
      <protection locked="0"/>
    </xf>
    <xf numFmtId="0" fontId="10" fillId="3" borderId="2" xfId="16" applyFont="1" applyFill="1" applyBorder="1" applyAlignment="1" applyProtection="1">
      <alignment horizontal="left" vertical="center"/>
      <protection locked="0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2" fontId="12" fillId="2" borderId="0" xfId="0" applyNumberFormat="1" applyFont="1" applyFill="1" applyBorder="1" applyAlignment="1">
      <alignment horizontal="center" vertical="center"/>
    </xf>
    <xf numFmtId="169" fontId="11" fillId="4" borderId="0" xfId="0" applyNumberFormat="1" applyFont="1" applyFill="1" applyBorder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47" fillId="4" borderId="0" xfId="7" applyFont="1" applyFill="1" applyBorder="1" applyAlignment="1">
      <alignment horizontal="center" vertical="center"/>
    </xf>
    <xf numFmtId="169" fontId="2" fillId="4" borderId="0" xfId="7" applyNumberFormat="1" applyFont="1" applyFill="1" applyBorder="1" applyAlignment="1">
      <alignment horizontal="center" vertical="center"/>
    </xf>
    <xf numFmtId="0" fontId="48" fillId="4" borderId="0" xfId="7" applyFont="1" applyFill="1" applyBorder="1" applyAlignment="1">
      <alignment horizontal="center" vertical="center"/>
    </xf>
    <xf numFmtId="2" fontId="2" fillId="4" borderId="0" xfId="7" applyNumberFormat="1" applyFont="1" applyFill="1" applyBorder="1" applyAlignment="1">
      <alignment horizontal="center" vertical="center"/>
    </xf>
    <xf numFmtId="0" fontId="2" fillId="4" borderId="0" xfId="7" applyFont="1" applyFill="1" applyBorder="1" applyAlignment="1">
      <alignment horizontal="center" vertical="center"/>
    </xf>
    <xf numFmtId="2" fontId="48" fillId="4" borderId="0" xfId="7" applyNumberFormat="1" applyFont="1" applyFill="1" applyBorder="1" applyAlignment="1">
      <alignment horizontal="center" vertical="center"/>
    </xf>
    <xf numFmtId="170" fontId="12" fillId="4" borderId="0" xfId="0" applyNumberFormat="1" applyFont="1" applyFill="1" applyBorder="1" applyAlignment="1">
      <alignment horizontal="center" vertical="center"/>
    </xf>
    <xf numFmtId="2" fontId="12" fillId="4" borderId="0" xfId="0" applyNumberFormat="1" applyFont="1" applyFill="1" applyBorder="1" applyAlignment="1">
      <alignment horizontal="center" vertical="center"/>
    </xf>
    <xf numFmtId="169" fontId="12" fillId="4" borderId="0" xfId="0" applyNumberFormat="1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2" fontId="11" fillId="4" borderId="0" xfId="0" applyNumberFormat="1" applyFont="1" applyFill="1" applyBorder="1" applyAlignment="1">
      <alignment horizontal="center" vertical="center"/>
    </xf>
    <xf numFmtId="169" fontId="48" fillId="4" borderId="0" xfId="7" applyNumberFormat="1" applyFont="1" applyFill="1" applyBorder="1" applyAlignment="1">
      <alignment horizontal="center" vertical="center"/>
    </xf>
    <xf numFmtId="169" fontId="13" fillId="4" borderId="0" xfId="0" applyNumberFormat="1" applyFont="1" applyFill="1" applyBorder="1" applyAlignment="1">
      <alignment horizontal="center" vertical="center"/>
    </xf>
    <xf numFmtId="0" fontId="45" fillId="0" borderId="0" xfId="19" applyFont="1" applyFill="1" applyAlignment="1">
      <alignment vertical="center"/>
    </xf>
    <xf numFmtId="0" fontId="45" fillId="0" borderId="0" xfId="19" applyFont="1" applyFill="1" applyBorder="1" applyAlignment="1">
      <alignment vertical="center"/>
    </xf>
    <xf numFmtId="0" fontId="49" fillId="0" borderId="0" xfId="0" applyFont="1"/>
    <xf numFmtId="0" fontId="45" fillId="0" borderId="3" xfId="0" applyFont="1" applyFill="1" applyBorder="1" applyAlignment="1">
      <alignment vertical="center"/>
    </xf>
    <xf numFmtId="0" fontId="16" fillId="0" borderId="0" xfId="9" applyFont="1" applyAlignment="1">
      <alignment vertical="center"/>
    </xf>
    <xf numFmtId="0" fontId="18" fillId="0" borderId="0" xfId="9" applyFont="1" applyAlignment="1">
      <alignment horizontal="center" vertical="center"/>
    </xf>
    <xf numFmtId="0" fontId="19" fillId="0" borderId="0" xfId="9" applyFont="1" applyAlignment="1">
      <alignment vertical="center"/>
    </xf>
    <xf numFmtId="0" fontId="20" fillId="0" borderId="0" xfId="9" applyFont="1" applyBorder="1" applyAlignment="1">
      <alignment vertical="center"/>
    </xf>
    <xf numFmtId="0" fontId="21" fillId="0" borderId="0" xfId="9" applyFont="1" applyBorder="1" applyAlignment="1">
      <alignment vertical="center"/>
    </xf>
    <xf numFmtId="0" fontId="21" fillId="0" borderId="0" xfId="9" applyFont="1" applyAlignment="1">
      <alignment vertical="center"/>
    </xf>
    <xf numFmtId="0" fontId="22" fillId="0" borderId="0" xfId="9" applyFont="1" applyAlignment="1">
      <alignment horizontal="center" vertical="center"/>
    </xf>
    <xf numFmtId="0" fontId="2" fillId="0" borderId="0" xfId="9" applyFont="1" applyBorder="1" applyAlignment="1">
      <alignment vertical="center"/>
    </xf>
    <xf numFmtId="0" fontId="2" fillId="0" borderId="0" xfId="9" applyFont="1" applyAlignment="1">
      <alignment vertical="center"/>
    </xf>
    <xf numFmtId="0" fontId="20" fillId="0" borderId="0" xfId="9" applyFont="1" applyAlignment="1">
      <alignment vertical="center"/>
    </xf>
    <xf numFmtId="0" fontId="21" fillId="0" borderId="0" xfId="9" applyFont="1" applyBorder="1" applyAlignment="1">
      <alignment horizontal="center" vertical="center"/>
    </xf>
    <xf numFmtId="0" fontId="20" fillId="0" borderId="0" xfId="2" applyFont="1" applyBorder="1" applyAlignment="1">
      <alignment vertical="center"/>
    </xf>
    <xf numFmtId="0" fontId="21" fillId="0" borderId="0" xfId="2" applyFont="1" applyBorder="1" applyAlignment="1">
      <alignment vertical="center"/>
    </xf>
    <xf numFmtId="0" fontId="3" fillId="0" borderId="0" xfId="2" applyFont="1" applyBorder="1" applyAlignment="1">
      <alignment vertical="center"/>
    </xf>
    <xf numFmtId="0" fontId="14" fillId="0" borderId="0" xfId="18" applyFont="1" applyBorder="1" applyAlignment="1">
      <alignment horizontal="left" vertical="center"/>
    </xf>
    <xf numFmtId="0" fontId="2" fillId="0" borderId="0" xfId="18" applyFont="1" applyBorder="1" applyAlignment="1">
      <alignment horizontal="left" vertical="center"/>
    </xf>
    <xf numFmtId="0" fontId="1" fillId="0" borderId="0" xfId="18" applyFont="1" applyBorder="1" applyAlignment="1">
      <alignment horizontal="left" vertical="center"/>
    </xf>
    <xf numFmtId="0" fontId="19" fillId="0" borderId="0" xfId="9" applyFont="1" applyBorder="1" applyAlignment="1">
      <alignment vertical="center"/>
    </xf>
    <xf numFmtId="0" fontId="20" fillId="0" borderId="1" xfId="9" applyFont="1" applyBorder="1" applyAlignment="1">
      <alignment vertical="center"/>
    </xf>
    <xf numFmtId="0" fontId="21" fillId="0" borderId="1" xfId="9" applyFont="1" applyBorder="1" applyAlignment="1">
      <alignment vertical="center"/>
    </xf>
    <xf numFmtId="0" fontId="21" fillId="0" borderId="1" xfId="9" applyFont="1" applyBorder="1" applyAlignment="1">
      <alignment horizontal="center" vertical="center"/>
    </xf>
    <xf numFmtId="0" fontId="24" fillId="0" borderId="1" xfId="9" applyFont="1" applyBorder="1" applyAlignment="1">
      <alignment vertical="center"/>
    </xf>
    <xf numFmtId="0" fontId="3" fillId="0" borderId="1" xfId="9" applyFont="1" applyBorder="1" applyAlignment="1">
      <alignment vertical="center"/>
    </xf>
    <xf numFmtId="0" fontId="2" fillId="0" borderId="1" xfId="9" applyFont="1" applyBorder="1" applyAlignment="1">
      <alignment vertical="center"/>
    </xf>
    <xf numFmtId="0" fontId="19" fillId="0" borderId="1" xfId="9" applyFont="1" applyBorder="1" applyAlignment="1">
      <alignment vertical="center"/>
    </xf>
    <xf numFmtId="0" fontId="1" fillId="0" borderId="0" xfId="9" applyFont="1" applyBorder="1" applyAlignment="1">
      <alignment vertical="center"/>
    </xf>
    <xf numFmtId="164" fontId="1" fillId="0" borderId="0" xfId="1" applyFont="1" applyFill="1" applyBorder="1" applyAlignment="1" applyProtection="1">
      <alignment vertical="center"/>
      <protection locked="0"/>
    </xf>
    <xf numFmtId="0" fontId="21" fillId="0" borderId="0" xfId="2" applyFont="1" applyBorder="1" applyAlignment="1">
      <alignment horizontal="center" vertical="center"/>
    </xf>
    <xf numFmtId="0" fontId="19" fillId="0" borderId="0" xfId="18" applyFont="1" applyBorder="1" applyAlignment="1">
      <alignment horizontal="left" vertical="center"/>
    </xf>
    <xf numFmtId="0" fontId="22" fillId="0" borderId="0" xfId="2" applyFont="1" applyBorder="1" applyAlignment="1">
      <alignment horizontal="center" vertical="center"/>
    </xf>
    <xf numFmtId="0" fontId="2" fillId="0" borderId="0" xfId="2" applyFont="1" applyBorder="1" applyAlignment="1">
      <alignment vertical="center"/>
    </xf>
    <xf numFmtId="0" fontId="19" fillId="0" borderId="0" xfId="2" applyFont="1" applyBorder="1" applyAlignment="1">
      <alignment vertical="center"/>
    </xf>
    <xf numFmtId="0" fontId="1" fillId="0" borderId="0" xfId="2" applyFont="1" applyBorder="1" applyAlignment="1">
      <alignment vertical="center"/>
    </xf>
    <xf numFmtId="1" fontId="25" fillId="0" borderId="0" xfId="2" applyNumberFormat="1" applyFont="1" applyBorder="1" applyAlignment="1">
      <alignment horizontal="left" vertical="center"/>
    </xf>
    <xf numFmtId="0" fontId="21" fillId="0" borderId="0" xfId="9" applyFont="1" applyAlignment="1">
      <alignment horizontal="left" vertical="center"/>
    </xf>
    <xf numFmtId="0" fontId="24" fillId="0" borderId="0" xfId="9" applyFont="1" applyAlignment="1">
      <alignment vertical="center"/>
    </xf>
    <xf numFmtId="165" fontId="3" fillId="0" borderId="0" xfId="2" applyNumberFormat="1" applyFont="1" applyBorder="1" applyAlignment="1">
      <alignment horizontal="left" vertical="center"/>
    </xf>
    <xf numFmtId="0" fontId="24" fillId="0" borderId="0" xfId="2" applyFont="1" applyBorder="1" applyAlignment="1">
      <alignment vertical="center"/>
    </xf>
    <xf numFmtId="0" fontId="3" fillId="0" borderId="0" xfId="9" applyFont="1" applyAlignment="1">
      <alignment horizontal="center" vertical="center"/>
    </xf>
    <xf numFmtId="0" fontId="22" fillId="0" borderId="0" xfId="9" applyFont="1" applyAlignment="1">
      <alignment vertical="center"/>
    </xf>
    <xf numFmtId="0" fontId="45" fillId="0" borderId="0" xfId="9" applyFont="1" applyAlignment="1">
      <alignment vertical="center"/>
    </xf>
    <xf numFmtId="0" fontId="50" fillId="0" borderId="0" xfId="2" applyFont="1" applyBorder="1" applyAlignment="1">
      <alignment horizontal="left" vertical="center"/>
    </xf>
    <xf numFmtId="0" fontId="22" fillId="0" borderId="0" xfId="9" applyFont="1" applyBorder="1" applyAlignment="1">
      <alignment horizontal="center" vertical="center"/>
    </xf>
    <xf numFmtId="0" fontId="26" fillId="0" borderId="0" xfId="9" applyFont="1" applyAlignment="1">
      <alignment vertical="center"/>
    </xf>
    <xf numFmtId="0" fontId="26" fillId="0" borderId="0" xfId="9" applyFont="1" applyBorder="1" applyAlignment="1">
      <alignment vertical="center"/>
    </xf>
    <xf numFmtId="0" fontId="2" fillId="0" borderId="0" xfId="9" quotePrefix="1" applyFont="1" applyAlignment="1">
      <alignment vertical="center"/>
    </xf>
    <xf numFmtId="0" fontId="19" fillId="0" borderId="0" xfId="9" applyFont="1" applyAlignment="1">
      <alignment horizontal="center" vertical="center"/>
    </xf>
    <xf numFmtId="0" fontId="1" fillId="0" borderId="0" xfId="3" applyFont="1" applyBorder="1" applyAlignment="1">
      <alignment vertical="center"/>
    </xf>
    <xf numFmtId="0" fontId="2" fillId="0" borderId="0" xfId="9" applyFont="1" applyBorder="1" applyAlignment="1">
      <alignment horizontal="center" vertical="center"/>
    </xf>
    <xf numFmtId="0" fontId="19" fillId="0" borderId="0" xfId="9" applyFont="1" applyAlignment="1">
      <alignment horizontal="right" vertical="center"/>
    </xf>
    <xf numFmtId="2" fontId="19" fillId="0" borderId="0" xfId="2" applyNumberFormat="1" applyFont="1" applyBorder="1" applyAlignment="1">
      <alignment vertical="center"/>
    </xf>
    <xf numFmtId="0" fontId="27" fillId="0" borderId="0" xfId="9" applyFont="1" applyBorder="1" applyAlignment="1">
      <alignment vertical="center"/>
    </xf>
    <xf numFmtId="0" fontId="2" fillId="0" borderId="0" xfId="9" applyFont="1" applyAlignment="1">
      <alignment horizontal="center" vertical="center"/>
    </xf>
    <xf numFmtId="0" fontId="17" fillId="0" borderId="0" xfId="9" applyFont="1" applyAlignment="1">
      <alignment vertical="center"/>
    </xf>
    <xf numFmtId="0" fontId="3" fillId="0" borderId="0" xfId="9" applyFont="1" applyBorder="1" applyAlignment="1">
      <alignment horizontal="center" vertical="center"/>
    </xf>
    <xf numFmtId="0" fontId="1" fillId="0" borderId="0" xfId="20" applyFont="1" applyBorder="1" applyAlignment="1">
      <alignment vertical="center"/>
    </xf>
    <xf numFmtId="0" fontId="2" fillId="0" borderId="0" xfId="9" quotePrefix="1" applyFont="1" applyBorder="1" applyAlignment="1">
      <alignment vertical="center"/>
    </xf>
    <xf numFmtId="0" fontId="3" fillId="0" borderId="0" xfId="9" quotePrefix="1" applyFont="1" applyBorder="1" applyAlignment="1">
      <alignment vertical="center"/>
    </xf>
    <xf numFmtId="165" fontId="19" fillId="0" borderId="0" xfId="9" applyNumberFormat="1" applyFont="1" applyBorder="1" applyAlignment="1">
      <alignment vertical="center"/>
    </xf>
    <xf numFmtId="1" fontId="19" fillId="0" borderId="0" xfId="2" applyNumberFormat="1" applyFont="1" applyBorder="1" applyAlignment="1">
      <alignment vertical="center"/>
    </xf>
    <xf numFmtId="165" fontId="3" fillId="0" borderId="0" xfId="9" applyNumberFormat="1" applyFont="1" applyBorder="1" applyAlignment="1">
      <alignment vertical="center"/>
    </xf>
    <xf numFmtId="0" fontId="1" fillId="0" borderId="0" xfId="9" quotePrefix="1" applyFont="1" applyBorder="1" applyAlignment="1">
      <alignment vertical="center" shrinkToFit="1"/>
    </xf>
    <xf numFmtId="0" fontId="2" fillId="0" borderId="0" xfId="2" applyNumberFormat="1" applyFont="1" applyAlignment="1">
      <alignment vertical="center"/>
    </xf>
    <xf numFmtId="0" fontId="0" fillId="0" borderId="0" xfId="0" applyAlignment="1"/>
    <xf numFmtId="0" fontId="2" fillId="0" borderId="0" xfId="2" applyNumberFormat="1" applyFont="1" applyBorder="1" applyAlignment="1">
      <alignment vertical="center"/>
    </xf>
    <xf numFmtId="0" fontId="25" fillId="0" borderId="0" xfId="2" applyNumberFormat="1" applyFont="1" applyBorder="1" applyAlignment="1">
      <alignment vertical="center"/>
    </xf>
    <xf numFmtId="0" fontId="2" fillId="0" borderId="0" xfId="9" applyNumberFormat="1" applyFont="1" applyBorder="1" applyAlignment="1">
      <alignment vertical="center"/>
    </xf>
    <xf numFmtId="0" fontId="29" fillId="0" borderId="0" xfId="2" applyNumberFormat="1" applyFont="1" applyBorder="1" applyAlignment="1">
      <alignment horizontal="right" vertical="center"/>
    </xf>
    <xf numFmtId="0" fontId="7" fillId="0" borderId="0" xfId="0" applyFont="1" applyFill="1" applyBorder="1" applyAlignment="1">
      <alignment vertical="center"/>
    </xf>
    <xf numFmtId="0" fontId="25" fillId="0" borderId="0" xfId="8" applyFont="1" applyFill="1" applyAlignment="1">
      <alignment vertical="center"/>
    </xf>
    <xf numFmtId="0" fontId="2" fillId="0" borderId="0" xfId="8" applyFont="1" applyFill="1" applyAlignment="1">
      <alignment horizontal="center" vertical="center"/>
    </xf>
    <xf numFmtId="0" fontId="25" fillId="0" borderId="0" xfId="8" applyFont="1" applyFill="1" applyAlignment="1">
      <alignment horizontal="center" vertical="center"/>
    </xf>
    <xf numFmtId="0" fontId="7" fillId="5" borderId="4" xfId="8" applyFont="1" applyFill="1" applyBorder="1" applyAlignment="1">
      <alignment horizontal="center" vertical="center"/>
    </xf>
    <xf numFmtId="0" fontId="7" fillId="6" borderId="5" xfId="8" applyFont="1" applyFill="1" applyBorder="1" applyAlignment="1">
      <alignment horizontal="center" vertical="center"/>
    </xf>
    <xf numFmtId="0" fontId="51" fillId="0" borderId="4" xfId="8" applyFont="1" applyFill="1" applyBorder="1" applyAlignment="1">
      <alignment horizontal="center" vertical="center"/>
    </xf>
    <xf numFmtId="0" fontId="7" fillId="6" borderId="4" xfId="8" applyFont="1" applyFill="1" applyBorder="1" applyAlignment="1">
      <alignment horizontal="center" vertical="center"/>
    </xf>
    <xf numFmtId="0" fontId="7" fillId="0" borderId="4" xfId="8" applyFont="1" applyFill="1" applyBorder="1" applyAlignment="1">
      <alignment horizontal="center" vertical="center"/>
    </xf>
    <xf numFmtId="2" fontId="2" fillId="0" borderId="0" xfId="8" applyNumberFormat="1" applyFont="1" applyFill="1" applyBorder="1" applyAlignment="1">
      <alignment horizontal="center" vertical="center"/>
    </xf>
    <xf numFmtId="168" fontId="47" fillId="0" borderId="0" xfId="8" applyNumberFormat="1" applyFont="1" applyFill="1" applyBorder="1" applyAlignment="1">
      <alignment horizontal="center" vertical="center"/>
    </xf>
    <xf numFmtId="168" fontId="2" fillId="0" borderId="0" xfId="8" applyNumberFormat="1" applyFont="1" applyFill="1" applyBorder="1" applyAlignment="1">
      <alignment horizontal="center" vertical="center"/>
    </xf>
    <xf numFmtId="0" fontId="9" fillId="6" borderId="5" xfId="16" applyFont="1" applyFill="1" applyBorder="1" applyAlignment="1" applyProtection="1">
      <alignment vertical="center"/>
      <protection locked="0"/>
    </xf>
    <xf numFmtId="0" fontId="9" fillId="6" borderId="3" xfId="16" applyFont="1" applyFill="1" applyBorder="1" applyAlignment="1" applyProtection="1">
      <alignment vertical="center"/>
      <protection locked="0"/>
    </xf>
    <xf numFmtId="0" fontId="9" fillId="6" borderId="2" xfId="16" applyFont="1" applyFill="1" applyBorder="1" applyAlignment="1" applyProtection="1">
      <alignment vertical="center"/>
      <protection locked="0"/>
    </xf>
    <xf numFmtId="0" fontId="54" fillId="0" borderId="0" xfId="16" applyFont="1" applyFill="1" applyBorder="1" applyAlignment="1" applyProtection="1">
      <alignment vertical="center"/>
      <protection locked="0"/>
    </xf>
    <xf numFmtId="0" fontId="10" fillId="7" borderId="5" xfId="16" applyFont="1" applyFill="1" applyBorder="1" applyAlignment="1" applyProtection="1">
      <alignment vertical="center"/>
      <protection locked="0"/>
    </xf>
    <xf numFmtId="0" fontId="2" fillId="0" borderId="0" xfId="2" applyNumberFormat="1" applyFont="1" applyBorder="1" applyAlignment="1">
      <alignment horizontal="right" vertical="center"/>
    </xf>
    <xf numFmtId="0" fontId="2" fillId="0" borderId="0" xfId="2" applyNumberFormat="1" applyFont="1" applyAlignment="1">
      <alignment horizontal="right" vertical="center"/>
    </xf>
    <xf numFmtId="0" fontId="5" fillId="0" borderId="0" xfId="2" applyNumberFormat="1" applyFont="1" applyBorder="1" applyAlignment="1">
      <alignment vertical="center"/>
    </xf>
    <xf numFmtId="0" fontId="5" fillId="0" borderId="0" xfId="2" applyNumberFormat="1" applyFont="1" applyBorder="1" applyAlignment="1">
      <alignment horizontal="right" vertical="center"/>
    </xf>
    <xf numFmtId="168" fontId="5" fillId="0" borderId="0" xfId="2" applyNumberFormat="1" applyFont="1" applyBorder="1" applyAlignment="1">
      <alignment vertical="center"/>
    </xf>
    <xf numFmtId="0" fontId="2" fillId="0" borderId="0" xfId="4" applyNumberFormat="1" applyFont="1" applyBorder="1" applyAlignment="1">
      <alignment vertical="center"/>
    </xf>
    <xf numFmtId="0" fontId="2" fillId="0" borderId="0" xfId="13" applyNumberFormat="1" applyFont="1" applyBorder="1"/>
    <xf numFmtId="0" fontId="2" fillId="0" borderId="0" xfId="0" applyNumberFormat="1" applyFont="1" applyBorder="1" applyAlignment="1">
      <alignment vertical="center"/>
    </xf>
    <xf numFmtId="0" fontId="2" fillId="0" borderId="0" xfId="4" applyNumberFormat="1" applyFont="1" applyAlignment="1">
      <alignment vertical="center"/>
    </xf>
    <xf numFmtId="0" fontId="2" fillId="0" borderId="0" xfId="4" applyNumberFormat="1" applyFont="1" applyBorder="1" applyAlignment="1">
      <alignment horizontal="center" vertical="center"/>
    </xf>
    <xf numFmtId="0" fontId="2" fillId="0" borderId="0" xfId="4" applyNumberFormat="1" applyFont="1"/>
    <xf numFmtId="0" fontId="33" fillId="0" borderId="0" xfId="6" applyNumberFormat="1" applyFont="1" applyBorder="1" applyAlignment="1">
      <alignment vertical="center" shrinkToFit="1"/>
    </xf>
    <xf numFmtId="0" fontId="25" fillId="0" borderId="0" xfId="6" applyNumberFormat="1" applyFont="1" applyBorder="1" applyAlignment="1">
      <alignment horizontal="right" vertical="center"/>
    </xf>
    <xf numFmtId="0" fontId="7" fillId="0" borderId="0" xfId="8" applyFont="1" applyFill="1" applyBorder="1" applyAlignment="1">
      <alignment vertical="center"/>
    </xf>
    <xf numFmtId="1" fontId="7" fillId="8" borderId="4" xfId="8" applyNumberFormat="1" applyFont="1" applyFill="1" applyBorder="1" applyAlignment="1">
      <alignment horizontal="center" vertical="center"/>
    </xf>
    <xf numFmtId="1" fontId="55" fillId="0" borderId="4" xfId="8" applyNumberFormat="1" applyFont="1" applyFill="1" applyBorder="1" applyAlignment="1">
      <alignment horizontal="center" vertical="center"/>
    </xf>
    <xf numFmtId="167" fontId="51" fillId="0" borderId="4" xfId="8" applyNumberFormat="1" applyFont="1" applyFill="1" applyBorder="1" applyAlignment="1">
      <alignment horizontal="center" vertical="center"/>
    </xf>
    <xf numFmtId="2" fontId="10" fillId="0" borderId="0" xfId="16" applyNumberFormat="1" applyFont="1" applyFill="1" applyBorder="1" applyAlignment="1" applyProtection="1">
      <alignment vertical="center"/>
      <protection locked="0"/>
    </xf>
    <xf numFmtId="0" fontId="9" fillId="0" borderId="0" xfId="16" applyFont="1" applyFill="1" applyBorder="1" applyAlignment="1" applyProtection="1">
      <alignment vertical="center"/>
      <protection locked="0"/>
    </xf>
    <xf numFmtId="0" fontId="57" fillId="0" borderId="0" xfId="16" applyFont="1" applyFill="1" applyBorder="1" applyAlignment="1" applyProtection="1">
      <alignment horizontal="center" vertical="center"/>
      <protection locked="0"/>
    </xf>
    <xf numFmtId="173" fontId="58" fillId="0" borderId="0" xfId="16" applyNumberFormat="1" applyFont="1" applyFill="1" applyBorder="1" applyAlignment="1" applyProtection="1">
      <alignment horizontal="center" vertical="center"/>
      <protection locked="0"/>
    </xf>
    <xf numFmtId="1" fontId="10" fillId="0" borderId="4" xfId="16" applyNumberFormat="1" applyFont="1" applyBorder="1" applyAlignment="1" applyProtection="1">
      <alignment horizontal="center" vertical="center"/>
      <protection locked="0"/>
    </xf>
    <xf numFmtId="1" fontId="10" fillId="3" borderId="5" xfId="16" applyNumberFormat="1" applyFont="1" applyFill="1" applyBorder="1" applyAlignment="1" applyProtection="1">
      <alignment horizontal="right" vertical="center"/>
      <protection locked="0"/>
    </xf>
    <xf numFmtId="0" fontId="10" fillId="0" borderId="0" xfId="16" applyFont="1" applyFill="1" applyBorder="1" applyAlignment="1" applyProtection="1">
      <alignment horizontal="left" vertical="center"/>
      <protection locked="0"/>
    </xf>
    <xf numFmtId="0" fontId="2" fillId="0" borderId="0" xfId="0" applyFont="1" applyBorder="1" applyAlignment="1">
      <alignment horizontal="center" vertical="center"/>
    </xf>
    <xf numFmtId="0" fontId="45" fillId="0" borderId="0" xfId="0" applyFont="1" applyFill="1" applyAlignment="1">
      <alignment horizontal="left" vertical="center"/>
    </xf>
    <xf numFmtId="0" fontId="25" fillId="0" borderId="0" xfId="2" applyFont="1" applyBorder="1" applyAlignment="1">
      <alignment horizontal="left" vertical="center"/>
    </xf>
    <xf numFmtId="0" fontId="45" fillId="0" borderId="0" xfId="0" applyFont="1" applyFill="1" applyAlignment="1">
      <alignment horizontal="center" vertical="center"/>
    </xf>
    <xf numFmtId="0" fontId="2" fillId="0" borderId="0" xfId="0" applyNumberFormat="1" applyFont="1" applyBorder="1" applyAlignment="1">
      <alignment vertical="center" shrinkToFit="1"/>
    </xf>
    <xf numFmtId="0" fontId="46" fillId="0" borderId="0" xfId="19" applyFont="1" applyFill="1" applyAlignment="1"/>
    <xf numFmtId="0" fontId="46" fillId="0" borderId="0" xfId="19" applyFont="1" applyFill="1" applyBorder="1" applyAlignment="1"/>
    <xf numFmtId="165" fontId="50" fillId="0" borderId="0" xfId="19" applyNumberFormat="1" applyFont="1" applyFill="1" applyBorder="1" applyAlignment="1">
      <alignment vertical="center"/>
    </xf>
    <xf numFmtId="0" fontId="50" fillId="0" borderId="0" xfId="19" applyFont="1" applyFill="1" applyAlignment="1">
      <alignment vertical="center"/>
    </xf>
    <xf numFmtId="165" fontId="46" fillId="0" borderId="0" xfId="19" applyNumberFormat="1" applyFont="1" applyFill="1" applyBorder="1" applyAlignment="1"/>
    <xf numFmtId="0" fontId="46" fillId="0" borderId="0" xfId="19" applyFont="1" applyFill="1" applyAlignment="1">
      <alignment horizontal="center"/>
    </xf>
    <xf numFmtId="0" fontId="46" fillId="0" borderId="0" xfId="19" applyFont="1" applyFill="1" applyAlignment="1">
      <alignment horizontal="left"/>
    </xf>
    <xf numFmtId="0" fontId="46" fillId="0" borderId="0" xfId="0" applyFont="1" applyFill="1" applyBorder="1" applyAlignment="1"/>
    <xf numFmtId="0" fontId="46" fillId="0" borderId="1" xfId="0" applyFont="1" applyFill="1" applyBorder="1" applyAlignment="1">
      <alignment vertical="center"/>
    </xf>
    <xf numFmtId="0" fontId="46" fillId="0" borderId="8" xfId="0" applyFont="1" applyFill="1" applyBorder="1" applyAlignment="1"/>
    <xf numFmtId="0" fontId="46" fillId="0" borderId="0" xfId="0" applyFont="1" applyFill="1" applyAlignment="1"/>
    <xf numFmtId="0" fontId="46" fillId="0" borderId="0" xfId="0" applyFont="1" applyFill="1" applyAlignment="1">
      <alignment horizontal="right"/>
    </xf>
    <xf numFmtId="0" fontId="46" fillId="0" borderId="0" xfId="0" applyFont="1" applyFill="1" applyAlignment="1">
      <alignment horizontal="left"/>
    </xf>
    <xf numFmtId="0" fontId="5" fillId="0" borderId="0" xfId="0" applyFont="1" applyBorder="1" applyAlignment="1">
      <alignment horizontal="center"/>
    </xf>
    <xf numFmtId="0" fontId="46" fillId="0" borderId="3" xfId="0" applyFont="1" applyFill="1" applyBorder="1" applyAlignment="1">
      <alignment horizontal="center"/>
    </xf>
    <xf numFmtId="0" fontId="46" fillId="0" borderId="3" xfId="0" applyFont="1" applyFill="1" applyBorder="1" applyAlignment="1"/>
    <xf numFmtId="0" fontId="5" fillId="0" borderId="3" xfId="0" applyFont="1" applyBorder="1" applyAlignment="1">
      <alignment horizontal="center"/>
    </xf>
    <xf numFmtId="0" fontId="46" fillId="0" borderId="1" xfId="0" applyFont="1" applyFill="1" applyBorder="1" applyAlignment="1"/>
    <xf numFmtId="0" fontId="46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0" fontId="45" fillId="0" borderId="0" xfId="19" applyFont="1" applyFill="1" applyAlignment="1"/>
    <xf numFmtId="0" fontId="45" fillId="0" borderId="0" xfId="14" applyFont="1" applyFill="1" applyAlignment="1">
      <alignment vertical="center"/>
    </xf>
    <xf numFmtId="0" fontId="25" fillId="0" borderId="0" xfId="9" applyFont="1" applyAlignment="1">
      <alignment vertical="center"/>
    </xf>
    <xf numFmtId="0" fontId="25" fillId="0" borderId="0" xfId="9" applyFont="1" applyBorder="1" applyAlignment="1">
      <alignment vertical="center"/>
    </xf>
    <xf numFmtId="0" fontId="25" fillId="0" borderId="0" xfId="9" applyFont="1" applyAlignment="1">
      <alignment horizontal="center" vertical="center"/>
    </xf>
    <xf numFmtId="0" fontId="25" fillId="0" borderId="0" xfId="9" applyFont="1" applyAlignment="1">
      <alignment horizontal="right" vertical="center"/>
    </xf>
    <xf numFmtId="0" fontId="25" fillId="0" borderId="0" xfId="9" applyFont="1" applyBorder="1" applyAlignment="1">
      <alignment horizontal="center" vertical="center"/>
    </xf>
    <xf numFmtId="0" fontId="25" fillId="0" borderId="0" xfId="2" applyFont="1" applyBorder="1" applyAlignment="1">
      <alignment vertical="center"/>
    </xf>
    <xf numFmtId="0" fontId="2" fillId="0" borderId="0" xfId="18" applyFont="1" applyFill="1" applyBorder="1" applyAlignment="1">
      <alignment horizontal="left" vertical="center"/>
    </xf>
    <xf numFmtId="0" fontId="25" fillId="0" borderId="1" xfId="9" applyFont="1" applyBorder="1" applyAlignment="1">
      <alignment vertical="center"/>
    </xf>
    <xf numFmtId="0" fontId="25" fillId="0" borderId="1" xfId="9" applyFont="1" applyBorder="1" applyAlignment="1">
      <alignment horizontal="center" vertical="center"/>
    </xf>
    <xf numFmtId="0" fontId="2" fillId="0" borderId="1" xfId="18" applyFont="1" applyBorder="1" applyAlignment="1">
      <alignment horizontal="left" vertical="center"/>
    </xf>
    <xf numFmtId="0" fontId="25" fillId="0" borderId="0" xfId="2" applyFont="1" applyBorder="1" applyAlignment="1">
      <alignment horizontal="center" vertical="center"/>
    </xf>
    <xf numFmtId="1" fontId="2" fillId="0" borderId="0" xfId="2" quotePrefix="1" applyNumberFormat="1" applyFont="1" applyBorder="1" applyAlignment="1">
      <alignment horizontal="left" vertical="center"/>
    </xf>
    <xf numFmtId="0" fontId="25" fillId="0" borderId="0" xfId="9" applyFont="1" applyAlignment="1">
      <alignment horizontal="left" vertical="center"/>
    </xf>
    <xf numFmtId="0" fontId="2" fillId="0" borderId="0" xfId="9" applyFont="1" applyAlignment="1">
      <alignment horizontal="left" vertical="center"/>
    </xf>
    <xf numFmtId="0" fontId="2" fillId="0" borderId="8" xfId="2" applyNumberFormat="1" applyFont="1" applyBorder="1" applyAlignment="1">
      <alignment vertical="center"/>
    </xf>
    <xf numFmtId="1" fontId="2" fillId="0" borderId="8" xfId="2" applyNumberFormat="1" applyFont="1" applyBorder="1" applyAlignment="1">
      <alignment vertical="center"/>
    </xf>
    <xf numFmtId="2" fontId="2" fillId="0" borderId="8" xfId="2" applyNumberFormat="1" applyFont="1" applyBorder="1" applyAlignment="1">
      <alignment vertical="center"/>
    </xf>
    <xf numFmtId="171" fontId="3" fillId="0" borderId="0" xfId="2" applyNumberFormat="1" applyFont="1" applyBorder="1" applyAlignment="1">
      <alignment vertical="center"/>
    </xf>
    <xf numFmtId="171" fontId="3" fillId="0" borderId="0" xfId="2" quotePrefix="1" applyNumberFormat="1" applyFont="1" applyBorder="1" applyAlignment="1">
      <alignment vertical="center"/>
    </xf>
    <xf numFmtId="0" fontId="59" fillId="0" borderId="0" xfId="0" applyFont="1"/>
    <xf numFmtId="0" fontId="45" fillId="0" borderId="0" xfId="0" applyFont="1" applyFill="1" applyAlignment="1">
      <alignment horizontal="center" vertical="center"/>
    </xf>
    <xf numFmtId="0" fontId="60" fillId="0" borderId="0" xfId="0" applyFont="1" applyFill="1" applyAlignment="1">
      <alignment vertical="center"/>
    </xf>
    <xf numFmtId="0" fontId="40" fillId="0" borderId="0" xfId="9" applyFont="1" applyBorder="1" applyAlignment="1">
      <alignment vertical="center"/>
    </xf>
    <xf numFmtId="0" fontId="40" fillId="0" borderId="0" xfId="9" applyFont="1" applyAlignment="1">
      <alignment vertical="center"/>
    </xf>
    <xf numFmtId="0" fontId="40" fillId="0" borderId="0" xfId="9" applyFont="1" applyAlignment="1">
      <alignment horizontal="center" vertical="center"/>
    </xf>
    <xf numFmtId="0" fontId="41" fillId="0" borderId="0" xfId="9" applyFont="1" applyBorder="1" applyAlignment="1">
      <alignment vertical="center"/>
    </xf>
    <xf numFmtId="0" fontId="41" fillId="0" borderId="0" xfId="9" applyFont="1" applyAlignment="1">
      <alignment vertical="center"/>
    </xf>
    <xf numFmtId="0" fontId="40" fillId="0" borderId="0" xfId="9" applyFont="1" applyBorder="1" applyAlignment="1">
      <alignment horizontal="center" vertical="center"/>
    </xf>
    <xf numFmtId="0" fontId="40" fillId="0" borderId="0" xfId="2" applyFont="1" applyBorder="1" applyAlignment="1">
      <alignment vertical="center"/>
    </xf>
    <xf numFmtId="0" fontId="41" fillId="0" borderId="0" xfId="2" applyFont="1" applyBorder="1" applyAlignment="1">
      <alignment vertical="center"/>
    </xf>
    <xf numFmtId="0" fontId="42" fillId="0" borderId="0" xfId="18" applyFont="1" applyBorder="1" applyAlignment="1">
      <alignment horizontal="left" vertical="center"/>
    </xf>
    <xf numFmtId="0" fontId="41" fillId="0" borderId="0" xfId="18" applyFont="1" applyBorder="1" applyAlignment="1">
      <alignment horizontal="left" vertical="center"/>
    </xf>
    <xf numFmtId="0" fontId="41" fillId="0" borderId="0" xfId="2" applyFont="1" applyBorder="1" applyAlignment="1">
      <alignment horizontal="left" vertical="center"/>
    </xf>
    <xf numFmtId="0" fontId="41" fillId="0" borderId="0" xfId="18" applyFont="1" applyFill="1" applyBorder="1" applyAlignment="1">
      <alignment horizontal="left" vertical="center"/>
    </xf>
    <xf numFmtId="164" fontId="1" fillId="0" borderId="1" xfId="1" applyFont="1" applyFill="1" applyBorder="1" applyAlignment="1" applyProtection="1">
      <alignment vertical="center"/>
      <protection locked="0"/>
    </xf>
    <xf numFmtId="0" fontId="1" fillId="0" borderId="1" xfId="9" applyFont="1" applyBorder="1" applyAlignment="1">
      <alignment horizontal="left" vertical="center"/>
    </xf>
    <xf numFmtId="0" fontId="25" fillId="0" borderId="0" xfId="18" applyFont="1" applyFill="1" applyBorder="1" applyAlignment="1">
      <alignment horizontal="left"/>
    </xf>
    <xf numFmtId="0" fontId="1" fillId="0" borderId="0" xfId="9" applyFont="1" applyAlignment="1">
      <alignment horizontal="left" vertical="center"/>
    </xf>
    <xf numFmtId="0" fontId="40" fillId="0" borderId="0" xfId="2" applyFont="1" applyBorder="1" applyAlignment="1">
      <alignment horizontal="left" vertical="center"/>
    </xf>
    <xf numFmtId="0" fontId="41" fillId="0" borderId="0" xfId="2" quotePrefix="1" applyFont="1" applyBorder="1" applyAlignment="1">
      <alignment vertical="center"/>
    </xf>
    <xf numFmtId="1" fontId="41" fillId="0" borderId="0" xfId="2" quotePrefix="1" applyNumberFormat="1" applyFont="1" applyBorder="1" applyAlignment="1">
      <alignment horizontal="left" vertical="center"/>
    </xf>
    <xf numFmtId="1" fontId="2" fillId="0" borderId="0" xfId="2" quotePrefix="1" applyNumberFormat="1" applyFont="1" applyBorder="1" applyAlignment="1">
      <alignment vertical="center"/>
    </xf>
    <xf numFmtId="1" fontId="41" fillId="0" borderId="0" xfId="2" applyNumberFormat="1" applyFont="1" applyBorder="1" applyAlignment="1">
      <alignment horizontal="left" vertical="center"/>
    </xf>
    <xf numFmtId="171" fontId="2" fillId="0" borderId="0" xfId="2" quotePrefix="1" applyNumberFormat="1" applyFont="1" applyBorder="1" applyAlignment="1">
      <alignment vertical="center"/>
    </xf>
    <xf numFmtId="0" fontId="61" fillId="0" borderId="0" xfId="2" applyFont="1" applyBorder="1" applyAlignment="1">
      <alignment horizontal="left" vertical="center"/>
    </xf>
    <xf numFmtId="9" fontId="61" fillId="0" borderId="0" xfId="2" applyNumberFormat="1" applyFont="1" applyBorder="1" applyAlignment="1">
      <alignment horizontal="left" vertical="center"/>
    </xf>
    <xf numFmtId="171" fontId="2" fillId="0" borderId="0" xfId="2" applyNumberFormat="1" applyFont="1" applyBorder="1" applyAlignment="1">
      <alignment vertical="center"/>
    </xf>
    <xf numFmtId="0" fontId="2" fillId="0" borderId="0" xfId="3" applyFont="1" applyBorder="1" applyAlignment="1">
      <alignment vertical="center"/>
    </xf>
    <xf numFmtId="0" fontId="1" fillId="0" borderId="0" xfId="9" applyFont="1" applyBorder="1" applyAlignment="1">
      <alignment horizontal="center" vertical="center"/>
    </xf>
    <xf numFmtId="165" fontId="41" fillId="0" borderId="0" xfId="9" applyNumberFormat="1" applyFont="1" applyAlignment="1">
      <alignment vertical="center"/>
    </xf>
    <xf numFmtId="0" fontId="41" fillId="0" borderId="1" xfId="9" applyFont="1" applyBorder="1" applyAlignment="1">
      <alignment vertical="center"/>
    </xf>
    <xf numFmtId="0" fontId="1" fillId="0" borderId="1" xfId="9" applyFont="1" applyBorder="1" applyAlignment="1">
      <alignment vertical="center"/>
    </xf>
    <xf numFmtId="0" fontId="41" fillId="0" borderId="0" xfId="9" applyFont="1" applyBorder="1" applyAlignment="1">
      <alignment horizontal="left" vertical="center"/>
    </xf>
    <xf numFmtId="0" fontId="41" fillId="0" borderId="0" xfId="9" applyFont="1" applyAlignment="1">
      <alignment horizontal="center" vertical="center"/>
    </xf>
    <xf numFmtId="2" fontId="41" fillId="0" borderId="0" xfId="2" applyNumberFormat="1" applyFont="1" applyBorder="1" applyAlignment="1">
      <alignment vertical="center"/>
    </xf>
    <xf numFmtId="0" fontId="49" fillId="0" borderId="0" xfId="2" applyFont="1"/>
    <xf numFmtId="0" fontId="62" fillId="0" borderId="0" xfId="2" applyFont="1" applyFill="1" applyBorder="1" applyAlignment="1">
      <alignment vertical="center"/>
    </xf>
    <xf numFmtId="0" fontId="3" fillId="0" borderId="0" xfId="2" applyFont="1" applyAlignment="1">
      <alignment vertical="center"/>
    </xf>
    <xf numFmtId="0" fontId="4" fillId="0" borderId="0" xfId="2"/>
    <xf numFmtId="0" fontId="45" fillId="0" borderId="0" xfId="2" applyFont="1" applyFill="1" applyAlignment="1">
      <alignment vertical="center"/>
    </xf>
    <xf numFmtId="0" fontId="50" fillId="0" borderId="0" xfId="2" applyFont="1" applyAlignment="1">
      <alignment vertical="center"/>
    </xf>
    <xf numFmtId="176" fontId="41" fillId="0" borderId="0" xfId="9" applyNumberFormat="1" applyFont="1" applyAlignment="1">
      <alignment horizontal="left" vertical="center"/>
    </xf>
    <xf numFmtId="0" fontId="40" fillId="0" borderId="0" xfId="9" applyFont="1" applyAlignment="1">
      <alignment horizontal="left" vertical="center"/>
    </xf>
    <xf numFmtId="176" fontId="46" fillId="0" borderId="0" xfId="0" applyNumberFormat="1" applyFont="1" applyFill="1" applyBorder="1" applyAlignment="1">
      <alignment horizontal="center"/>
    </xf>
    <xf numFmtId="0" fontId="46" fillId="0" borderId="0" xfId="0" applyFont="1" applyFill="1" applyBorder="1" applyAlignment="1">
      <alignment horizontal="right"/>
    </xf>
    <xf numFmtId="176" fontId="41" fillId="0" borderId="0" xfId="9" applyNumberFormat="1" applyFont="1" applyAlignment="1">
      <alignment vertical="center"/>
    </xf>
    <xf numFmtId="0" fontId="65" fillId="0" borderId="0" xfId="19" applyFont="1" applyFill="1" applyAlignment="1">
      <alignment vertical="center"/>
    </xf>
    <xf numFmtId="2" fontId="68" fillId="0" borderId="5" xfId="19" applyNumberFormat="1" applyFont="1" applyFill="1" applyBorder="1" applyAlignment="1">
      <alignment horizontal="center" vertical="center"/>
    </xf>
    <xf numFmtId="2" fontId="68" fillId="0" borderId="3" xfId="19" applyNumberFormat="1" applyFont="1" applyFill="1" applyBorder="1" applyAlignment="1">
      <alignment horizontal="center" vertical="center"/>
    </xf>
    <xf numFmtId="2" fontId="68" fillId="0" borderId="2" xfId="19" applyNumberFormat="1" applyFont="1" applyFill="1" applyBorder="1" applyAlignment="1">
      <alignment horizontal="center" vertical="center"/>
    </xf>
    <xf numFmtId="0" fontId="45" fillId="0" borderId="1" xfId="19" applyFont="1" applyFill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46" fillId="0" borderId="3" xfId="0" applyFont="1" applyFill="1" applyBorder="1" applyAlignment="1">
      <alignment horizontal="left"/>
    </xf>
    <xf numFmtId="2" fontId="11" fillId="0" borderId="5" xfId="0" applyNumberFormat="1" applyFont="1" applyFill="1" applyBorder="1" applyAlignment="1">
      <alignment horizontal="center" vertical="center"/>
    </xf>
    <xf numFmtId="2" fontId="11" fillId="0" borderId="3" xfId="0" applyNumberFormat="1" applyFont="1" applyFill="1" applyBorder="1" applyAlignment="1">
      <alignment horizontal="center" vertical="center"/>
    </xf>
    <xf numFmtId="2" fontId="11" fillId="0" borderId="2" xfId="0" applyNumberFormat="1" applyFont="1" applyFill="1" applyBorder="1" applyAlignment="1">
      <alignment horizontal="center" vertical="center"/>
    </xf>
    <xf numFmtId="0" fontId="65" fillId="17" borderId="0" xfId="0" applyFont="1" applyFill="1" applyBorder="1" applyAlignment="1">
      <alignment horizontal="center" vertical="center"/>
    </xf>
    <xf numFmtId="0" fontId="65" fillId="17" borderId="14" xfId="0" applyFont="1" applyFill="1" applyBorder="1" applyAlignment="1">
      <alignment horizontal="center" vertical="center"/>
    </xf>
    <xf numFmtId="0" fontId="65" fillId="17" borderId="11" xfId="0" applyFont="1" applyFill="1" applyBorder="1" applyAlignment="1">
      <alignment horizontal="center" vertical="center" wrapText="1"/>
    </xf>
    <xf numFmtId="0" fontId="65" fillId="17" borderId="8" xfId="0" applyFont="1" applyFill="1" applyBorder="1" applyAlignment="1">
      <alignment horizontal="center" vertical="center" wrapText="1"/>
    </xf>
    <xf numFmtId="0" fontId="65" fillId="17" borderId="12" xfId="0" applyFont="1" applyFill="1" applyBorder="1" applyAlignment="1">
      <alignment horizontal="center" vertical="center" wrapText="1"/>
    </xf>
    <xf numFmtId="0" fontId="65" fillId="17" borderId="13" xfId="0" applyFont="1" applyFill="1" applyBorder="1" applyAlignment="1">
      <alignment horizontal="center" vertical="center" wrapText="1"/>
    </xf>
    <xf numFmtId="0" fontId="65" fillId="17" borderId="0" xfId="0" applyFont="1" applyFill="1" applyBorder="1" applyAlignment="1">
      <alignment horizontal="center" vertical="center" wrapText="1"/>
    </xf>
    <xf numFmtId="0" fontId="65" fillId="17" borderId="14" xfId="0" applyFont="1" applyFill="1" applyBorder="1" applyAlignment="1">
      <alignment horizontal="center" vertical="center" wrapText="1"/>
    </xf>
    <xf numFmtId="0" fontId="65" fillId="17" borderId="9" xfId="0" applyFont="1" applyFill="1" applyBorder="1" applyAlignment="1">
      <alignment horizontal="center" vertical="center" wrapText="1"/>
    </xf>
    <xf numFmtId="0" fontId="65" fillId="17" borderId="1" xfId="0" applyFont="1" applyFill="1" applyBorder="1" applyAlignment="1">
      <alignment horizontal="center" vertical="center" wrapText="1"/>
    </xf>
    <xf numFmtId="0" fontId="65" fillId="17" borderId="10" xfId="0" applyFont="1" applyFill="1" applyBorder="1" applyAlignment="1">
      <alignment horizontal="center" vertical="center" wrapText="1"/>
    </xf>
    <xf numFmtId="0" fontId="67" fillId="0" borderId="5" xfId="0" applyNumberFormat="1" applyFont="1" applyFill="1" applyBorder="1" applyAlignment="1">
      <alignment horizontal="center" vertical="center"/>
    </xf>
    <xf numFmtId="0" fontId="67" fillId="0" borderId="3" xfId="0" applyNumberFormat="1" applyFont="1" applyFill="1" applyBorder="1" applyAlignment="1">
      <alignment horizontal="center" vertical="center"/>
    </xf>
    <xf numFmtId="0" fontId="65" fillId="17" borderId="1" xfId="0" applyFont="1" applyFill="1" applyBorder="1" applyAlignment="1">
      <alignment horizontal="center" vertical="center"/>
    </xf>
    <xf numFmtId="0" fontId="65" fillId="17" borderId="10" xfId="0" applyFont="1" applyFill="1" applyBorder="1" applyAlignment="1">
      <alignment horizontal="center" vertical="center"/>
    </xf>
    <xf numFmtId="0" fontId="65" fillId="17" borderId="9" xfId="0" applyFont="1" applyFill="1" applyBorder="1" applyAlignment="1">
      <alignment horizontal="center" vertical="center"/>
    </xf>
    <xf numFmtId="0" fontId="65" fillId="16" borderId="5" xfId="0" applyFont="1" applyFill="1" applyBorder="1" applyAlignment="1">
      <alignment horizontal="center" vertical="center"/>
    </xf>
    <xf numFmtId="0" fontId="65" fillId="16" borderId="3" xfId="0" applyFont="1" applyFill="1" applyBorder="1" applyAlignment="1">
      <alignment horizontal="center" vertical="center"/>
    </xf>
    <xf numFmtId="0" fontId="65" fillId="16" borderId="2" xfId="0" applyFont="1" applyFill="1" applyBorder="1" applyAlignment="1">
      <alignment horizontal="center" vertical="center"/>
    </xf>
    <xf numFmtId="2" fontId="65" fillId="0" borderId="5" xfId="19" applyNumberFormat="1" applyFont="1" applyFill="1" applyBorder="1" applyAlignment="1">
      <alignment horizontal="center" vertical="center"/>
    </xf>
    <xf numFmtId="2" fontId="65" fillId="0" borderId="3" xfId="19" applyNumberFormat="1" applyFont="1" applyFill="1" applyBorder="1" applyAlignment="1">
      <alignment horizontal="center" vertical="center"/>
    </xf>
    <xf numFmtId="2" fontId="65" fillId="0" borderId="2" xfId="19" applyNumberFormat="1" applyFont="1" applyFill="1" applyBorder="1" applyAlignment="1">
      <alignment horizontal="center" vertical="center"/>
    </xf>
    <xf numFmtId="0" fontId="65" fillId="17" borderId="11" xfId="19" applyFont="1" applyFill="1" applyBorder="1" applyAlignment="1">
      <alignment horizontal="center" vertical="center"/>
    </xf>
    <xf numFmtId="0" fontId="65" fillId="17" borderId="8" xfId="19" applyFont="1" applyFill="1" applyBorder="1" applyAlignment="1">
      <alignment horizontal="center" vertical="center"/>
    </xf>
    <xf numFmtId="0" fontId="65" fillId="17" borderId="12" xfId="19" applyFont="1" applyFill="1" applyBorder="1" applyAlignment="1">
      <alignment horizontal="center" vertical="center"/>
    </xf>
    <xf numFmtId="0" fontId="65" fillId="17" borderId="5" xfId="0" applyFont="1" applyFill="1" applyBorder="1" applyAlignment="1">
      <alignment horizontal="center" vertical="center"/>
    </xf>
    <xf numFmtId="0" fontId="65" fillId="17" borderId="3" xfId="0" applyFont="1" applyFill="1" applyBorder="1" applyAlignment="1">
      <alignment horizontal="center" vertical="center"/>
    </xf>
    <xf numFmtId="0" fontId="65" fillId="17" borderId="2" xfId="0" applyFont="1" applyFill="1" applyBorder="1" applyAlignment="1">
      <alignment horizontal="center" vertical="center"/>
    </xf>
    <xf numFmtId="2" fontId="67" fillId="0" borderId="5" xfId="0" applyNumberFormat="1" applyFont="1" applyFill="1" applyBorder="1" applyAlignment="1">
      <alignment horizontal="center" vertical="center"/>
    </xf>
    <xf numFmtId="2" fontId="67" fillId="0" borderId="3" xfId="0" applyNumberFormat="1" applyFont="1" applyFill="1" applyBorder="1" applyAlignment="1">
      <alignment horizontal="center" vertical="center"/>
    </xf>
    <xf numFmtId="2" fontId="67" fillId="0" borderId="2" xfId="0" applyNumberFormat="1" applyFont="1" applyFill="1" applyBorder="1" applyAlignment="1">
      <alignment horizontal="center" vertical="center"/>
    </xf>
    <xf numFmtId="0" fontId="66" fillId="13" borderId="11" xfId="19" applyFont="1" applyFill="1" applyBorder="1" applyAlignment="1">
      <alignment horizontal="center" vertical="center"/>
    </xf>
    <xf numFmtId="0" fontId="66" fillId="13" borderId="8" xfId="19" applyFont="1" applyFill="1" applyBorder="1" applyAlignment="1">
      <alignment horizontal="center" vertical="center"/>
    </xf>
    <xf numFmtId="0" fontId="66" fillId="13" borderId="12" xfId="19" applyFont="1" applyFill="1" applyBorder="1" applyAlignment="1">
      <alignment horizontal="center" vertical="center"/>
    </xf>
    <xf numFmtId="2" fontId="11" fillId="0" borderId="5" xfId="0" applyNumberFormat="1" applyFont="1" applyBorder="1" applyAlignment="1">
      <alignment horizontal="center" vertical="center"/>
    </xf>
    <xf numFmtId="2" fontId="11" fillId="0" borderId="3" xfId="0" applyNumberFormat="1" applyFont="1" applyBorder="1" applyAlignment="1">
      <alignment horizontal="center" vertical="center"/>
    </xf>
    <xf numFmtId="2" fontId="11" fillId="0" borderId="2" xfId="0" applyNumberFormat="1" applyFont="1" applyBorder="1" applyAlignment="1">
      <alignment horizontal="center" vertical="center"/>
    </xf>
    <xf numFmtId="2" fontId="11" fillId="0" borderId="9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2" fontId="11" fillId="0" borderId="10" xfId="0" applyNumberFormat="1" applyFont="1" applyFill="1" applyBorder="1" applyAlignment="1">
      <alignment horizontal="center" vertical="center"/>
    </xf>
    <xf numFmtId="0" fontId="46" fillId="0" borderId="1" xfId="0" applyFont="1" applyFill="1" applyBorder="1" applyAlignment="1">
      <alignment horizontal="left"/>
    </xf>
    <xf numFmtId="176" fontId="46" fillId="0" borderId="3" xfId="0" applyNumberFormat="1" applyFont="1" applyFill="1" applyBorder="1" applyAlignment="1">
      <alignment horizontal="left"/>
    </xf>
    <xf numFmtId="0" fontId="45" fillId="0" borderId="1" xfId="0" applyFont="1" applyFill="1" applyBorder="1" applyAlignment="1">
      <alignment horizontal="left"/>
    </xf>
    <xf numFmtId="0" fontId="46" fillId="0" borderId="8" xfId="0" applyFont="1" applyFill="1" applyBorder="1" applyAlignment="1">
      <alignment horizontal="left"/>
    </xf>
    <xf numFmtId="0" fontId="46" fillId="0" borderId="8" xfId="0" applyFont="1" applyFill="1" applyBorder="1" applyAlignment="1">
      <alignment horizontal="center"/>
    </xf>
    <xf numFmtId="176" fontId="46" fillId="0" borderId="1" xfId="0" applyNumberFormat="1" applyFont="1" applyFill="1" applyBorder="1" applyAlignment="1">
      <alignment horizontal="left"/>
    </xf>
    <xf numFmtId="0" fontId="63" fillId="10" borderId="0" xfId="19" applyFont="1" applyFill="1" applyBorder="1" applyAlignment="1">
      <alignment horizontal="center" vertical="center"/>
    </xf>
    <xf numFmtId="0" fontId="50" fillId="11" borderId="0" xfId="19" applyFont="1" applyFill="1" applyBorder="1" applyAlignment="1">
      <alignment horizontal="center" vertical="center"/>
    </xf>
    <xf numFmtId="0" fontId="64" fillId="12" borderId="0" xfId="19" applyFont="1" applyFill="1" applyBorder="1" applyAlignment="1">
      <alignment horizontal="center" vertical="center"/>
    </xf>
    <xf numFmtId="0" fontId="46" fillId="0" borderId="1" xfId="19" applyFont="1" applyFill="1" applyBorder="1" applyAlignment="1">
      <alignment horizontal="left"/>
    </xf>
    <xf numFmtId="176" fontId="46" fillId="0" borderId="1" xfId="19" applyNumberFormat="1" applyFont="1" applyFill="1" applyBorder="1" applyAlignment="1">
      <alignment horizontal="center"/>
    </xf>
    <xf numFmtId="0" fontId="46" fillId="0" borderId="3" xfId="0" applyFont="1" applyFill="1" applyBorder="1" applyAlignment="1">
      <alignment horizontal="center" vertical="center"/>
    </xf>
    <xf numFmtId="0" fontId="46" fillId="0" borderId="3" xfId="0" applyFont="1" applyFill="1" applyBorder="1" applyAlignment="1">
      <alignment horizontal="center"/>
    </xf>
    <xf numFmtId="0" fontId="46" fillId="0" borderId="1" xfId="19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6" fillId="0" borderId="1" xfId="0" applyFont="1" applyFill="1" applyBorder="1" applyAlignment="1">
      <alignment horizontal="center"/>
    </xf>
    <xf numFmtId="0" fontId="39" fillId="0" borderId="0" xfId="9" applyFont="1" applyAlignment="1">
      <alignment horizontal="center" vertical="center"/>
    </xf>
    <xf numFmtId="0" fontId="1" fillId="0" borderId="0" xfId="9" quotePrefix="1" applyFont="1" applyBorder="1" applyAlignment="1">
      <alignment horizontal="center" vertical="center" shrinkToFit="1"/>
    </xf>
    <xf numFmtId="1" fontId="41" fillId="0" borderId="0" xfId="2" quotePrefix="1" applyNumberFormat="1" applyFont="1" applyBorder="1" applyAlignment="1">
      <alignment horizontal="left" vertical="center"/>
    </xf>
    <xf numFmtId="0" fontId="41" fillId="0" borderId="0" xfId="9" applyFont="1" applyBorder="1" applyAlignment="1">
      <alignment horizontal="center" vertical="center"/>
    </xf>
    <xf numFmtId="0" fontId="41" fillId="0" borderId="0" xfId="9" applyFont="1" applyAlignment="1">
      <alignment horizontal="center" vertical="center"/>
    </xf>
    <xf numFmtId="177" fontId="41" fillId="0" borderId="0" xfId="2" quotePrefix="1" applyNumberFormat="1" applyFont="1" applyBorder="1" applyAlignment="1">
      <alignment horizontal="left" vertical="center"/>
    </xf>
    <xf numFmtId="177" fontId="41" fillId="0" borderId="0" xfId="2" applyNumberFormat="1" applyFont="1" applyBorder="1" applyAlignment="1">
      <alignment horizontal="left" vertical="center"/>
    </xf>
    <xf numFmtId="176" fontId="41" fillId="0" borderId="0" xfId="9" applyNumberFormat="1" applyFont="1" applyAlignment="1">
      <alignment horizontal="left" vertical="center"/>
    </xf>
    <xf numFmtId="0" fontId="25" fillId="0" borderId="3" xfId="9" applyFont="1" applyBorder="1" applyAlignment="1">
      <alignment horizontal="center" vertical="center"/>
    </xf>
    <xf numFmtId="0" fontId="25" fillId="0" borderId="2" xfId="9" applyFont="1" applyBorder="1" applyAlignment="1">
      <alignment horizontal="center" vertical="center"/>
    </xf>
    <xf numFmtId="0" fontId="2" fillId="0" borderId="5" xfId="9" applyFont="1" applyBorder="1" applyAlignment="1">
      <alignment horizontal="center" vertical="center"/>
    </xf>
    <xf numFmtId="0" fontId="33" fillId="0" borderId="3" xfId="9" applyFont="1" applyBorder="1" applyAlignment="1">
      <alignment horizontal="center" vertical="center"/>
    </xf>
    <xf numFmtId="0" fontId="2" fillId="0" borderId="5" xfId="0" quotePrefix="1" applyFont="1" applyFill="1" applyBorder="1" applyAlignment="1">
      <alignment horizontal="center" vertical="center"/>
    </xf>
    <xf numFmtId="0" fontId="2" fillId="0" borderId="3" xfId="0" quotePrefix="1" applyFont="1" applyFill="1" applyBorder="1" applyAlignment="1">
      <alignment horizontal="center" vertical="center"/>
    </xf>
    <xf numFmtId="0" fontId="2" fillId="0" borderId="2" xfId="0" quotePrefix="1" applyFont="1" applyFill="1" applyBorder="1" applyAlignment="1">
      <alignment horizontal="center" vertical="center"/>
    </xf>
    <xf numFmtId="0" fontId="45" fillId="4" borderId="5" xfId="0" applyFont="1" applyFill="1" applyBorder="1" applyAlignment="1">
      <alignment horizontal="center" vertical="center"/>
    </xf>
    <xf numFmtId="0" fontId="45" fillId="4" borderId="3" xfId="0" applyFont="1" applyFill="1" applyBorder="1" applyAlignment="1">
      <alignment horizontal="center" vertical="center"/>
    </xf>
    <xf numFmtId="0" fontId="45" fillId="4" borderId="2" xfId="0" applyFont="1" applyFill="1" applyBorder="1" applyAlignment="1">
      <alignment horizontal="center" vertical="center"/>
    </xf>
    <xf numFmtId="174" fontId="2" fillId="0" borderId="5" xfId="0" quotePrefix="1" applyNumberFormat="1" applyFont="1" applyFill="1" applyBorder="1" applyAlignment="1">
      <alignment horizontal="center" vertical="center"/>
    </xf>
    <xf numFmtId="174" fontId="2" fillId="0" borderId="3" xfId="0" quotePrefix="1" applyNumberFormat="1" applyFont="1" applyFill="1" applyBorder="1" applyAlignment="1">
      <alignment horizontal="center" vertical="center"/>
    </xf>
    <xf numFmtId="174" fontId="2" fillId="0" borderId="2" xfId="0" quotePrefix="1" applyNumberFormat="1" applyFont="1" applyFill="1" applyBorder="1" applyAlignment="1">
      <alignment horizontal="center" vertical="center"/>
    </xf>
    <xf numFmtId="0" fontId="45" fillId="4" borderId="5" xfId="0" quotePrefix="1" applyFont="1" applyFill="1" applyBorder="1" applyAlignment="1">
      <alignment horizontal="center" vertical="center"/>
    </xf>
    <xf numFmtId="0" fontId="28" fillId="0" borderId="0" xfId="9" applyFont="1" applyAlignment="1">
      <alignment horizontal="center" vertical="center"/>
    </xf>
    <xf numFmtId="166" fontId="3" fillId="0" borderId="0" xfId="9" applyNumberFormat="1" applyFont="1" applyBorder="1" applyAlignment="1">
      <alignment horizontal="left" vertical="center"/>
    </xf>
    <xf numFmtId="0" fontId="20" fillId="0" borderId="0" xfId="9" applyFont="1" applyBorder="1" applyAlignment="1">
      <alignment horizontal="right" vertical="center"/>
    </xf>
    <xf numFmtId="0" fontId="3" fillId="0" borderId="0" xfId="9" applyFont="1" applyBorder="1" applyAlignment="1">
      <alignment horizontal="center" vertical="center"/>
    </xf>
    <xf numFmtId="0" fontId="2" fillId="0" borderId="0" xfId="9" applyFont="1" applyBorder="1" applyAlignment="1">
      <alignment horizontal="center" vertical="center"/>
    </xf>
    <xf numFmtId="0" fontId="38" fillId="0" borderId="0" xfId="9" applyFont="1" applyAlignment="1">
      <alignment horizontal="center" vertical="center"/>
    </xf>
    <xf numFmtId="0" fontId="25" fillId="0" borderId="5" xfId="9" applyFont="1" applyBorder="1" applyAlignment="1">
      <alignment horizontal="center" vertical="center"/>
    </xf>
    <xf numFmtId="0" fontId="2" fillId="0" borderId="0" xfId="6" applyNumberFormat="1" applyFont="1" applyBorder="1" applyAlignment="1">
      <alignment horizontal="center" vertical="center" shrinkToFit="1"/>
    </xf>
    <xf numFmtId="2" fontId="2" fillId="0" borderId="13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2" fontId="2" fillId="0" borderId="11" xfId="0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0" fontId="25" fillId="0" borderId="0" xfId="0" applyNumberFormat="1" applyFont="1" applyBorder="1" applyAlignment="1">
      <alignment horizontal="center" vertical="center" shrinkToFit="1"/>
    </xf>
    <xf numFmtId="0" fontId="2" fillId="0" borderId="0" xfId="0" applyNumberFormat="1" applyFont="1" applyBorder="1" applyAlignment="1">
      <alignment horizontal="center" vertical="center" shrinkToFit="1"/>
    </xf>
    <xf numFmtId="0" fontId="2" fillId="0" borderId="0" xfId="13" quotePrefix="1" applyNumberFormat="1" applyFont="1" applyBorder="1" applyAlignment="1">
      <alignment horizontal="center" vertical="center"/>
    </xf>
    <xf numFmtId="0" fontId="28" fillId="0" borderId="0" xfId="2" applyNumberFormat="1" applyFont="1" applyBorder="1" applyAlignment="1">
      <alignment horizontal="center" vertical="center"/>
    </xf>
    <xf numFmtId="0" fontId="25" fillId="0" borderId="0" xfId="9" applyNumberFormat="1" applyFont="1" applyAlignment="1">
      <alignment horizontal="right" vertical="center"/>
    </xf>
    <xf numFmtId="0" fontId="45" fillId="0" borderId="1" xfId="0" applyFont="1" applyBorder="1" applyAlignment="1">
      <alignment horizontal="center" vertical="center"/>
    </xf>
    <xf numFmtId="0" fontId="2" fillId="0" borderId="1" xfId="2" applyNumberFormat="1" applyFont="1" applyBorder="1" applyAlignment="1">
      <alignment horizontal="right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/>
    </xf>
    <xf numFmtId="0" fontId="7" fillId="13" borderId="6" xfId="8" applyFont="1" applyFill="1" applyBorder="1" applyAlignment="1">
      <alignment horizontal="center" vertical="center"/>
    </xf>
    <xf numFmtId="0" fontId="7" fillId="13" borderId="7" xfId="8" applyFont="1" applyFill="1" applyBorder="1" applyAlignment="1">
      <alignment horizontal="center" vertical="center"/>
    </xf>
    <xf numFmtId="0" fontId="3" fillId="5" borderId="11" xfId="8" applyFont="1" applyFill="1" applyBorder="1" applyAlignment="1">
      <alignment horizontal="center" vertical="center"/>
    </xf>
    <xf numFmtId="0" fontId="3" fillId="5" borderId="12" xfId="8" applyFont="1" applyFill="1" applyBorder="1" applyAlignment="1">
      <alignment horizontal="center" vertical="center"/>
    </xf>
    <xf numFmtId="0" fontId="31" fillId="14" borderId="6" xfId="8" applyFont="1" applyFill="1" applyBorder="1" applyAlignment="1">
      <alignment horizontal="center" vertical="center"/>
    </xf>
    <xf numFmtId="0" fontId="31" fillId="14" borderId="7" xfId="8" applyFont="1" applyFill="1" applyBorder="1" applyAlignment="1">
      <alignment horizontal="center" vertical="center"/>
    </xf>
    <xf numFmtId="0" fontId="3" fillId="5" borderId="13" xfId="8" applyFont="1" applyFill="1" applyBorder="1" applyAlignment="1">
      <alignment horizontal="center" vertical="center"/>
    </xf>
    <xf numFmtId="0" fontId="3" fillId="5" borderId="14" xfId="8" applyFont="1" applyFill="1" applyBorder="1" applyAlignment="1">
      <alignment horizontal="center" vertical="center"/>
    </xf>
    <xf numFmtId="0" fontId="57" fillId="15" borderId="5" xfId="16" applyFont="1" applyFill="1" applyBorder="1" applyAlignment="1" applyProtection="1">
      <alignment horizontal="center" vertical="center"/>
      <protection locked="0"/>
    </xf>
    <xf numFmtId="0" fontId="57" fillId="15" borderId="3" xfId="16" applyFont="1" applyFill="1" applyBorder="1" applyAlignment="1" applyProtection="1">
      <alignment horizontal="center" vertical="center"/>
      <protection locked="0"/>
    </xf>
    <xf numFmtId="0" fontId="57" fillId="15" borderId="2" xfId="16" applyFont="1" applyFill="1" applyBorder="1" applyAlignment="1" applyProtection="1">
      <alignment horizontal="center" vertical="center"/>
      <protection locked="0"/>
    </xf>
    <xf numFmtId="173" fontId="58" fillId="7" borderId="5" xfId="16" quotePrefix="1" applyNumberFormat="1" applyFont="1" applyFill="1" applyBorder="1" applyAlignment="1" applyProtection="1">
      <alignment horizontal="center" vertical="center"/>
      <protection locked="0"/>
    </xf>
    <xf numFmtId="173" fontId="58" fillId="7" borderId="2" xfId="16" applyNumberFormat="1" applyFont="1" applyFill="1" applyBorder="1" applyAlignment="1" applyProtection="1">
      <alignment horizontal="center" vertical="center"/>
      <protection locked="0"/>
    </xf>
    <xf numFmtId="2" fontId="53" fillId="0" borderId="4" xfId="8" applyNumberFormat="1" applyFont="1" applyFill="1" applyBorder="1" applyAlignment="1">
      <alignment horizontal="center" vertical="center"/>
    </xf>
    <xf numFmtId="2" fontId="51" fillId="0" borderId="4" xfId="8" applyNumberFormat="1" applyFont="1" applyFill="1" applyBorder="1" applyAlignment="1">
      <alignment horizontal="center" vertical="center"/>
    </xf>
    <xf numFmtId="2" fontId="56" fillId="9" borderId="4" xfId="8" applyNumberFormat="1" applyFont="1" applyFill="1" applyBorder="1" applyAlignment="1">
      <alignment horizontal="center" vertical="center"/>
    </xf>
    <xf numFmtId="0" fontId="23" fillId="18" borderId="6" xfId="8" applyFont="1" applyFill="1" applyBorder="1" applyAlignment="1">
      <alignment horizontal="center" vertical="center"/>
    </xf>
    <xf numFmtId="0" fontId="23" fillId="18" borderId="7" xfId="8" applyFont="1" applyFill="1" applyBorder="1" applyAlignment="1">
      <alignment horizontal="center" vertical="center"/>
    </xf>
    <xf numFmtId="0" fontId="7" fillId="19" borderId="4" xfId="8" applyFont="1" applyFill="1" applyBorder="1" applyAlignment="1">
      <alignment horizontal="center" vertical="center"/>
    </xf>
    <xf numFmtId="0" fontId="52" fillId="19" borderId="4" xfId="8" applyFont="1" applyFill="1" applyBorder="1" applyAlignment="1">
      <alignment horizontal="center" vertical="center"/>
    </xf>
    <xf numFmtId="0" fontId="7" fillId="19" borderId="6" xfId="8" applyFont="1" applyFill="1" applyBorder="1" applyAlignment="1">
      <alignment horizontal="center" vertical="center"/>
    </xf>
    <xf numFmtId="2" fontId="7" fillId="19" borderId="4" xfId="8" applyNumberFormat="1" applyFont="1" applyFill="1" applyBorder="1" applyAlignment="1">
      <alignment horizontal="center" vertical="center"/>
    </xf>
    <xf numFmtId="2" fontId="7" fillId="19" borderId="7" xfId="8" applyNumberFormat="1" applyFont="1" applyFill="1" applyBorder="1" applyAlignment="1">
      <alignment horizontal="center" vertical="center"/>
    </xf>
    <xf numFmtId="11" fontId="7" fillId="19" borderId="7" xfId="8" applyNumberFormat="1" applyFont="1" applyFill="1" applyBorder="1" applyAlignment="1">
      <alignment horizontal="center" vertical="center"/>
    </xf>
  </cellXfs>
  <cellStyles count="21">
    <cellStyle name="Comma 2" xfId="1"/>
    <cellStyle name="Normal" xfId="0" builtinId="0"/>
    <cellStyle name="Normal 2" xfId="2"/>
    <cellStyle name="Normal 2 2" xfId="3"/>
    <cellStyle name="Normal 2 2 6" xfId="4"/>
    <cellStyle name="Normal 2 2 7" xfId="5"/>
    <cellStyle name="Normal 2 2 8" xfId="6"/>
    <cellStyle name="Normal 3" xfId="7"/>
    <cellStyle name="Normal 3 2" xfId="8"/>
    <cellStyle name="Normal 4" xfId="9"/>
    <cellStyle name="Normal 4 2" xfId="10"/>
    <cellStyle name="Normal 4 7" xfId="11"/>
    <cellStyle name="Normal 5" xfId="12"/>
    <cellStyle name="Normal 6" xfId="13"/>
    <cellStyle name="Normal 6 2" xfId="14"/>
    <cellStyle name="Normal 7" xfId="15"/>
    <cellStyle name="Normal_Uncertainty Budget" xfId="16"/>
    <cellStyle name="ปกติ 2" xfId="17"/>
    <cellStyle name="ปกติ 2 2" xfId="18"/>
    <cellStyle name="ปกติ 3" xfId="19"/>
    <cellStyle name="ปกติ_Cert.(ตัวอย่าง DMM)" xf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37</xdr:row>
      <xdr:rowOff>0</xdr:rowOff>
    </xdr:from>
    <xdr:ext cx="18531" cy="595766"/>
    <xdr:sp macro="" textlink="">
      <xdr:nvSpPr>
        <xdr:cNvPr id="2" name="Text Box 38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457200" y="10487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37</xdr:row>
      <xdr:rowOff>0</xdr:rowOff>
    </xdr:from>
    <xdr:ext cx="18531" cy="595766"/>
    <xdr:sp macro="" textlink="">
      <xdr:nvSpPr>
        <xdr:cNvPr id="3" name="Text Box 387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457200" y="10487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37</xdr:row>
      <xdr:rowOff>0</xdr:rowOff>
    </xdr:from>
    <xdr:ext cx="18531" cy="595766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457200" y="10487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37</xdr:row>
      <xdr:rowOff>0</xdr:rowOff>
    </xdr:from>
    <xdr:ext cx="18531" cy="595766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457200" y="10487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37</xdr:row>
      <xdr:rowOff>0</xdr:rowOff>
    </xdr:from>
    <xdr:ext cx="18531" cy="595766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457200" y="10487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37</xdr:row>
      <xdr:rowOff>0</xdr:rowOff>
    </xdr:from>
    <xdr:ext cx="18531" cy="595766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457200" y="10487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37</xdr:row>
      <xdr:rowOff>0</xdr:rowOff>
    </xdr:from>
    <xdr:ext cx="18531" cy="595766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457200" y="10487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37</xdr:row>
      <xdr:rowOff>0</xdr:rowOff>
    </xdr:from>
    <xdr:ext cx="18531" cy="595766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457200" y="10487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37</xdr:row>
      <xdr:rowOff>0</xdr:rowOff>
    </xdr:from>
    <xdr:ext cx="18531" cy="595766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457200" y="10487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37</xdr:row>
      <xdr:rowOff>0</xdr:rowOff>
    </xdr:from>
    <xdr:ext cx="18531" cy="595766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457200" y="10487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37</xdr:row>
      <xdr:rowOff>0</xdr:rowOff>
    </xdr:from>
    <xdr:ext cx="18531" cy="595766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457200" y="10487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37</xdr:row>
      <xdr:rowOff>0</xdr:rowOff>
    </xdr:from>
    <xdr:ext cx="18531" cy="595766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457200" y="10487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37</xdr:row>
      <xdr:rowOff>0</xdr:rowOff>
    </xdr:from>
    <xdr:ext cx="18531" cy="595766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457200" y="10487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37</xdr:row>
      <xdr:rowOff>0</xdr:rowOff>
    </xdr:from>
    <xdr:ext cx="18531" cy="595766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457200" y="10487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37</xdr:row>
      <xdr:rowOff>0</xdr:rowOff>
    </xdr:from>
    <xdr:ext cx="18531" cy="595766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457200" y="10487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37</xdr:row>
      <xdr:rowOff>0</xdr:rowOff>
    </xdr:from>
    <xdr:ext cx="18531" cy="595766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457200" y="10487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37</xdr:row>
      <xdr:rowOff>0</xdr:rowOff>
    </xdr:from>
    <xdr:ext cx="18531" cy="595766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457200" y="10487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37</xdr:row>
      <xdr:rowOff>0</xdr:rowOff>
    </xdr:from>
    <xdr:ext cx="18531" cy="595766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457200" y="10487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37</xdr:row>
      <xdr:rowOff>0</xdr:rowOff>
    </xdr:from>
    <xdr:ext cx="18531" cy="595766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457200" y="10487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37</xdr:row>
      <xdr:rowOff>0</xdr:rowOff>
    </xdr:from>
    <xdr:ext cx="18531" cy="595766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457200" y="10487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37</xdr:row>
      <xdr:rowOff>0</xdr:rowOff>
    </xdr:from>
    <xdr:ext cx="18531" cy="595766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457200" y="10487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37</xdr:row>
      <xdr:rowOff>0</xdr:rowOff>
    </xdr:from>
    <xdr:ext cx="18531" cy="595766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457200" y="10487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37</xdr:row>
      <xdr:rowOff>0</xdr:rowOff>
    </xdr:from>
    <xdr:ext cx="18531" cy="595766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457200" y="10487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2</xdr:col>
      <xdr:colOff>0</xdr:colOff>
      <xdr:row>37</xdr:row>
      <xdr:rowOff>0</xdr:rowOff>
    </xdr:from>
    <xdr:ext cx="18531" cy="595766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457200" y="104870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9</xdr:row>
          <xdr:rowOff>104775</xdr:rowOff>
        </xdr:from>
        <xdr:to>
          <xdr:col>6</xdr:col>
          <xdr:colOff>180975</xdr:colOff>
          <xdr:row>10</xdr:row>
          <xdr:rowOff>38100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0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9</xdr:row>
          <xdr:rowOff>104775</xdr:rowOff>
        </xdr:from>
        <xdr:to>
          <xdr:col>10</xdr:col>
          <xdr:colOff>180975</xdr:colOff>
          <xdr:row>10</xdr:row>
          <xdr:rowOff>38100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0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3</xdr:row>
          <xdr:rowOff>104775</xdr:rowOff>
        </xdr:from>
        <xdr:to>
          <xdr:col>15</xdr:col>
          <xdr:colOff>180975</xdr:colOff>
          <xdr:row>4</xdr:row>
          <xdr:rowOff>47625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0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9525</xdr:colOff>
          <xdr:row>3</xdr:row>
          <xdr:rowOff>104775</xdr:rowOff>
        </xdr:from>
        <xdr:to>
          <xdr:col>23</xdr:col>
          <xdr:colOff>180975</xdr:colOff>
          <xdr:row>4</xdr:row>
          <xdr:rowOff>47625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0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40</xdr:row>
      <xdr:rowOff>0</xdr:rowOff>
    </xdr:from>
    <xdr:ext cx="18531" cy="595766"/>
    <xdr:sp macro="" textlink="">
      <xdr:nvSpPr>
        <xdr:cNvPr id="2" name="Text Box 387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857250" y="11277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95766"/>
    <xdr:sp macro="" textlink="">
      <xdr:nvSpPr>
        <xdr:cNvPr id="3" name="Text Box 387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857250" y="11277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95766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857250" y="11277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95766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857250" y="11277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95766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857250" y="11277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95766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857250" y="11277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95766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857250" y="11277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95766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857250" y="11277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95766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857250" y="11277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95766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857250" y="11277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95766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857250" y="11277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95766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857250" y="11277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95766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857250" y="11277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95766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857250" y="11277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95766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857250" y="11277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95766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857250" y="11277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95766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857250" y="11277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95766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857250" y="11277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95766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857250" y="11277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95766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857250" y="11277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95766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857250" y="11277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95766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857250" y="11277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95766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857250" y="11277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95766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857250" y="112776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0.39997558519241921"/>
  </sheetPr>
  <dimension ref="A1:AJ42"/>
  <sheetViews>
    <sheetView view="pageBreakPreview" topLeftCell="A7" zoomScaleNormal="100" zoomScaleSheetLayoutView="100" workbookViewId="0">
      <selection activeCell="O8" sqref="O8:V8"/>
    </sheetView>
  </sheetViews>
  <sheetFormatPr defaultColWidth="3.5703125" defaultRowHeight="18.75" customHeight="1"/>
  <cols>
    <col min="1" max="30" width="3" style="31" customWidth="1"/>
    <col min="31" max="33" width="2.85546875" style="31" customWidth="1"/>
    <col min="34" max="36" width="4.140625" style="31" customWidth="1"/>
    <col min="37" max="37" width="12.42578125" style="31" customWidth="1"/>
    <col min="38" max="188" width="7.5703125" style="31" customWidth="1"/>
    <col min="189" max="189" width="1.5703125" style="31" customWidth="1"/>
    <col min="190" max="193" width="3.5703125" style="31" customWidth="1"/>
    <col min="194" max="197" width="5.42578125" style="31" customWidth="1"/>
    <col min="198" max="213" width="4" style="31" customWidth="1"/>
    <col min="214" max="215" width="3.42578125" style="31" customWidth="1"/>
    <col min="216" max="16384" width="3.5703125" style="31"/>
  </cols>
  <sheetData>
    <row r="1" spans="1:36" ht="21.75">
      <c r="A1" s="294" t="s">
        <v>0</v>
      </c>
      <c r="B1" s="294"/>
      <c r="C1" s="294"/>
      <c r="D1" s="294"/>
      <c r="E1" s="294"/>
      <c r="F1" s="294"/>
      <c r="G1" s="294"/>
      <c r="H1" s="294"/>
      <c r="I1" s="294"/>
      <c r="J1" s="294"/>
      <c r="K1" s="294"/>
      <c r="L1" s="149" t="s">
        <v>47</v>
      </c>
      <c r="M1" s="149"/>
      <c r="N1" s="149"/>
      <c r="O1" s="149"/>
      <c r="P1" s="297" t="s">
        <v>129</v>
      </c>
      <c r="Q1" s="297"/>
      <c r="R1" s="297"/>
      <c r="S1" s="297"/>
      <c r="T1" s="297"/>
      <c r="U1" s="297"/>
      <c r="V1" s="149"/>
      <c r="W1" s="149"/>
      <c r="X1" s="150"/>
      <c r="Y1" s="150"/>
      <c r="Z1" s="150"/>
      <c r="AA1" s="150"/>
      <c r="AB1" s="150" t="s">
        <v>107</v>
      </c>
      <c r="AC1" s="150"/>
      <c r="AD1" s="150"/>
      <c r="AE1" s="151"/>
      <c r="AF1" s="151"/>
      <c r="AG1" s="151"/>
      <c r="AH1" s="1"/>
    </row>
    <row r="2" spans="1:36" ht="21.75">
      <c r="A2" s="294"/>
      <c r="B2" s="294"/>
      <c r="C2" s="294"/>
      <c r="D2" s="294"/>
      <c r="E2" s="294"/>
      <c r="F2" s="294"/>
      <c r="G2" s="294"/>
      <c r="H2" s="294"/>
      <c r="I2" s="294"/>
      <c r="J2" s="294"/>
      <c r="K2" s="294"/>
      <c r="L2" s="150" t="s">
        <v>68</v>
      </c>
      <c r="M2" s="149"/>
      <c r="N2" s="150"/>
      <c r="O2" s="149"/>
      <c r="P2" s="298">
        <v>42350</v>
      </c>
      <c r="Q2" s="298"/>
      <c r="R2" s="298"/>
      <c r="S2" s="298"/>
      <c r="T2" s="298"/>
      <c r="U2" s="150" t="s">
        <v>69</v>
      </c>
      <c r="V2" s="149"/>
      <c r="W2" s="153"/>
      <c r="X2" s="153"/>
      <c r="Y2" s="153"/>
      <c r="Z2" s="298">
        <v>42350</v>
      </c>
      <c r="AA2" s="298"/>
      <c r="AB2" s="298"/>
      <c r="AC2" s="298"/>
      <c r="AD2" s="298"/>
      <c r="AE2" s="151"/>
      <c r="AF2" s="151"/>
      <c r="AG2" s="151"/>
      <c r="AH2" s="1"/>
      <c r="AJ2" s="16"/>
    </row>
    <row r="3" spans="1:36" ht="21.75">
      <c r="A3" s="295" t="s">
        <v>70</v>
      </c>
      <c r="B3" s="295"/>
      <c r="C3" s="295"/>
      <c r="D3" s="295"/>
      <c r="E3" s="295"/>
      <c r="F3" s="295"/>
      <c r="G3" s="295"/>
      <c r="H3" s="295"/>
      <c r="I3" s="295"/>
      <c r="J3" s="295"/>
      <c r="K3" s="295"/>
      <c r="L3" s="149" t="s">
        <v>71</v>
      </c>
      <c r="M3" s="149"/>
      <c r="N3" s="149"/>
      <c r="O3" s="149"/>
      <c r="P3" s="149"/>
      <c r="Q3" s="301">
        <v>25</v>
      </c>
      <c r="R3" s="301"/>
      <c r="S3" s="154" t="s">
        <v>72</v>
      </c>
      <c r="T3" s="301">
        <v>50</v>
      </c>
      <c r="U3" s="301"/>
      <c r="V3" s="155" t="s">
        <v>73</v>
      </c>
      <c r="W3" s="149"/>
      <c r="X3" s="149"/>
      <c r="Y3" s="149"/>
      <c r="Z3" s="149"/>
      <c r="AA3" s="149"/>
      <c r="AB3" s="149"/>
      <c r="AC3" s="149"/>
      <c r="AD3" s="149"/>
      <c r="AE3" s="152"/>
      <c r="AF3" s="152"/>
      <c r="AG3" s="152"/>
      <c r="AH3" s="1"/>
      <c r="AJ3" s="16"/>
    </row>
    <row r="4" spans="1:36" ht="21.75">
      <c r="A4" s="296" t="s">
        <v>91</v>
      </c>
      <c r="B4" s="296"/>
      <c r="C4" s="296"/>
      <c r="D4" s="296"/>
      <c r="E4" s="296"/>
      <c r="F4" s="296"/>
      <c r="G4" s="296"/>
      <c r="H4" s="296"/>
      <c r="I4" s="296"/>
      <c r="J4" s="296"/>
      <c r="K4" s="296"/>
      <c r="L4" s="149" t="s">
        <v>45</v>
      </c>
      <c r="M4" s="149"/>
      <c r="N4" s="149"/>
      <c r="O4" s="149"/>
      <c r="P4" s="149"/>
      <c r="Q4" s="149" t="s">
        <v>74</v>
      </c>
      <c r="R4" s="149"/>
      <c r="S4" s="149"/>
      <c r="T4" s="149"/>
      <c r="U4" s="149"/>
      <c r="V4" s="149"/>
      <c r="W4" s="149"/>
      <c r="X4" s="149"/>
      <c r="Y4" s="149" t="s">
        <v>75</v>
      </c>
      <c r="Z4" s="149"/>
      <c r="AA4" s="149"/>
      <c r="AB4" s="149"/>
      <c r="AC4" s="149"/>
      <c r="AD4" s="149"/>
      <c r="AE4" s="152"/>
      <c r="AF4" s="152"/>
      <c r="AG4" s="152"/>
      <c r="AH4" s="1"/>
      <c r="AJ4" s="16"/>
    </row>
    <row r="5" spans="1:36" s="1" customFormat="1" ht="23.1" customHeight="1">
      <c r="A5" s="156" t="s">
        <v>76</v>
      </c>
      <c r="B5" s="4"/>
      <c r="C5" s="4"/>
      <c r="D5" s="4"/>
      <c r="E5" s="4"/>
      <c r="F5" s="288" t="s">
        <v>100</v>
      </c>
      <c r="G5" s="288"/>
      <c r="H5" s="288"/>
      <c r="I5" s="288"/>
      <c r="J5" s="288"/>
      <c r="K5" s="288"/>
      <c r="L5" s="288"/>
      <c r="M5" s="288"/>
      <c r="N5" s="288"/>
      <c r="O5" s="288"/>
      <c r="P5" s="288"/>
      <c r="Q5" s="288"/>
      <c r="R5" s="288"/>
      <c r="S5" s="288"/>
      <c r="T5" s="288"/>
      <c r="U5" s="288"/>
      <c r="V5" s="288"/>
      <c r="W5" s="288"/>
      <c r="X5" s="288"/>
      <c r="Y5" s="288"/>
      <c r="Z5" s="288"/>
      <c r="AA5" s="288"/>
      <c r="AB5" s="288"/>
      <c r="AC5" s="288"/>
      <c r="AD5" s="3"/>
      <c r="AJ5" s="16"/>
    </row>
    <row r="6" spans="1:36" s="1" customFormat="1" ht="23.1" customHeight="1">
      <c r="A6" s="156" t="s">
        <v>130</v>
      </c>
      <c r="B6" s="4"/>
      <c r="C6" s="4"/>
      <c r="D6" s="4"/>
      <c r="E6" s="235" t="s">
        <v>17</v>
      </c>
      <c r="F6" s="244" t="s">
        <v>131</v>
      </c>
      <c r="G6" s="244"/>
      <c r="H6" s="244"/>
      <c r="I6" s="244"/>
      <c r="J6" s="244"/>
      <c r="K6" s="244"/>
      <c r="L6" s="244"/>
      <c r="M6" s="244"/>
      <c r="N6" s="244"/>
      <c r="O6" s="244"/>
      <c r="P6" s="244"/>
      <c r="Q6" s="244"/>
      <c r="R6" s="244"/>
      <c r="S6" s="244"/>
      <c r="T6" s="244"/>
      <c r="U6" s="244"/>
      <c r="V6" s="244"/>
      <c r="W6" s="244"/>
      <c r="X6" s="244"/>
      <c r="Y6" s="244"/>
      <c r="Z6" s="244"/>
      <c r="AA6" s="244"/>
      <c r="AB6" s="244"/>
      <c r="AC6" s="244"/>
      <c r="AD6" s="3"/>
      <c r="AJ6" s="16"/>
    </row>
    <row r="7" spans="1:36" s="1" customFormat="1" ht="23.1" customHeight="1">
      <c r="A7" s="156" t="s">
        <v>46</v>
      </c>
      <c r="B7" s="4"/>
      <c r="C7" s="4"/>
      <c r="D7" s="4"/>
      <c r="E7" s="4"/>
      <c r="F7" s="288" t="s">
        <v>95</v>
      </c>
      <c r="G7" s="288"/>
      <c r="H7" s="288"/>
      <c r="I7" s="288"/>
      <c r="J7" s="288"/>
      <c r="K7" s="288"/>
      <c r="L7" s="288"/>
      <c r="M7" s="288"/>
      <c r="N7" s="288"/>
      <c r="O7" s="288"/>
      <c r="P7" s="156" t="s">
        <v>77</v>
      </c>
      <c r="Q7" s="4"/>
      <c r="T7" s="288" t="s">
        <v>78</v>
      </c>
      <c r="U7" s="288"/>
      <c r="V7" s="288"/>
      <c r="W7" s="288"/>
      <c r="X7" s="288"/>
      <c r="Y7" s="288"/>
      <c r="Z7" s="288"/>
      <c r="AA7" s="288"/>
      <c r="AB7" s="288"/>
      <c r="AC7" s="288"/>
      <c r="AD7" s="3"/>
      <c r="AH7" s="32"/>
      <c r="AI7" s="32"/>
      <c r="AJ7" s="16"/>
    </row>
    <row r="8" spans="1:36" s="1" customFormat="1" ht="23.1" customHeight="1">
      <c r="A8" s="156" t="s">
        <v>1</v>
      </c>
      <c r="D8" s="290" t="s">
        <v>96</v>
      </c>
      <c r="E8" s="290"/>
      <c r="F8" s="290"/>
      <c r="G8" s="290"/>
      <c r="H8" s="290"/>
      <c r="I8" s="290"/>
      <c r="J8" s="290"/>
      <c r="L8" s="291" t="s">
        <v>79</v>
      </c>
      <c r="M8" s="291"/>
      <c r="N8" s="291"/>
      <c r="O8" s="290">
        <v>12345678</v>
      </c>
      <c r="P8" s="290"/>
      <c r="Q8" s="290"/>
      <c r="R8" s="290"/>
      <c r="S8" s="290"/>
      <c r="T8" s="290"/>
      <c r="U8" s="290"/>
      <c r="V8" s="290"/>
      <c r="W8" s="292" t="s">
        <v>2</v>
      </c>
      <c r="X8" s="292"/>
      <c r="Y8" s="244" t="s">
        <v>80</v>
      </c>
      <c r="Z8" s="244"/>
      <c r="AA8" s="244"/>
      <c r="AB8" s="244"/>
      <c r="AC8" s="244"/>
      <c r="AD8" s="3"/>
      <c r="AE8" s="2"/>
      <c r="AF8" s="2"/>
      <c r="AH8" s="32"/>
      <c r="AI8" s="32"/>
      <c r="AJ8" s="16"/>
    </row>
    <row r="9" spans="1:36" s="1" customFormat="1" ht="23.1" customHeight="1">
      <c r="A9" s="159" t="s">
        <v>81</v>
      </c>
      <c r="B9" s="3"/>
      <c r="C9" s="4"/>
      <c r="D9" s="299"/>
      <c r="E9" s="299"/>
      <c r="F9" s="158" t="s">
        <v>82</v>
      </c>
      <c r="G9" s="299"/>
      <c r="H9" s="299"/>
      <c r="I9" s="3"/>
      <c r="N9" s="160" t="s">
        <v>3</v>
      </c>
      <c r="O9" s="300">
        <v>0.01</v>
      </c>
      <c r="P9" s="300"/>
      <c r="Q9" s="300"/>
      <c r="R9" s="300"/>
      <c r="V9" s="302" t="s">
        <v>92</v>
      </c>
      <c r="W9" s="302"/>
      <c r="X9" s="303" t="s">
        <v>97</v>
      </c>
      <c r="Y9" s="303"/>
      <c r="Z9" s="303"/>
      <c r="AA9" s="303"/>
      <c r="AB9" s="3"/>
      <c r="AC9" s="3"/>
      <c r="AD9" s="3"/>
      <c r="AH9" s="32"/>
      <c r="AI9" s="32"/>
      <c r="AJ9" s="16"/>
    </row>
    <row r="10" spans="1:36" s="1" customFormat="1" ht="23.1" customHeight="1">
      <c r="A10" s="161" t="s">
        <v>83</v>
      </c>
      <c r="B10" s="161"/>
      <c r="C10" s="161"/>
      <c r="D10" s="161"/>
      <c r="E10" s="161"/>
      <c r="F10" s="159"/>
      <c r="G10" s="159"/>
      <c r="H10" s="159" t="s">
        <v>84</v>
      </c>
      <c r="J10" s="162"/>
      <c r="L10" s="159" t="s">
        <v>85</v>
      </c>
      <c r="N10" s="159"/>
      <c r="O10" s="163"/>
      <c r="P10" s="34"/>
      <c r="Q10" s="164"/>
      <c r="R10" s="165"/>
      <c r="S10" s="5"/>
      <c r="T10" s="166"/>
      <c r="U10" s="166"/>
      <c r="V10" s="166"/>
      <c r="W10" s="157"/>
      <c r="X10" s="157"/>
      <c r="Y10" s="157"/>
      <c r="Z10" s="157"/>
      <c r="AA10" s="157"/>
      <c r="AB10" s="157"/>
      <c r="AC10" s="157"/>
      <c r="AD10" s="3"/>
      <c r="AE10" s="2"/>
      <c r="AF10" s="2"/>
      <c r="AH10" s="32"/>
      <c r="AI10" s="32"/>
      <c r="AJ10" s="16"/>
    </row>
    <row r="11" spans="1:36" s="1" customFormat="1" ht="6.95" customHeight="1">
      <c r="A11" s="7"/>
      <c r="B11" s="7"/>
      <c r="C11" s="7"/>
      <c r="D11" s="167"/>
      <c r="E11" s="167"/>
      <c r="F11" s="167"/>
      <c r="G11" s="167"/>
      <c r="H11" s="167"/>
      <c r="I11" s="167"/>
      <c r="J11" s="167"/>
      <c r="K11" s="167"/>
      <c r="L11" s="167"/>
      <c r="M11" s="167"/>
      <c r="N11" s="167"/>
      <c r="O11" s="167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3"/>
      <c r="AB11" s="3"/>
      <c r="AC11" s="3"/>
      <c r="AD11" s="3"/>
      <c r="AE11" s="2"/>
      <c r="AF11" s="2"/>
      <c r="AH11" s="32"/>
      <c r="AI11" s="32"/>
      <c r="AJ11" s="16"/>
    </row>
    <row r="12" spans="1:36" s="1" customFormat="1" ht="23.1" customHeight="1">
      <c r="A12" s="159" t="s">
        <v>132</v>
      </c>
      <c r="B12" s="159"/>
      <c r="C12" s="159"/>
      <c r="D12" s="159"/>
      <c r="E12" s="159"/>
      <c r="F12" s="159"/>
      <c r="G12" s="243" t="s">
        <v>61</v>
      </c>
      <c r="H12" s="243"/>
      <c r="I12" s="243"/>
      <c r="J12" s="243"/>
      <c r="K12" s="243"/>
      <c r="L12" s="243"/>
      <c r="M12" s="243"/>
      <c r="N12" s="243"/>
      <c r="O12" s="243"/>
      <c r="P12" s="3"/>
      <c r="Q12" s="156"/>
      <c r="R12" s="168" t="s">
        <v>86</v>
      </c>
      <c r="S12" s="168"/>
      <c r="T12" s="293">
        <v>43127</v>
      </c>
      <c r="U12" s="293"/>
      <c r="V12" s="293"/>
      <c r="W12" s="293"/>
      <c r="X12" s="293"/>
      <c r="Y12" s="293"/>
      <c r="Z12" s="293"/>
      <c r="AA12" s="3"/>
      <c r="AB12" s="3"/>
      <c r="AC12" s="3"/>
      <c r="AD12" s="3"/>
      <c r="AE12" s="145"/>
      <c r="AF12" s="145"/>
      <c r="AH12" s="32"/>
      <c r="AI12" s="32"/>
      <c r="AJ12" s="16"/>
    </row>
    <row r="13" spans="1:36" s="1" customFormat="1" ht="23.1" customHeight="1">
      <c r="A13" s="159" t="s">
        <v>132</v>
      </c>
      <c r="B13" s="159"/>
      <c r="C13" s="159"/>
      <c r="D13" s="159"/>
      <c r="E13" s="159"/>
      <c r="F13" s="159"/>
      <c r="G13" s="242" t="s">
        <v>62</v>
      </c>
      <c r="H13" s="242"/>
      <c r="I13" s="242"/>
      <c r="J13" s="242"/>
      <c r="K13" s="242"/>
      <c r="L13" s="242"/>
      <c r="M13" s="242"/>
      <c r="N13" s="242"/>
      <c r="O13" s="242"/>
      <c r="P13" s="3"/>
      <c r="Q13" s="156"/>
      <c r="R13" s="168" t="s">
        <v>86</v>
      </c>
      <c r="S13" s="168"/>
      <c r="T13" s="289">
        <v>43810</v>
      </c>
      <c r="U13" s="289"/>
      <c r="V13" s="289"/>
      <c r="W13" s="289"/>
      <c r="X13" s="289"/>
      <c r="Y13" s="289"/>
      <c r="Z13" s="289"/>
      <c r="AA13" s="3"/>
      <c r="AB13" s="3"/>
      <c r="AC13" s="3"/>
      <c r="AD13" s="3"/>
      <c r="AE13" s="145"/>
      <c r="AF13" s="145"/>
    </row>
    <row r="14" spans="1:36" s="1" customFormat="1" ht="23.1" customHeight="1">
      <c r="A14" s="159" t="s">
        <v>132</v>
      </c>
      <c r="B14" s="159"/>
      <c r="C14" s="159"/>
      <c r="D14" s="159"/>
      <c r="E14" s="159"/>
      <c r="F14" s="159"/>
      <c r="G14" s="243" t="s">
        <v>63</v>
      </c>
      <c r="H14" s="243"/>
      <c r="I14" s="243"/>
      <c r="J14" s="243"/>
      <c r="K14" s="243"/>
      <c r="L14" s="243"/>
      <c r="M14" s="243"/>
      <c r="N14" s="243"/>
      <c r="O14" s="243"/>
      <c r="P14" s="3"/>
      <c r="Q14" s="156"/>
      <c r="R14" s="168" t="s">
        <v>86</v>
      </c>
      <c r="S14" s="168"/>
      <c r="T14" s="289">
        <v>43527</v>
      </c>
      <c r="U14" s="289"/>
      <c r="V14" s="289"/>
      <c r="W14" s="289"/>
      <c r="X14" s="289"/>
      <c r="Y14" s="289"/>
      <c r="Z14" s="289"/>
      <c r="AA14" s="3"/>
      <c r="AB14" s="3"/>
      <c r="AC14" s="3"/>
      <c r="AD14" s="3"/>
    </row>
    <row r="15" spans="1:36" s="1" customFormat="1" ht="23.1" customHeight="1">
      <c r="A15" s="159" t="s">
        <v>133</v>
      </c>
      <c r="B15" s="159"/>
      <c r="C15" s="159"/>
      <c r="D15" s="159"/>
      <c r="E15" s="159"/>
      <c r="F15" s="159"/>
      <c r="G15" s="242" t="s">
        <v>124</v>
      </c>
      <c r="H15" s="242"/>
      <c r="I15" s="242"/>
      <c r="J15" s="242"/>
      <c r="K15" s="242"/>
      <c r="L15" s="242"/>
      <c r="M15" s="242"/>
      <c r="N15" s="242"/>
      <c r="O15" s="242"/>
      <c r="P15" s="3"/>
      <c r="Q15" s="156"/>
      <c r="R15" s="168"/>
      <c r="S15" s="168"/>
      <c r="T15" s="234"/>
      <c r="U15" s="234"/>
      <c r="V15" s="234"/>
      <c r="W15" s="234"/>
      <c r="X15" s="234"/>
      <c r="Y15" s="234"/>
      <c r="Z15" s="234"/>
      <c r="AA15" s="3"/>
      <c r="AB15" s="3"/>
      <c r="AC15" s="3"/>
      <c r="AD15" s="3"/>
    </row>
    <row r="16" spans="1:36" s="1" customFormat="1" ht="18" customHeight="1">
      <c r="W16" s="147"/>
      <c r="X16" s="147"/>
      <c r="Y16" s="147"/>
      <c r="AD16" s="144"/>
    </row>
    <row r="17" spans="1:31" s="1" customFormat="1" ht="18" customHeight="1">
      <c r="A17" s="192" t="s">
        <v>108</v>
      </c>
      <c r="W17" s="191"/>
      <c r="X17" s="191"/>
      <c r="Y17" s="191"/>
      <c r="AD17" s="144"/>
    </row>
    <row r="18" spans="1:31" s="1" customFormat="1" ht="18" customHeight="1">
      <c r="W18" s="191"/>
      <c r="X18" s="191"/>
      <c r="Y18" s="191"/>
      <c r="AD18" s="144"/>
    </row>
    <row r="19" spans="1:31" s="1" customFormat="1" ht="18" customHeight="1">
      <c r="A19" s="250" t="s">
        <v>93</v>
      </c>
      <c r="B19" s="251"/>
      <c r="C19" s="252"/>
      <c r="D19" s="273" t="s">
        <v>87</v>
      </c>
      <c r="E19" s="274"/>
      <c r="F19" s="274"/>
      <c r="G19" s="274"/>
      <c r="H19" s="274"/>
      <c r="I19" s="274"/>
      <c r="J19" s="274"/>
      <c r="K19" s="274"/>
      <c r="L19" s="274"/>
      <c r="M19" s="274"/>
      <c r="N19" s="274"/>
      <c r="O19" s="274"/>
      <c r="P19" s="274"/>
      <c r="Q19" s="274"/>
      <c r="R19" s="274"/>
      <c r="S19" s="274"/>
      <c r="T19" s="274"/>
      <c r="U19" s="274"/>
      <c r="V19" s="274"/>
      <c r="W19" s="274"/>
      <c r="X19" s="274"/>
      <c r="Y19" s="274"/>
      <c r="Z19" s="274"/>
      <c r="AA19" s="274"/>
      <c r="AB19" s="274"/>
      <c r="AC19" s="274"/>
      <c r="AD19" s="275"/>
      <c r="AE19"/>
    </row>
    <row r="20" spans="1:31" ht="18.75" customHeight="1">
      <c r="A20" s="253"/>
      <c r="B20" s="254"/>
      <c r="C20" s="255"/>
      <c r="D20" s="264" t="s">
        <v>88</v>
      </c>
      <c r="E20" s="265"/>
      <c r="F20" s="265"/>
      <c r="G20" s="265"/>
      <c r="H20" s="265"/>
      <c r="I20" s="265"/>
      <c r="J20" s="265"/>
      <c r="K20" s="265"/>
      <c r="L20" s="265"/>
      <c r="M20" s="265"/>
      <c r="N20" s="265"/>
      <c r="O20" s="265"/>
      <c r="P20" s="265"/>
      <c r="Q20" s="265"/>
      <c r="R20" s="265"/>
      <c r="S20" s="265"/>
      <c r="T20" s="265"/>
      <c r="U20" s="265"/>
      <c r="V20" s="265"/>
      <c r="W20" s="265"/>
      <c r="X20" s="265"/>
      <c r="Y20" s="265"/>
      <c r="Z20" s="265"/>
      <c r="AA20" s="265"/>
      <c r="AB20" s="265"/>
      <c r="AC20" s="265"/>
      <c r="AD20" s="266"/>
      <c r="AE20"/>
    </row>
    <row r="21" spans="1:31" ht="18.75" customHeight="1">
      <c r="A21" s="256"/>
      <c r="B21" s="257"/>
      <c r="C21" s="258"/>
      <c r="D21" s="261" t="s">
        <v>5</v>
      </c>
      <c r="E21" s="261"/>
      <c r="F21" s="262"/>
      <c r="G21" s="263" t="s">
        <v>6</v>
      </c>
      <c r="H21" s="261"/>
      <c r="I21" s="262"/>
      <c r="J21" s="248" t="s">
        <v>7</v>
      </c>
      <c r="K21" s="248"/>
      <c r="L21" s="249"/>
      <c r="M21" s="248" t="s">
        <v>8</v>
      </c>
      <c r="N21" s="248"/>
      <c r="O21" s="249"/>
      <c r="P21" s="263" t="s">
        <v>9</v>
      </c>
      <c r="Q21" s="261"/>
      <c r="R21" s="262"/>
      <c r="S21" s="270" t="s">
        <v>57</v>
      </c>
      <c r="T21" s="271"/>
      <c r="U21" s="272"/>
      <c r="V21" s="270" t="s">
        <v>89</v>
      </c>
      <c r="W21" s="271"/>
      <c r="X21" s="271"/>
      <c r="Y21" s="272"/>
      <c r="Z21" s="279" t="s">
        <v>11</v>
      </c>
      <c r="AA21" s="280"/>
      <c r="AB21" s="280"/>
      <c r="AC21" s="280"/>
      <c r="AD21" s="281"/>
    </row>
    <row r="22" spans="1:31" ht="23.1" customHeight="1">
      <c r="A22" s="259">
        <v>84</v>
      </c>
      <c r="B22" s="260"/>
      <c r="C22" s="260"/>
      <c r="D22" s="245">
        <v>84.01</v>
      </c>
      <c r="E22" s="246"/>
      <c r="F22" s="247"/>
      <c r="G22" s="245">
        <v>84.01</v>
      </c>
      <c r="H22" s="246"/>
      <c r="I22" s="247"/>
      <c r="J22" s="245">
        <v>84.01</v>
      </c>
      <c r="K22" s="246"/>
      <c r="L22" s="247"/>
      <c r="M22" s="245">
        <v>84.01</v>
      </c>
      <c r="N22" s="246"/>
      <c r="O22" s="247"/>
      <c r="P22" s="276">
        <f>IF(COUNTA(D22:O22)=0,"",AVERAGE(D22:O22))</f>
        <v>84.01</v>
      </c>
      <c r="Q22" s="277"/>
      <c r="R22" s="278"/>
      <c r="S22" s="238">
        <f>IF(P22="","",P22-A22)</f>
        <v>1.0000000000005116E-2</v>
      </c>
      <c r="T22" s="239"/>
      <c r="U22" s="240"/>
      <c r="V22" s="267">
        <f>IF(COUNTA(D22:O22)=0,"",_xlfn.STDEV.S(D22:L22))</f>
        <v>0</v>
      </c>
      <c r="W22" s="268"/>
      <c r="X22" s="268"/>
      <c r="Y22" s="269"/>
      <c r="Z22" s="282">
        <f>IF(V22="","",V22/SQRT(4))</f>
        <v>0</v>
      </c>
      <c r="AA22" s="283"/>
      <c r="AB22" s="283"/>
      <c r="AC22" s="283"/>
      <c r="AD22" s="284"/>
    </row>
    <row r="23" spans="1:31" ht="23.1" customHeight="1">
      <c r="A23" s="259">
        <v>1413</v>
      </c>
      <c r="B23" s="260"/>
      <c r="C23" s="260"/>
      <c r="D23" s="245">
        <v>1413</v>
      </c>
      <c r="E23" s="246"/>
      <c r="F23" s="247"/>
      <c r="G23" s="245">
        <v>1413</v>
      </c>
      <c r="H23" s="246"/>
      <c r="I23" s="247"/>
      <c r="J23" s="245">
        <v>1413</v>
      </c>
      <c r="K23" s="246"/>
      <c r="L23" s="247"/>
      <c r="M23" s="245">
        <v>1413</v>
      </c>
      <c r="N23" s="246"/>
      <c r="O23" s="247"/>
      <c r="P23" s="276">
        <f t="shared" ref="P23:P24" si="0">IF(COUNTA(D23:O23)=0,"",AVERAGE(D23:O23))</f>
        <v>1413</v>
      </c>
      <c r="Q23" s="277"/>
      <c r="R23" s="278"/>
      <c r="S23" s="238">
        <f t="shared" ref="S23:S24" si="1">IF(P23="","",P23-A23)</f>
        <v>0</v>
      </c>
      <c r="T23" s="239"/>
      <c r="U23" s="240"/>
      <c r="V23" s="267">
        <f t="shared" ref="V23:V24" si="2">IF(COUNTA(D23:O23)=0,"",_xlfn.STDEV.S(D23:L23))</f>
        <v>0</v>
      </c>
      <c r="W23" s="268"/>
      <c r="X23" s="268"/>
      <c r="Y23" s="269"/>
      <c r="Z23" s="282">
        <f t="shared" ref="Z23:Z24" si="3">IF(V23="","",V23/SQRT(4))</f>
        <v>0</v>
      </c>
      <c r="AA23" s="283"/>
      <c r="AB23" s="283"/>
      <c r="AC23" s="283"/>
      <c r="AD23" s="284"/>
    </row>
    <row r="24" spans="1:31" ht="23.1" customHeight="1">
      <c r="A24" s="259">
        <v>12880</v>
      </c>
      <c r="B24" s="260"/>
      <c r="C24" s="260"/>
      <c r="D24" s="245">
        <v>12880</v>
      </c>
      <c r="E24" s="246"/>
      <c r="F24" s="247"/>
      <c r="G24" s="285">
        <v>12880</v>
      </c>
      <c r="H24" s="286"/>
      <c r="I24" s="287"/>
      <c r="J24" s="245">
        <v>12880</v>
      </c>
      <c r="K24" s="246"/>
      <c r="L24" s="247"/>
      <c r="M24" s="245">
        <v>12880</v>
      </c>
      <c r="N24" s="246"/>
      <c r="O24" s="247"/>
      <c r="P24" s="276">
        <f t="shared" si="0"/>
        <v>12880</v>
      </c>
      <c r="Q24" s="277"/>
      <c r="R24" s="278"/>
      <c r="S24" s="238">
        <f t="shared" si="1"/>
        <v>0</v>
      </c>
      <c r="T24" s="239"/>
      <c r="U24" s="240"/>
      <c r="V24" s="267">
        <f t="shared" si="2"/>
        <v>0</v>
      </c>
      <c r="W24" s="268"/>
      <c r="X24" s="268"/>
      <c r="Y24" s="269"/>
      <c r="Z24" s="282">
        <f t="shared" si="3"/>
        <v>0</v>
      </c>
      <c r="AA24" s="283"/>
      <c r="AB24" s="283"/>
      <c r="AC24" s="283"/>
      <c r="AD24" s="284"/>
    </row>
    <row r="25" spans="1:31" ht="18.75" customHeight="1">
      <c r="A25" s="237"/>
      <c r="B25" s="237"/>
      <c r="C25" s="237"/>
      <c r="D25" s="237"/>
      <c r="E25" s="237"/>
      <c r="F25" s="237"/>
      <c r="G25" s="237"/>
      <c r="H25" s="237"/>
      <c r="I25" s="237"/>
      <c r="J25" s="237"/>
      <c r="K25" s="237"/>
      <c r="L25" s="237"/>
      <c r="M25" s="237"/>
      <c r="N25" s="237"/>
      <c r="O25" s="237"/>
      <c r="P25" s="237"/>
      <c r="Q25" s="237"/>
      <c r="R25" s="237"/>
      <c r="S25" s="237"/>
      <c r="T25" s="237"/>
      <c r="U25" s="237"/>
      <c r="V25" s="237"/>
      <c r="W25" s="237"/>
      <c r="X25" s="237"/>
      <c r="Y25" s="237"/>
      <c r="Z25" s="237"/>
      <c r="AA25" s="237"/>
      <c r="AB25" s="237"/>
      <c r="AC25" s="237"/>
      <c r="AD25" s="237"/>
    </row>
    <row r="26" spans="1:31" ht="18.75" customHeight="1">
      <c r="A26" s="250" t="s">
        <v>93</v>
      </c>
      <c r="B26" s="251"/>
      <c r="C26" s="252"/>
      <c r="D26" s="273" t="s">
        <v>87</v>
      </c>
      <c r="E26" s="274"/>
      <c r="F26" s="274"/>
      <c r="G26" s="274"/>
      <c r="H26" s="274"/>
      <c r="I26" s="274"/>
      <c r="J26" s="274"/>
      <c r="K26" s="274"/>
      <c r="L26" s="274"/>
      <c r="M26" s="274"/>
      <c r="N26" s="274"/>
      <c r="O26" s="274"/>
      <c r="P26" s="274"/>
      <c r="Q26" s="274"/>
      <c r="R26" s="274"/>
      <c r="S26" s="274"/>
      <c r="T26" s="274"/>
      <c r="U26" s="274"/>
      <c r="V26" s="274"/>
      <c r="W26" s="274"/>
      <c r="X26" s="274"/>
      <c r="Y26" s="274"/>
      <c r="Z26" s="274"/>
      <c r="AA26" s="274"/>
      <c r="AB26" s="274"/>
      <c r="AC26" s="274"/>
      <c r="AD26" s="275"/>
    </row>
    <row r="27" spans="1:31" ht="18.75" customHeight="1">
      <c r="A27" s="253"/>
      <c r="B27" s="254"/>
      <c r="C27" s="255"/>
      <c r="D27" s="264" t="s">
        <v>94</v>
      </c>
      <c r="E27" s="265"/>
      <c r="F27" s="265"/>
      <c r="G27" s="265"/>
      <c r="H27" s="265"/>
      <c r="I27" s="265"/>
      <c r="J27" s="265"/>
      <c r="K27" s="265"/>
      <c r="L27" s="265"/>
      <c r="M27" s="265"/>
      <c r="N27" s="265"/>
      <c r="O27" s="265"/>
      <c r="P27" s="265"/>
      <c r="Q27" s="265"/>
      <c r="R27" s="265"/>
      <c r="S27" s="265"/>
      <c r="T27" s="265"/>
      <c r="U27" s="265"/>
      <c r="V27" s="265"/>
      <c r="W27" s="265"/>
      <c r="X27" s="265"/>
      <c r="Y27" s="265"/>
      <c r="Z27" s="265"/>
      <c r="AA27" s="265"/>
      <c r="AB27" s="265"/>
      <c r="AC27" s="265"/>
      <c r="AD27" s="266"/>
    </row>
    <row r="28" spans="1:31" ht="18.75" customHeight="1">
      <c r="A28" s="256"/>
      <c r="B28" s="257"/>
      <c r="C28" s="258"/>
      <c r="D28" s="261" t="s">
        <v>5</v>
      </c>
      <c r="E28" s="261"/>
      <c r="F28" s="262"/>
      <c r="G28" s="263" t="s">
        <v>6</v>
      </c>
      <c r="H28" s="261"/>
      <c r="I28" s="262"/>
      <c r="J28" s="248" t="s">
        <v>7</v>
      </c>
      <c r="K28" s="248"/>
      <c r="L28" s="249"/>
      <c r="M28" s="248" t="s">
        <v>8</v>
      </c>
      <c r="N28" s="248"/>
      <c r="O28" s="249"/>
      <c r="P28" s="263" t="s">
        <v>9</v>
      </c>
      <c r="Q28" s="261"/>
      <c r="R28" s="262"/>
      <c r="S28" s="270" t="s">
        <v>57</v>
      </c>
      <c r="T28" s="271"/>
      <c r="U28" s="272"/>
      <c r="V28" s="270" t="s">
        <v>89</v>
      </c>
      <c r="W28" s="271"/>
      <c r="X28" s="271"/>
      <c r="Y28" s="272"/>
      <c r="Z28" s="279" t="s">
        <v>11</v>
      </c>
      <c r="AA28" s="280"/>
      <c r="AB28" s="280"/>
      <c r="AC28" s="280"/>
      <c r="AD28" s="281"/>
    </row>
    <row r="29" spans="1:31" ht="22.5" customHeight="1">
      <c r="A29" s="259">
        <f>A22</f>
        <v>84</v>
      </c>
      <c r="B29" s="260"/>
      <c r="C29" s="260"/>
      <c r="D29" s="245"/>
      <c r="E29" s="246"/>
      <c r="F29" s="247"/>
      <c r="G29" s="245"/>
      <c r="H29" s="246"/>
      <c r="I29" s="247"/>
      <c r="J29" s="245"/>
      <c r="K29" s="246"/>
      <c r="L29" s="247"/>
      <c r="M29" s="245"/>
      <c r="N29" s="246"/>
      <c r="O29" s="247"/>
      <c r="P29" s="276" t="str">
        <f>IF(COUNTA(D29:O29)=0,"",AVERAGE(D29:O29))</f>
        <v/>
      </c>
      <c r="Q29" s="277"/>
      <c r="R29" s="278"/>
      <c r="S29" s="238" t="str">
        <f>IF(P29="","",P29-A29)</f>
        <v/>
      </c>
      <c r="T29" s="239"/>
      <c r="U29" s="240"/>
      <c r="V29" s="267" t="str">
        <f>IF(COUNTA(D29:O29)=0,"",_xlfn.STDEV.S(D29:L29))</f>
        <v/>
      </c>
      <c r="W29" s="268"/>
      <c r="X29" s="268"/>
      <c r="Y29" s="269"/>
      <c r="Z29" s="282" t="str">
        <f>IF(V29="","",V29/SQRT(4))</f>
        <v/>
      </c>
      <c r="AA29" s="283"/>
      <c r="AB29" s="283"/>
      <c r="AC29" s="283"/>
      <c r="AD29" s="284"/>
    </row>
    <row r="30" spans="1:31" ht="22.5" customHeight="1">
      <c r="A30" s="259">
        <f>A23</f>
        <v>1413</v>
      </c>
      <c r="B30" s="260"/>
      <c r="C30" s="260"/>
      <c r="D30" s="245"/>
      <c r="E30" s="246"/>
      <c r="F30" s="247"/>
      <c r="G30" s="245"/>
      <c r="H30" s="246"/>
      <c r="I30" s="247"/>
      <c r="J30" s="245"/>
      <c r="K30" s="246"/>
      <c r="L30" s="247"/>
      <c r="M30" s="245"/>
      <c r="N30" s="246"/>
      <c r="O30" s="247"/>
      <c r="P30" s="276" t="str">
        <f t="shared" ref="P30:P31" si="4">IF(COUNTA(D30:O30)=0,"",AVERAGE(D30:O30))</f>
        <v/>
      </c>
      <c r="Q30" s="277"/>
      <c r="R30" s="278"/>
      <c r="S30" s="238" t="str">
        <f t="shared" ref="S30:S31" si="5">IF(P30="","",P30-A30)</f>
        <v/>
      </c>
      <c r="T30" s="239"/>
      <c r="U30" s="240"/>
      <c r="V30" s="267" t="str">
        <f t="shared" ref="V30:V31" si="6">IF(COUNTA(D30:O30)=0,"",_xlfn.STDEV.S(D30:L30))</f>
        <v/>
      </c>
      <c r="W30" s="268"/>
      <c r="X30" s="268"/>
      <c r="Y30" s="269"/>
      <c r="Z30" s="282" t="str">
        <f t="shared" ref="Z30:Z31" si="7">IF(V30="","",V30/SQRT(4))</f>
        <v/>
      </c>
      <c r="AA30" s="283"/>
      <c r="AB30" s="283"/>
      <c r="AC30" s="283"/>
      <c r="AD30" s="284"/>
    </row>
    <row r="31" spans="1:31" ht="22.5" customHeight="1">
      <c r="A31" s="259">
        <f>A24</f>
        <v>12880</v>
      </c>
      <c r="B31" s="260"/>
      <c r="C31" s="260"/>
      <c r="D31" s="245"/>
      <c r="E31" s="246"/>
      <c r="F31" s="247"/>
      <c r="G31" s="285"/>
      <c r="H31" s="286"/>
      <c r="I31" s="287"/>
      <c r="J31" s="245"/>
      <c r="K31" s="246"/>
      <c r="L31" s="247"/>
      <c r="M31" s="245"/>
      <c r="N31" s="246"/>
      <c r="O31" s="247"/>
      <c r="P31" s="276" t="str">
        <f t="shared" si="4"/>
        <v/>
      </c>
      <c r="Q31" s="277"/>
      <c r="R31" s="278"/>
      <c r="S31" s="238" t="str">
        <f t="shared" si="5"/>
        <v/>
      </c>
      <c r="T31" s="239"/>
      <c r="U31" s="240"/>
      <c r="V31" s="267" t="str">
        <f t="shared" si="6"/>
        <v/>
      </c>
      <c r="W31" s="268"/>
      <c r="X31" s="268"/>
      <c r="Y31" s="269"/>
      <c r="Z31" s="282" t="str">
        <f t="shared" si="7"/>
        <v/>
      </c>
      <c r="AA31" s="283"/>
      <c r="AB31" s="283"/>
      <c r="AC31" s="283"/>
      <c r="AD31" s="284"/>
    </row>
    <row r="35" spans="2:16" ht="18.75" customHeight="1">
      <c r="B35" s="169" t="s">
        <v>90</v>
      </c>
      <c r="G35" s="169" t="s">
        <v>17</v>
      </c>
      <c r="H35" s="241" t="s">
        <v>134</v>
      </c>
      <c r="I35" s="241"/>
      <c r="J35" s="241"/>
      <c r="K35" s="241"/>
      <c r="L35" s="241"/>
      <c r="M35" s="241"/>
      <c r="N35" s="241"/>
      <c r="O35" s="241"/>
      <c r="P35" s="241"/>
    </row>
    <row r="38" spans="2:16" ht="18.75" customHeight="1">
      <c r="B38" s="8"/>
      <c r="C38" s="8"/>
      <c r="D38" s="10" t="s">
        <v>134</v>
      </c>
      <c r="E38" s="33"/>
      <c r="F38" s="170"/>
    </row>
    <row r="39" spans="2:16" ht="18.75" customHeight="1">
      <c r="D39" s="10" t="s">
        <v>135</v>
      </c>
    </row>
    <row r="40" spans="2:16" ht="18.75" customHeight="1">
      <c r="D40" s="10" t="s">
        <v>136</v>
      </c>
    </row>
    <row r="41" spans="2:16" ht="18.75" customHeight="1">
      <c r="D41" s="10" t="s">
        <v>137</v>
      </c>
    </row>
    <row r="42" spans="2:16" ht="18.75" customHeight="1">
      <c r="D42" s="10" t="s">
        <v>138</v>
      </c>
    </row>
  </sheetData>
  <mergeCells count="106">
    <mergeCell ref="A1:K2"/>
    <mergeCell ref="A3:K3"/>
    <mergeCell ref="A4:K4"/>
    <mergeCell ref="P1:U1"/>
    <mergeCell ref="P2:T2"/>
    <mergeCell ref="Z2:AD2"/>
    <mergeCell ref="Y8:AC8"/>
    <mergeCell ref="D9:E9"/>
    <mergeCell ref="G9:H9"/>
    <mergeCell ref="O9:R9"/>
    <mergeCell ref="Q3:R3"/>
    <mergeCell ref="T3:U3"/>
    <mergeCell ref="F7:O7"/>
    <mergeCell ref="T7:AC7"/>
    <mergeCell ref="V9:W9"/>
    <mergeCell ref="X9:AA9"/>
    <mergeCell ref="F5:AC5"/>
    <mergeCell ref="T13:Z13"/>
    <mergeCell ref="T14:Z14"/>
    <mergeCell ref="P21:R21"/>
    <mergeCell ref="D8:J8"/>
    <mergeCell ref="L8:N8"/>
    <mergeCell ref="O8:V8"/>
    <mergeCell ref="W8:X8"/>
    <mergeCell ref="P31:R31"/>
    <mergeCell ref="S31:U31"/>
    <mergeCell ref="Z29:AD29"/>
    <mergeCell ref="Z30:AD30"/>
    <mergeCell ref="Z28:AD28"/>
    <mergeCell ref="V21:Y21"/>
    <mergeCell ref="V22:Y22"/>
    <mergeCell ref="V23:Y23"/>
    <mergeCell ref="M22:O22"/>
    <mergeCell ref="G24:I24"/>
    <mergeCell ref="J22:L22"/>
    <mergeCell ref="P22:R22"/>
    <mergeCell ref="T12:Z12"/>
    <mergeCell ref="S22:U22"/>
    <mergeCell ref="A31:C31"/>
    <mergeCell ref="D31:F31"/>
    <mergeCell ref="G31:I31"/>
    <mergeCell ref="J31:L31"/>
    <mergeCell ref="M31:O31"/>
    <mergeCell ref="M28:O28"/>
    <mergeCell ref="P28:R28"/>
    <mergeCell ref="S28:U28"/>
    <mergeCell ref="V28:Y28"/>
    <mergeCell ref="A29:C29"/>
    <mergeCell ref="D29:F29"/>
    <mergeCell ref="G29:I29"/>
    <mergeCell ref="J29:L29"/>
    <mergeCell ref="M29:O29"/>
    <mergeCell ref="A26:C28"/>
    <mergeCell ref="D26:AD26"/>
    <mergeCell ref="D27:AD27"/>
    <mergeCell ref="D28:F28"/>
    <mergeCell ref="G28:I28"/>
    <mergeCell ref="J28:L28"/>
    <mergeCell ref="A30:C30"/>
    <mergeCell ref="D30:F30"/>
    <mergeCell ref="S30:U30"/>
    <mergeCell ref="V30:Y30"/>
    <mergeCell ref="A19:C21"/>
    <mergeCell ref="A22:C22"/>
    <mergeCell ref="A23:C23"/>
    <mergeCell ref="A24:C24"/>
    <mergeCell ref="D21:F21"/>
    <mergeCell ref="G21:I21"/>
    <mergeCell ref="D20:AD20"/>
    <mergeCell ref="V24:Y24"/>
    <mergeCell ref="S24:U24"/>
    <mergeCell ref="S21:U21"/>
    <mergeCell ref="D19:AD19"/>
    <mergeCell ref="D22:F22"/>
    <mergeCell ref="D23:F23"/>
    <mergeCell ref="D24:F24"/>
    <mergeCell ref="G22:I22"/>
    <mergeCell ref="G23:I23"/>
    <mergeCell ref="J21:L21"/>
    <mergeCell ref="P23:R23"/>
    <mergeCell ref="P24:R24"/>
    <mergeCell ref="M23:O23"/>
    <mergeCell ref="Z21:AD21"/>
    <mergeCell ref="Z22:AD22"/>
    <mergeCell ref="Z23:AD23"/>
    <mergeCell ref="Z24:AD24"/>
    <mergeCell ref="S23:U23"/>
    <mergeCell ref="H35:P35"/>
    <mergeCell ref="G15:O15"/>
    <mergeCell ref="G14:O14"/>
    <mergeCell ref="G13:O13"/>
    <mergeCell ref="G12:O12"/>
    <mergeCell ref="F6:AC6"/>
    <mergeCell ref="J23:L23"/>
    <mergeCell ref="J24:L24"/>
    <mergeCell ref="M21:O21"/>
    <mergeCell ref="M24:O24"/>
    <mergeCell ref="G30:I30"/>
    <mergeCell ref="J30:L30"/>
    <mergeCell ref="M30:O30"/>
    <mergeCell ref="P30:R30"/>
    <mergeCell ref="P29:R29"/>
    <mergeCell ref="S29:U29"/>
    <mergeCell ref="V29:Y29"/>
    <mergeCell ref="V31:Y31"/>
    <mergeCell ref="Z31:AD31"/>
  </mergeCells>
  <dataValidations count="1">
    <dataValidation type="list" allowBlank="1" showInputMessage="1" showErrorMessage="1" sqref="H35:P35">
      <formula1>$D$38:$D$42</formula1>
    </dataValidation>
  </dataValidations>
  <pageMargins left="0.70866141732283472" right="0.70866141732283472" top="0.74803149606299213" bottom="0.15748031496062992" header="0.31496062992125984" footer="0.31496062992125984"/>
  <pageSetup paperSize="9" scale="91" orientation="portrait" horizontalDpi="360" verticalDpi="360" r:id="rId1"/>
  <headerFooter>
    <oddFooter>&amp;R&amp;"Gulim,Regular"&amp;10SP-FMC-04-02 Rev.1
Effective date 01-Apr-2017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>
                <anchor moveWithCells="1">
                  <from>
                    <xdr:col>6</xdr:col>
                    <xdr:colOff>9525</xdr:colOff>
                    <xdr:row>9</xdr:row>
                    <xdr:rowOff>104775</xdr:rowOff>
                  </from>
                  <to>
                    <xdr:col>6</xdr:col>
                    <xdr:colOff>180975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>
                <anchor moveWithCells="1">
                  <from>
                    <xdr:col>10</xdr:col>
                    <xdr:colOff>9525</xdr:colOff>
                    <xdr:row>9</xdr:row>
                    <xdr:rowOff>104775</xdr:rowOff>
                  </from>
                  <to>
                    <xdr:col>10</xdr:col>
                    <xdr:colOff>180975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>
                <anchor moveWithCells="1">
                  <from>
                    <xdr:col>15</xdr:col>
                    <xdr:colOff>9525</xdr:colOff>
                    <xdr:row>3</xdr:row>
                    <xdr:rowOff>104775</xdr:rowOff>
                  </from>
                  <to>
                    <xdr:col>15</xdr:col>
                    <xdr:colOff>180975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>
                <anchor moveWithCells="1">
                  <from>
                    <xdr:col>23</xdr:col>
                    <xdr:colOff>9525</xdr:colOff>
                    <xdr:row>3</xdr:row>
                    <xdr:rowOff>104775</xdr:rowOff>
                  </from>
                  <to>
                    <xdr:col>23</xdr:col>
                    <xdr:colOff>180975</xdr:colOff>
                    <xdr:row>4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39997558519241921"/>
  </sheetPr>
  <dimension ref="A1:AJ59"/>
  <sheetViews>
    <sheetView view="pageBreakPreview" topLeftCell="A4" zoomScaleNormal="100" zoomScaleSheetLayoutView="100" workbookViewId="0">
      <selection activeCell="S32" sqref="S32"/>
    </sheetView>
  </sheetViews>
  <sheetFormatPr defaultRowHeight="20.25"/>
  <cols>
    <col min="1" max="9" width="3.7109375" style="35" customWidth="1"/>
    <col min="10" max="13" width="3.42578125" style="35" customWidth="1"/>
    <col min="14" max="14" width="3.7109375" style="35" customWidth="1"/>
    <col min="15" max="21" width="3.42578125" style="35" customWidth="1"/>
    <col min="22" max="22" width="3.7109375" style="35" customWidth="1"/>
    <col min="23" max="28" width="3.42578125" style="35" customWidth="1"/>
    <col min="29" max="31" width="3.7109375" style="35" customWidth="1"/>
    <col min="32" max="16384" width="9.140625" style="35"/>
  </cols>
  <sheetData>
    <row r="1" spans="1:30" ht="13.5" customHeight="1"/>
    <row r="2" spans="1:30" ht="14.1" customHeight="1"/>
    <row r="3" spans="1:30" ht="35.450000000000003" customHeight="1">
      <c r="A3" s="304" t="s">
        <v>15</v>
      </c>
      <c r="B3" s="304"/>
      <c r="C3" s="304"/>
      <c r="D3" s="304"/>
      <c r="E3" s="304"/>
      <c r="F3" s="304"/>
      <c r="G3" s="304"/>
      <c r="H3" s="304"/>
      <c r="I3" s="304"/>
      <c r="J3" s="304"/>
      <c r="K3" s="304"/>
      <c r="L3" s="304"/>
      <c r="M3" s="304"/>
      <c r="N3" s="304"/>
      <c r="O3" s="304"/>
      <c r="P3" s="304"/>
      <c r="Q3" s="304"/>
      <c r="R3" s="304"/>
      <c r="S3" s="304"/>
      <c r="T3" s="304"/>
      <c r="U3" s="304"/>
      <c r="V3" s="304"/>
      <c r="W3" s="304"/>
      <c r="X3" s="304"/>
      <c r="Y3" s="304"/>
      <c r="Z3" s="304"/>
      <c r="AA3" s="304"/>
      <c r="AB3" s="304"/>
      <c r="AC3" s="304"/>
      <c r="AD3" s="304"/>
    </row>
    <row r="4" spans="1:30" s="6" customFormat="1" ht="20.100000000000001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</row>
    <row r="5" spans="1:30" s="6" customFormat="1" ht="24" customHeight="1">
      <c r="A5" s="37"/>
      <c r="B5" s="37"/>
      <c r="C5" s="193" t="s">
        <v>16</v>
      </c>
      <c r="D5" s="193"/>
      <c r="E5" s="194"/>
      <c r="F5" s="193"/>
      <c r="G5" s="194"/>
      <c r="H5" s="194"/>
      <c r="I5" s="195" t="s">
        <v>17</v>
      </c>
      <c r="J5" s="196" t="str">
        <f>'Data Record'!P1</f>
        <v>SPR16070122-5</v>
      </c>
      <c r="K5" s="197"/>
      <c r="L5" s="197"/>
      <c r="M5" s="196"/>
      <c r="N5" s="196"/>
      <c r="O5" s="196"/>
      <c r="P5" s="196"/>
      <c r="Q5" s="196"/>
      <c r="R5" s="197"/>
      <c r="S5" s="197"/>
      <c r="T5" s="197"/>
      <c r="U5" s="197"/>
      <c r="V5" s="197"/>
      <c r="W5" s="197"/>
      <c r="Z5" s="233" t="s">
        <v>111</v>
      </c>
    </row>
    <row r="6" spans="1:30" s="6" customFormat="1" ht="24" customHeight="1">
      <c r="A6" s="37"/>
      <c r="B6" s="37"/>
      <c r="C6" s="194"/>
      <c r="D6" s="194"/>
      <c r="E6" s="194"/>
      <c r="F6" s="193"/>
      <c r="G6" s="198"/>
      <c r="H6" s="198"/>
      <c r="I6" s="193"/>
      <c r="J6" s="196"/>
      <c r="K6" s="197"/>
      <c r="L6" s="197"/>
      <c r="M6" s="196"/>
      <c r="N6" s="196"/>
      <c r="O6" s="196"/>
      <c r="P6" s="196"/>
      <c r="Q6" s="196"/>
      <c r="R6" s="197"/>
      <c r="S6" s="197"/>
      <c r="T6" s="197"/>
      <c r="U6" s="197"/>
      <c r="V6" s="197"/>
      <c r="W6" s="197"/>
      <c r="X6" s="197"/>
    </row>
    <row r="7" spans="1:30" s="6" customFormat="1" ht="24" customHeight="1">
      <c r="A7" s="37"/>
      <c r="B7" s="37"/>
      <c r="C7" s="199" t="s">
        <v>18</v>
      </c>
      <c r="D7" s="199"/>
      <c r="E7" s="194"/>
      <c r="F7" s="194"/>
      <c r="G7" s="194"/>
      <c r="H7" s="194"/>
      <c r="I7" s="195" t="s">
        <v>17</v>
      </c>
      <c r="J7" s="200" t="str">
        <f>'Data Record'!F5</f>
        <v>SP</v>
      </c>
      <c r="K7" s="197"/>
      <c r="L7" s="197"/>
      <c r="M7" s="201"/>
      <c r="N7" s="201"/>
      <c r="O7" s="201"/>
      <c r="P7" s="201"/>
      <c r="Q7" s="201"/>
      <c r="R7" s="201"/>
      <c r="S7" s="201"/>
      <c r="T7" s="201"/>
      <c r="U7" s="201"/>
      <c r="V7" s="202"/>
      <c r="W7" s="202"/>
      <c r="X7" s="202"/>
      <c r="Y7" s="60"/>
      <c r="Z7" s="60"/>
      <c r="AA7" s="60"/>
    </row>
    <row r="8" spans="1:30" s="6" customFormat="1" ht="24" customHeight="1">
      <c r="A8" s="37"/>
      <c r="B8" s="37"/>
      <c r="C8" s="194"/>
      <c r="D8" s="199"/>
      <c r="E8" s="199"/>
      <c r="F8" s="194"/>
      <c r="G8" s="194"/>
      <c r="H8" s="194"/>
      <c r="I8" s="195"/>
      <c r="J8" s="203" t="str">
        <f>'Data Record'!F6</f>
        <v>88/115</v>
      </c>
      <c r="K8" s="197"/>
      <c r="L8" s="200"/>
      <c r="M8" s="204"/>
      <c r="N8" s="204"/>
      <c r="O8" s="201"/>
      <c r="P8" s="201"/>
      <c r="Q8" s="201"/>
      <c r="R8" s="201"/>
      <c r="S8" s="201"/>
      <c r="T8" s="201"/>
      <c r="U8" s="201"/>
      <c r="V8" s="201"/>
      <c r="W8" s="202"/>
      <c r="X8" s="202"/>
      <c r="Y8" s="51"/>
      <c r="Z8" s="51"/>
      <c r="AA8" s="51"/>
    </row>
    <row r="9" spans="1:30" s="6" customFormat="1" ht="24" customHeight="1">
      <c r="A9" s="37"/>
      <c r="B9" s="37"/>
      <c r="C9" s="171"/>
      <c r="D9" s="176"/>
      <c r="E9" s="176"/>
      <c r="F9" s="171"/>
      <c r="G9" s="171"/>
      <c r="H9" s="171"/>
      <c r="I9" s="171"/>
      <c r="J9" s="65"/>
      <c r="L9" s="65"/>
      <c r="M9" s="177"/>
      <c r="N9" s="177"/>
      <c r="O9" s="49"/>
      <c r="P9" s="49"/>
      <c r="Q9" s="49"/>
      <c r="R9" s="49"/>
      <c r="S9" s="49"/>
      <c r="T9" s="49"/>
      <c r="U9" s="49"/>
      <c r="V9" s="49"/>
      <c r="W9" s="50"/>
      <c r="X9" s="51"/>
      <c r="Y9" s="51"/>
      <c r="Z9" s="51"/>
      <c r="AA9" s="51"/>
    </row>
    <row r="10" spans="1:30" s="60" customFormat="1" ht="15" customHeight="1">
      <c r="A10" s="52"/>
      <c r="B10" s="52"/>
      <c r="C10" s="178"/>
      <c r="D10" s="178"/>
      <c r="E10" s="178"/>
      <c r="F10" s="178"/>
      <c r="G10" s="178"/>
      <c r="H10" s="179"/>
      <c r="I10" s="17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180"/>
      <c r="V10" s="180"/>
      <c r="W10" s="58"/>
      <c r="X10" s="205"/>
      <c r="Y10" s="206"/>
      <c r="Z10" s="206"/>
      <c r="AA10" s="206"/>
      <c r="AB10" s="222"/>
      <c r="AC10" s="222"/>
    </row>
    <row r="11" spans="1:30" s="6" customFormat="1" ht="15" customHeight="1">
      <c r="A11" s="37"/>
      <c r="B11" s="37"/>
      <c r="C11" s="176"/>
      <c r="D11" s="176"/>
      <c r="E11" s="176"/>
      <c r="F11" s="176"/>
      <c r="G11" s="176"/>
      <c r="H11" s="181"/>
      <c r="I11" s="207"/>
      <c r="J11" s="50"/>
      <c r="K11" s="177"/>
      <c r="L11" s="49"/>
      <c r="M11" s="49"/>
      <c r="N11" s="49"/>
      <c r="O11" s="49"/>
      <c r="P11" s="49"/>
      <c r="Q11" s="49"/>
      <c r="R11" s="49"/>
      <c r="S11" s="49"/>
      <c r="T11" s="49"/>
      <c r="U11" s="50"/>
      <c r="V11" s="50"/>
      <c r="W11" s="42"/>
      <c r="Y11" s="208"/>
      <c r="Z11" s="208"/>
      <c r="AA11" s="208"/>
    </row>
    <row r="12" spans="1:30" s="6" customFormat="1" ht="24" customHeight="1">
      <c r="A12" s="37"/>
      <c r="B12" s="37"/>
      <c r="C12" s="199" t="s">
        <v>19</v>
      </c>
      <c r="D12" s="176"/>
      <c r="E12" s="176"/>
      <c r="F12" s="176"/>
      <c r="G12" s="171"/>
      <c r="H12" s="171"/>
      <c r="I12" s="181" t="s">
        <v>17</v>
      </c>
      <c r="J12" s="200" t="str">
        <f>'Data Record'!F7</f>
        <v>Conductivity Meter</v>
      </c>
      <c r="K12" s="197"/>
      <c r="L12" s="200"/>
      <c r="M12" s="43"/>
      <c r="N12" s="43"/>
      <c r="P12" s="43"/>
      <c r="Q12" s="65"/>
      <c r="R12" s="65"/>
      <c r="S12" s="65"/>
      <c r="T12" s="65"/>
      <c r="U12" s="65"/>
      <c r="V12" s="65"/>
      <c r="W12" s="65"/>
      <c r="X12" s="67"/>
      <c r="Y12" s="67"/>
      <c r="Z12" s="67"/>
      <c r="AA12" s="67"/>
    </row>
    <row r="13" spans="1:30" s="6" customFormat="1" ht="24" customHeight="1">
      <c r="A13" s="37"/>
      <c r="B13" s="37"/>
      <c r="C13" s="209" t="s">
        <v>20</v>
      </c>
      <c r="D13" s="176"/>
      <c r="E13" s="176"/>
      <c r="F13" s="176"/>
      <c r="G13" s="171"/>
      <c r="H13" s="171"/>
      <c r="I13" s="181" t="s">
        <v>17</v>
      </c>
      <c r="J13" s="200" t="str">
        <f>'Data Record'!T7</f>
        <v>Digicon</v>
      </c>
      <c r="K13" s="197"/>
      <c r="L13" s="200"/>
      <c r="M13" s="43"/>
      <c r="N13" s="43"/>
      <c r="P13" s="43"/>
      <c r="Q13" s="65"/>
      <c r="R13" s="65"/>
      <c r="S13" s="43"/>
      <c r="T13" s="43"/>
      <c r="U13" s="43"/>
      <c r="V13" s="43"/>
      <c r="W13" s="43"/>
    </row>
    <row r="14" spans="1:30" s="6" customFormat="1" ht="24" customHeight="1">
      <c r="A14" s="37"/>
      <c r="B14" s="37"/>
      <c r="C14" s="199" t="s">
        <v>21</v>
      </c>
      <c r="D14" s="176"/>
      <c r="E14" s="176"/>
      <c r="F14" s="176"/>
      <c r="G14" s="171"/>
      <c r="H14" s="171"/>
      <c r="I14" s="181" t="s">
        <v>17</v>
      </c>
      <c r="J14" s="210" t="str">
        <f>'Data Record'!D8</f>
        <v>CD-01</v>
      </c>
      <c r="K14" s="200"/>
      <c r="L14" s="200"/>
      <c r="M14" s="43"/>
      <c r="N14" s="43"/>
      <c r="P14" s="43"/>
      <c r="Q14" s="65"/>
      <c r="R14" s="65"/>
      <c r="S14" s="65"/>
      <c r="T14" s="65"/>
      <c r="U14" s="65"/>
      <c r="V14" s="176"/>
      <c r="W14" s="43"/>
      <c r="X14" s="67"/>
    </row>
    <row r="15" spans="1:30" s="6" customFormat="1" ht="24" customHeight="1">
      <c r="A15" s="37"/>
      <c r="B15" s="37"/>
      <c r="C15" s="199" t="s">
        <v>22</v>
      </c>
      <c r="D15" s="176"/>
      <c r="E15" s="176"/>
      <c r="F15" s="176"/>
      <c r="G15" s="171"/>
      <c r="H15" s="171"/>
      <c r="I15" s="181" t="s">
        <v>17</v>
      </c>
      <c r="J15" s="306">
        <f>'Data Record'!O8</f>
        <v>12345678</v>
      </c>
      <c r="K15" s="306"/>
      <c r="L15" s="306"/>
      <c r="M15" s="212"/>
      <c r="N15" s="212"/>
      <c r="P15" s="43"/>
      <c r="Q15" s="43"/>
      <c r="R15" s="65"/>
      <c r="S15" s="43"/>
      <c r="T15" s="43"/>
      <c r="U15" s="43"/>
      <c r="V15" s="43"/>
      <c r="W15" s="43"/>
    </row>
    <row r="16" spans="1:30" s="6" customFormat="1" ht="24" customHeight="1">
      <c r="A16" s="37"/>
      <c r="B16" s="37"/>
      <c r="C16" s="199" t="s">
        <v>23</v>
      </c>
      <c r="D16" s="176"/>
      <c r="E16" s="176"/>
      <c r="F16" s="176"/>
      <c r="G16" s="171"/>
      <c r="H16" s="171"/>
      <c r="I16" s="181" t="s">
        <v>17</v>
      </c>
      <c r="J16" s="213" t="str">
        <f>'Data Record'!Y8</f>
        <v>C-01</v>
      </c>
      <c r="K16" s="200"/>
      <c r="L16" s="211"/>
      <c r="M16" s="43"/>
      <c r="N16" s="43"/>
      <c r="P16" s="43"/>
      <c r="Q16" s="43"/>
      <c r="R16" s="65"/>
      <c r="S16" s="65"/>
      <c r="T16" s="65"/>
      <c r="U16" s="65"/>
      <c r="V16" s="68"/>
      <c r="W16" s="43"/>
      <c r="X16" s="67"/>
    </row>
    <row r="17" spans="1:36" s="6" customFormat="1" ht="18.95" customHeight="1">
      <c r="A17" s="37"/>
      <c r="B17" s="37"/>
      <c r="C17" s="176"/>
      <c r="D17" s="176"/>
      <c r="E17" s="176"/>
      <c r="F17" s="176"/>
      <c r="G17" s="171"/>
      <c r="H17" s="171"/>
      <c r="I17" s="68"/>
      <c r="J17" s="182"/>
      <c r="K17" s="43"/>
      <c r="L17" s="43"/>
      <c r="M17" s="65"/>
      <c r="N17" s="65"/>
      <c r="P17" s="43"/>
      <c r="Q17" s="65"/>
      <c r="R17" s="65"/>
      <c r="S17" s="65"/>
      <c r="T17" s="68"/>
      <c r="U17" s="43"/>
      <c r="V17" s="65"/>
      <c r="W17" s="43"/>
    </row>
    <row r="18" spans="1:36" s="6" customFormat="1" ht="24" customHeight="1">
      <c r="A18" s="37"/>
      <c r="B18" s="37"/>
      <c r="C18" s="199" t="s">
        <v>27</v>
      </c>
      <c r="D18" s="199"/>
      <c r="E18" s="176"/>
      <c r="F18" s="176"/>
      <c r="G18" s="176"/>
      <c r="H18" s="176"/>
      <c r="I18" s="87"/>
      <c r="J18" s="65"/>
      <c r="K18" s="65"/>
      <c r="L18" s="171"/>
      <c r="M18" s="214"/>
      <c r="N18" s="214"/>
      <c r="W18" s="43"/>
    </row>
    <row r="19" spans="1:36" s="6" customFormat="1" ht="24" customHeight="1">
      <c r="A19" s="37"/>
      <c r="B19" s="37"/>
      <c r="C19" s="199" t="s">
        <v>28</v>
      </c>
      <c r="D19" s="199"/>
      <c r="E19" s="176"/>
      <c r="F19" s="176"/>
      <c r="G19" s="171"/>
      <c r="H19" s="171"/>
      <c r="J19" s="173" t="s">
        <v>17</v>
      </c>
      <c r="K19" s="215" t="s">
        <v>112</v>
      </c>
      <c r="L19" s="197"/>
      <c r="M19" s="214"/>
      <c r="R19" s="209" t="s">
        <v>24</v>
      </c>
      <c r="U19" s="171"/>
      <c r="V19" s="183"/>
      <c r="W19" s="171"/>
      <c r="Z19" s="181" t="s">
        <v>17</v>
      </c>
      <c r="AA19" s="309">
        <f>'Data Record'!P2</f>
        <v>42350</v>
      </c>
      <c r="AB19" s="309"/>
      <c r="AC19" s="309"/>
      <c r="AD19" s="309"/>
    </row>
    <row r="20" spans="1:36" s="6" customFormat="1" ht="24" customHeight="1">
      <c r="A20" s="37"/>
      <c r="B20" s="37"/>
      <c r="C20" s="199" t="s">
        <v>29</v>
      </c>
      <c r="D20" s="193"/>
      <c r="E20" s="172"/>
      <c r="F20" s="172"/>
      <c r="G20" s="171"/>
      <c r="H20" s="171"/>
      <c r="J20" s="175" t="s">
        <v>17</v>
      </c>
      <c r="K20" s="216" t="s">
        <v>113</v>
      </c>
      <c r="L20" s="197"/>
      <c r="M20" s="217"/>
      <c r="R20" s="209" t="s">
        <v>25</v>
      </c>
      <c r="U20" s="171"/>
      <c r="V20" s="146"/>
      <c r="W20" s="171"/>
      <c r="Z20" s="181" t="s">
        <v>17</v>
      </c>
      <c r="AA20" s="309">
        <f>'Data Record'!Z2</f>
        <v>42350</v>
      </c>
      <c r="AB20" s="309"/>
      <c r="AC20" s="309"/>
      <c r="AD20" s="309"/>
    </row>
    <row r="21" spans="1:36" s="6" customFormat="1" ht="24" customHeight="1">
      <c r="A21" s="37"/>
      <c r="B21" s="37"/>
      <c r="C21" s="199" t="s">
        <v>30</v>
      </c>
      <c r="D21" s="193"/>
      <c r="E21" s="172"/>
      <c r="F21" s="172"/>
      <c r="G21" s="171"/>
      <c r="H21" s="171"/>
      <c r="J21" s="175" t="s">
        <v>17</v>
      </c>
      <c r="K21" s="215" t="s">
        <v>31</v>
      </c>
      <c r="L21" s="197"/>
      <c r="M21" s="65"/>
      <c r="R21" s="193" t="s">
        <v>26</v>
      </c>
      <c r="U21" s="171"/>
      <c r="V21" s="172"/>
      <c r="W21" s="171"/>
      <c r="Z21" s="181" t="s">
        <v>17</v>
      </c>
      <c r="AA21" s="310">
        <f>AA20+365</f>
        <v>42715</v>
      </c>
      <c r="AB21" s="310"/>
      <c r="AC21" s="310"/>
      <c r="AD21" s="310"/>
    </row>
    <row r="22" spans="1:36" s="6" customFormat="1" ht="24" customHeight="1">
      <c r="A22" s="37"/>
      <c r="B22" s="37"/>
      <c r="C22" s="199" t="s">
        <v>114</v>
      </c>
      <c r="D22" s="197"/>
      <c r="J22" s="175" t="s">
        <v>17</v>
      </c>
      <c r="K22" s="197" t="str">
        <f>'Data Record'!G15</f>
        <v>SP-CPC-04-02</v>
      </c>
      <c r="L22" s="197"/>
      <c r="M22" s="43"/>
      <c r="N22" s="43"/>
      <c r="P22" s="43"/>
      <c r="Q22" s="75"/>
      <c r="R22" s="193" t="s">
        <v>119</v>
      </c>
      <c r="S22" s="197"/>
      <c r="T22" s="197"/>
      <c r="U22" s="197"/>
      <c r="X22" s="236"/>
      <c r="Y22" s="236"/>
      <c r="Z22" s="181" t="s">
        <v>17</v>
      </c>
      <c r="AA22" s="311">
        <f>AA20+1</f>
        <v>42351</v>
      </c>
      <c r="AB22" s="311"/>
      <c r="AC22" s="311"/>
      <c r="AD22" s="311"/>
    </row>
    <row r="23" spans="1:36" s="6" customFormat="1" ht="18.95" customHeight="1">
      <c r="A23" s="37"/>
      <c r="B23" s="37"/>
      <c r="M23" s="43"/>
      <c r="N23" s="43"/>
      <c r="P23" s="43"/>
      <c r="Q23" s="43"/>
      <c r="R23" s="43"/>
      <c r="S23" s="43"/>
      <c r="T23" s="43"/>
      <c r="U23" s="43"/>
      <c r="V23" s="43"/>
      <c r="W23" s="43"/>
    </row>
    <row r="24" spans="1:36" s="6" customFormat="1" ht="24" customHeight="1">
      <c r="A24" s="37"/>
      <c r="B24" s="37"/>
      <c r="C24" s="171" t="s">
        <v>32</v>
      </c>
      <c r="D24" s="80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218"/>
      <c r="X24" s="82"/>
      <c r="Y24" s="219"/>
      <c r="Z24" s="219"/>
      <c r="AA24" s="219"/>
    </row>
    <row r="25" spans="1:36" s="6" customFormat="1" ht="24" customHeight="1">
      <c r="A25" s="37"/>
      <c r="B25" s="37"/>
      <c r="C25" s="184" t="s">
        <v>115</v>
      </c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37"/>
    </row>
    <row r="26" spans="1:36" s="6" customFormat="1" ht="24" customHeight="1">
      <c r="A26" s="37"/>
      <c r="B26" s="37"/>
      <c r="C26" s="184" t="s">
        <v>121</v>
      </c>
      <c r="D26" s="43"/>
      <c r="E26" s="37"/>
      <c r="F26" s="37"/>
      <c r="G26" s="37"/>
      <c r="H26" s="83"/>
      <c r="I26" s="8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37"/>
    </row>
    <row r="27" spans="1:36" s="6" customFormat="1" ht="24" customHeight="1">
      <c r="A27" s="37"/>
      <c r="B27" s="37"/>
      <c r="C27" s="184" t="s">
        <v>122</v>
      </c>
      <c r="D27" s="43"/>
      <c r="E27" s="83"/>
      <c r="F27" s="83"/>
      <c r="G27" s="83"/>
      <c r="H27" s="83"/>
      <c r="I27" s="8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37"/>
    </row>
    <row r="28" spans="1:36" s="6" customFormat="1" ht="24" customHeight="1">
      <c r="A28" s="37"/>
      <c r="B28" s="37"/>
      <c r="C28" s="184" t="s">
        <v>116</v>
      </c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37"/>
    </row>
    <row r="29" spans="1:36" s="6" customFormat="1" ht="24" customHeight="1">
      <c r="A29" s="37"/>
      <c r="B29" s="37"/>
      <c r="C29" s="184" t="s">
        <v>117</v>
      </c>
      <c r="D29" s="43"/>
    </row>
    <row r="30" spans="1:36" s="6" customFormat="1" ht="24" customHeight="1">
      <c r="A30" s="37"/>
      <c r="B30" s="37"/>
      <c r="C30" s="184" t="s">
        <v>118</v>
      </c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37"/>
    </row>
    <row r="31" spans="1:36" s="6" customFormat="1" ht="24" customHeight="1">
      <c r="A31" s="37"/>
      <c r="B31" s="37"/>
      <c r="C31" s="9"/>
      <c r="D31" s="9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37"/>
      <c r="V31" s="37"/>
      <c r="AE31" s="226"/>
      <c r="AF31" s="170"/>
      <c r="AG31" s="31"/>
      <c r="AH31" s="31"/>
      <c r="AI31" s="31"/>
      <c r="AJ31" s="31"/>
    </row>
    <row r="32" spans="1:36" s="6" customFormat="1" ht="24" customHeight="1">
      <c r="A32" s="37"/>
      <c r="B32" s="37"/>
      <c r="C32" s="9"/>
      <c r="D32" s="9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37"/>
      <c r="V32" s="37"/>
      <c r="AE32" s="226"/>
      <c r="AF32" s="170"/>
      <c r="AG32" s="31"/>
      <c r="AH32" s="31"/>
      <c r="AI32" s="31"/>
      <c r="AJ32" s="31"/>
    </row>
    <row r="33" spans="1:36" s="6" customFormat="1" ht="24" customHeight="1">
      <c r="A33" s="37"/>
      <c r="B33" s="37"/>
      <c r="C33" s="9"/>
      <c r="D33" s="9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37"/>
      <c r="V33" s="37"/>
      <c r="AE33" s="226"/>
      <c r="AF33" s="170"/>
      <c r="AG33" s="31"/>
      <c r="AH33" s="31"/>
      <c r="AI33" s="31"/>
      <c r="AJ33" s="31"/>
    </row>
    <row r="34" spans="1:36" s="6" customFormat="1" ht="24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AE34" s="226"/>
      <c r="AF34" s="170"/>
      <c r="AG34" s="31"/>
      <c r="AH34" s="31"/>
      <c r="AI34" s="31"/>
      <c r="AJ34" s="31"/>
    </row>
    <row r="35" spans="1:36" s="6" customFormat="1" ht="24" customHeight="1">
      <c r="A35" s="37"/>
      <c r="B35" s="37"/>
      <c r="C35" s="193" t="s">
        <v>120</v>
      </c>
      <c r="D35" s="193"/>
      <c r="E35" s="193"/>
      <c r="F35" s="197"/>
      <c r="G35" s="181" t="s">
        <v>17</v>
      </c>
      <c r="H35" s="223" t="str">
        <f>'Data Record'!H35</f>
        <v>Mr.Nirut  Loha</v>
      </c>
      <c r="I35" s="197"/>
      <c r="J35" s="224"/>
      <c r="K35" s="197"/>
      <c r="L35" s="197"/>
      <c r="M35" s="197"/>
      <c r="N35" s="193"/>
      <c r="P35" s="193"/>
      <c r="Q35" s="193" t="s">
        <v>33</v>
      </c>
      <c r="R35" s="197"/>
      <c r="S35" s="196"/>
      <c r="V35" s="221"/>
      <c r="W35" s="221"/>
      <c r="X35" s="221"/>
      <c r="Y35" s="221"/>
      <c r="Z35" s="221"/>
      <c r="AA35" s="222"/>
      <c r="AB35" s="222"/>
      <c r="AC35" s="222"/>
      <c r="AE35" s="226"/>
      <c r="AF35" s="170"/>
      <c r="AG35" s="31"/>
      <c r="AH35" s="31"/>
      <c r="AI35" s="31"/>
      <c r="AJ35" s="31"/>
    </row>
    <row r="36" spans="1:36" s="6" customFormat="1" ht="9.9499999999999993" customHeight="1">
      <c r="A36" s="37"/>
      <c r="B36" s="37"/>
      <c r="C36" s="193"/>
      <c r="D36" s="197"/>
      <c r="E36" s="197"/>
      <c r="F36" s="197"/>
      <c r="G36" s="181"/>
      <c r="H36" s="232"/>
      <c r="I36" s="232"/>
      <c r="J36" s="232"/>
      <c r="K36" s="220"/>
      <c r="L36" s="197"/>
      <c r="M36" s="197"/>
      <c r="N36" s="193"/>
      <c r="O36" s="193"/>
      <c r="P36" s="193"/>
      <c r="Q36" s="193"/>
      <c r="R36" s="197"/>
      <c r="S36" s="196"/>
      <c r="T36" s="196"/>
      <c r="U36" s="196"/>
      <c r="V36" s="196"/>
      <c r="W36" s="196"/>
      <c r="X36" s="196"/>
      <c r="Y36" s="60"/>
      <c r="AE36" s="226"/>
      <c r="AF36" s="170"/>
      <c r="AG36" s="31"/>
      <c r="AH36" s="31"/>
      <c r="AI36" s="31"/>
      <c r="AJ36" s="31"/>
    </row>
    <row r="37" spans="1:36" s="6" customFormat="1" ht="24" customHeight="1">
      <c r="A37" s="84"/>
      <c r="B37" s="84"/>
      <c r="H37" s="197" t="s">
        <v>149</v>
      </c>
      <c r="L37" s="197"/>
      <c r="M37" s="197"/>
      <c r="N37" s="197"/>
      <c r="O37" s="197"/>
      <c r="P37" s="225"/>
      <c r="Q37" s="227">
        <v>3</v>
      </c>
      <c r="R37" s="197"/>
      <c r="V37" s="307" t="s">
        <v>139</v>
      </c>
      <c r="W37" s="307"/>
      <c r="X37" s="307"/>
      <c r="Y37" s="307"/>
      <c r="Z37" s="307"/>
      <c r="AA37" s="307"/>
      <c r="AB37" s="307"/>
      <c r="AC37" s="307"/>
      <c r="AE37" s="226"/>
      <c r="AF37" s="170"/>
      <c r="AG37" s="31"/>
      <c r="AH37" s="31"/>
      <c r="AI37" s="31"/>
      <c r="AJ37" s="31"/>
    </row>
    <row r="38" spans="1:36" s="6" customFormat="1" ht="21" customHeight="1">
      <c r="A38" s="37"/>
      <c r="B38" s="37"/>
      <c r="C38" s="197"/>
      <c r="D38" s="197"/>
      <c r="E38" s="197"/>
      <c r="F38" s="197"/>
      <c r="G38" s="197"/>
      <c r="H38" s="220"/>
      <c r="I38" s="220"/>
      <c r="J38" s="220"/>
      <c r="K38" s="197"/>
      <c r="L38" s="197"/>
      <c r="M38" s="196"/>
      <c r="N38" s="196"/>
      <c r="O38" s="197"/>
      <c r="P38" s="197"/>
      <c r="Q38" s="197"/>
      <c r="R38" s="197"/>
      <c r="V38" s="308" t="s">
        <v>34</v>
      </c>
      <c r="W38" s="308"/>
      <c r="X38" s="308"/>
      <c r="Y38" s="308"/>
      <c r="Z38" s="308"/>
      <c r="AA38" s="308"/>
      <c r="AB38" s="308"/>
      <c r="AC38" s="308"/>
      <c r="AD38" s="229"/>
      <c r="AE38" s="230"/>
      <c r="AF38" s="230"/>
      <c r="AG38" s="230"/>
    </row>
    <row r="39" spans="1:36" s="6" customFormat="1" ht="20.100000000000001" customHeight="1">
      <c r="A39" s="37"/>
      <c r="B39" s="37"/>
      <c r="E39" s="42"/>
      <c r="F39" s="42"/>
      <c r="G39" s="42"/>
      <c r="H39" s="42"/>
      <c r="I39" s="42"/>
      <c r="L39" s="52"/>
      <c r="M39" s="37"/>
      <c r="N39" s="37"/>
      <c r="O39" s="37"/>
      <c r="P39" s="87"/>
      <c r="Q39" s="87"/>
      <c r="R39" s="87"/>
      <c r="S39" s="87"/>
      <c r="T39" s="87"/>
      <c r="U39" s="39"/>
      <c r="V39" s="86"/>
      <c r="W39" s="86"/>
      <c r="X39" s="86"/>
      <c r="Y39" s="86"/>
      <c r="Z39" s="86"/>
      <c r="AA39" s="86"/>
    </row>
    <row r="40" spans="1:36" s="6" customFormat="1" ht="16.5" customHeight="1">
      <c r="A40" s="305"/>
      <c r="B40" s="305"/>
      <c r="C40" s="305"/>
      <c r="D40" s="305"/>
      <c r="E40" s="305"/>
      <c r="F40" s="305"/>
      <c r="G40" s="305"/>
      <c r="H40" s="305"/>
      <c r="I40" s="305"/>
      <c r="J40" s="305"/>
      <c r="K40" s="305"/>
      <c r="L40" s="305"/>
      <c r="M40" s="305"/>
      <c r="N40" s="305"/>
      <c r="O40" s="305"/>
      <c r="P40" s="305"/>
      <c r="Q40" s="305"/>
      <c r="R40" s="305"/>
      <c r="S40" s="305"/>
      <c r="T40" s="305"/>
      <c r="U40" s="305"/>
      <c r="V40" s="305"/>
      <c r="W40" s="96"/>
    </row>
    <row r="41" spans="1:36" ht="18.75" customHeight="1">
      <c r="C41" s="73"/>
      <c r="D41" s="228"/>
      <c r="T41" s="41"/>
      <c r="U41" s="231"/>
    </row>
    <row r="42" spans="1:36" ht="18.75" customHeight="1">
      <c r="C42" s="89"/>
      <c r="D42" s="228"/>
      <c r="T42" s="73"/>
      <c r="U42" s="228"/>
    </row>
    <row r="43" spans="1:36" ht="18.75" customHeight="1">
      <c r="T43" s="73"/>
      <c r="U43" s="228"/>
    </row>
    <row r="44" spans="1:36" ht="18.75" customHeight="1">
      <c r="T44" s="89"/>
      <c r="U44" s="228"/>
    </row>
    <row r="45" spans="1:36" ht="18.75" customHeight="1"/>
    <row r="46" spans="1:36" ht="18.75" customHeight="1"/>
    <row r="47" spans="1:36" ht="18.75" customHeight="1"/>
    <row r="48" spans="1:3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</sheetData>
  <mergeCells count="9">
    <mergeCell ref="A3:AD3"/>
    <mergeCell ref="A40:V40"/>
    <mergeCell ref="J15:L15"/>
    <mergeCell ref="V37:AC37"/>
    <mergeCell ref="V38:AC38"/>
    <mergeCell ref="AA19:AD19"/>
    <mergeCell ref="AA20:AD20"/>
    <mergeCell ref="AA21:AD21"/>
    <mergeCell ref="AA22:AD22"/>
  </mergeCells>
  <pageMargins left="0.51181102362204722" right="0.31496062992125984" top="0.98425196850393704" bottom="0.19685039370078741" header="0.31496062992125984" footer="0.11811023622047245"/>
  <pageSetup paperSize="9" scale="87" orientation="portrait" horizontalDpi="360" verticalDpi="360" r:id="rId1"/>
  <headerFooter>
    <oddFooter>&amp;R&amp;"Gulim,Regular"&amp;10SP-FM-04-15 REV.0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V215"/>
  <sheetViews>
    <sheetView view="pageBreakPreview" zoomScaleNormal="100" zoomScaleSheetLayoutView="100" workbookViewId="0">
      <selection activeCell="R15" sqref="R15"/>
    </sheetView>
  </sheetViews>
  <sheetFormatPr defaultRowHeight="15"/>
  <cols>
    <col min="1" max="69" width="4.42578125" customWidth="1"/>
  </cols>
  <sheetData>
    <row r="1" spans="1:22" ht="17.100000000000001" customHeight="1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</row>
    <row r="2" spans="1:22" ht="17.100000000000001" customHeight="1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</row>
    <row r="3" spans="1:22" ht="34.5" customHeight="1">
      <c r="A3" s="326" t="s">
        <v>35</v>
      </c>
      <c r="B3" s="326"/>
      <c r="C3" s="326"/>
      <c r="D3" s="326"/>
      <c r="E3" s="326"/>
      <c r="F3" s="326"/>
      <c r="G3" s="326"/>
      <c r="H3" s="326"/>
      <c r="I3" s="326"/>
      <c r="J3" s="326"/>
      <c r="K3" s="326"/>
      <c r="L3" s="326"/>
      <c r="M3" s="326"/>
      <c r="N3" s="326"/>
      <c r="O3" s="326"/>
      <c r="P3" s="326"/>
      <c r="Q3" s="326"/>
      <c r="R3" s="326"/>
      <c r="S3" s="326"/>
      <c r="T3" s="326"/>
      <c r="U3" s="326"/>
      <c r="V3" s="88"/>
    </row>
    <row r="4" spans="1:22" ht="17.100000000000001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6"/>
      <c r="V4" s="6"/>
    </row>
    <row r="5" spans="1:22" ht="17.100000000000001" customHeight="1">
      <c r="A5" s="37"/>
      <c r="B5" s="172" t="s">
        <v>16</v>
      </c>
      <c r="C5" s="172"/>
      <c r="D5" s="171"/>
      <c r="E5" s="172"/>
      <c r="G5" s="173" t="s">
        <v>17</v>
      </c>
      <c r="H5" s="42" t="str">
        <f>Certificate!J5</f>
        <v>SPR16070122-5</v>
      </c>
      <c r="I5" s="43"/>
      <c r="J5" s="43"/>
      <c r="K5" s="43"/>
      <c r="L5" s="42"/>
      <c r="M5" s="42"/>
      <c r="N5" s="42"/>
      <c r="O5" s="42"/>
      <c r="P5" s="43"/>
      <c r="Q5" s="43"/>
      <c r="R5" s="43"/>
      <c r="S5" s="43"/>
      <c r="T5" s="43"/>
      <c r="U5" s="174" t="s">
        <v>98</v>
      </c>
      <c r="V5" s="43"/>
    </row>
    <row r="6" spans="1:22" ht="17.100000000000001" customHeight="1">
      <c r="A6" s="37"/>
      <c r="B6" s="171"/>
      <c r="C6" s="171"/>
      <c r="D6" s="171"/>
      <c r="E6" s="172"/>
      <c r="F6" s="175"/>
      <c r="G6" s="175"/>
      <c r="H6" s="175"/>
      <c r="I6" s="172"/>
      <c r="J6" s="42"/>
      <c r="K6" s="43"/>
      <c r="L6" s="42"/>
      <c r="M6" s="42"/>
      <c r="N6" s="42"/>
      <c r="O6" s="42"/>
      <c r="P6" s="43"/>
      <c r="Q6" s="43"/>
      <c r="R6" s="43"/>
      <c r="S6" s="43"/>
      <c r="T6" s="43"/>
      <c r="U6" s="43"/>
      <c r="V6" s="43"/>
    </row>
    <row r="7" spans="1:22" ht="17.100000000000001" customHeight="1">
      <c r="A7" s="37"/>
      <c r="B7" s="176"/>
      <c r="C7" s="176"/>
      <c r="D7" s="171"/>
      <c r="E7" s="171"/>
      <c r="F7" s="171"/>
      <c r="G7" s="171"/>
      <c r="H7" s="171"/>
      <c r="I7" s="173"/>
      <c r="J7" s="65"/>
      <c r="K7" s="43"/>
      <c r="L7" s="49"/>
      <c r="M7" s="49"/>
      <c r="N7" s="49"/>
      <c r="O7" s="49"/>
      <c r="P7" s="49"/>
      <c r="Q7" s="49"/>
      <c r="R7" s="49"/>
      <c r="S7" s="49"/>
      <c r="T7" s="50"/>
      <c r="U7" s="50"/>
      <c r="V7" s="50"/>
    </row>
    <row r="8" spans="1:22" ht="17.100000000000001" customHeight="1">
      <c r="A8" s="37"/>
      <c r="B8" s="44"/>
      <c r="C8" s="47"/>
      <c r="D8" s="47"/>
      <c r="E8" s="40"/>
      <c r="F8" s="40"/>
      <c r="G8" s="40"/>
      <c r="H8" s="331" t="s">
        <v>123</v>
      </c>
      <c r="I8" s="331"/>
      <c r="J8" s="331"/>
      <c r="K8" s="331"/>
      <c r="L8" s="331"/>
      <c r="M8" s="331"/>
      <c r="N8" s="331"/>
      <c r="O8" s="331"/>
      <c r="P8" s="49"/>
      <c r="Q8" s="49"/>
      <c r="R8" s="49"/>
      <c r="S8" s="49"/>
      <c r="T8" s="49"/>
      <c r="U8" s="50"/>
      <c r="V8" s="51"/>
    </row>
    <row r="9" spans="1:22" ht="17.100000000000001" customHeight="1">
      <c r="A9" s="37"/>
      <c r="B9" s="44"/>
      <c r="C9" s="47"/>
      <c r="D9" s="47"/>
      <c r="E9" s="40"/>
      <c r="F9" s="40"/>
      <c r="G9" s="40"/>
      <c r="H9" s="331"/>
      <c r="I9" s="331"/>
      <c r="J9" s="331"/>
      <c r="K9" s="331"/>
      <c r="L9" s="331"/>
      <c r="M9" s="331"/>
      <c r="N9" s="331"/>
      <c r="O9" s="331"/>
      <c r="P9" s="49"/>
      <c r="Q9" s="49"/>
      <c r="R9" s="49"/>
      <c r="S9" s="49"/>
      <c r="T9" s="49"/>
      <c r="U9" s="50"/>
      <c r="V9" s="51"/>
    </row>
    <row r="10" spans="1:22" ht="17.100000000000001" customHeight="1">
      <c r="A10" s="52"/>
      <c r="B10" s="53"/>
      <c r="C10" s="54"/>
      <c r="D10" s="54"/>
      <c r="E10" s="54"/>
      <c r="F10" s="54"/>
      <c r="G10" s="55"/>
      <c r="H10" s="56"/>
      <c r="I10" s="57"/>
      <c r="J10" s="57"/>
      <c r="K10" s="57"/>
      <c r="L10" s="57"/>
      <c r="M10" s="57"/>
      <c r="N10" s="58"/>
      <c r="O10" s="58"/>
      <c r="P10" s="58"/>
      <c r="Q10" s="59"/>
      <c r="R10" s="52"/>
      <c r="S10" s="63"/>
      <c r="T10" s="51"/>
      <c r="U10" s="60"/>
      <c r="V10" s="61"/>
    </row>
    <row r="11" spans="1:22" ht="23.1" customHeight="1">
      <c r="A11" s="37"/>
      <c r="B11" s="332" t="s">
        <v>19</v>
      </c>
      <c r="C11" s="312"/>
      <c r="D11" s="312"/>
      <c r="E11" s="312"/>
      <c r="F11" s="312"/>
      <c r="G11" s="313"/>
      <c r="H11" s="332" t="s">
        <v>21</v>
      </c>
      <c r="I11" s="312"/>
      <c r="J11" s="313"/>
      <c r="K11" s="332" t="s">
        <v>36</v>
      </c>
      <c r="L11" s="312"/>
      <c r="M11" s="313"/>
      <c r="N11" s="332" t="s">
        <v>37</v>
      </c>
      <c r="O11" s="312"/>
      <c r="P11" s="312"/>
      <c r="Q11" s="313"/>
      <c r="R11" s="312" t="s">
        <v>38</v>
      </c>
      <c r="S11" s="312"/>
      <c r="T11" s="312"/>
      <c r="U11" s="313"/>
      <c r="V11" s="6"/>
    </row>
    <row r="12" spans="1:22" ht="23.1" customHeight="1">
      <c r="A12" s="37"/>
      <c r="B12" s="314" t="s">
        <v>101</v>
      </c>
      <c r="C12" s="315"/>
      <c r="D12" s="315"/>
      <c r="E12" s="315"/>
      <c r="F12" s="315"/>
      <c r="G12" s="315"/>
      <c r="H12" s="316" t="s">
        <v>102</v>
      </c>
      <c r="I12" s="317"/>
      <c r="J12" s="318"/>
      <c r="K12" s="316" t="s">
        <v>140</v>
      </c>
      <c r="L12" s="317"/>
      <c r="M12" s="318"/>
      <c r="N12" s="319" t="s">
        <v>143</v>
      </c>
      <c r="O12" s="320"/>
      <c r="P12" s="320"/>
      <c r="Q12" s="321"/>
      <c r="R12" s="322" t="s">
        <v>146</v>
      </c>
      <c r="S12" s="323"/>
      <c r="T12" s="323"/>
      <c r="U12" s="324"/>
      <c r="V12" s="67"/>
    </row>
    <row r="13" spans="1:22" ht="23.1" customHeight="1">
      <c r="A13" s="37"/>
      <c r="B13" s="314" t="s">
        <v>101</v>
      </c>
      <c r="C13" s="315"/>
      <c r="D13" s="315"/>
      <c r="E13" s="315"/>
      <c r="F13" s="315"/>
      <c r="G13" s="315"/>
      <c r="H13" s="316" t="s">
        <v>103</v>
      </c>
      <c r="I13" s="317"/>
      <c r="J13" s="318"/>
      <c r="K13" s="316" t="s">
        <v>141</v>
      </c>
      <c r="L13" s="317"/>
      <c r="M13" s="318"/>
      <c r="N13" s="319" t="s">
        <v>144</v>
      </c>
      <c r="O13" s="320"/>
      <c r="P13" s="320"/>
      <c r="Q13" s="321"/>
      <c r="R13" s="322" t="s">
        <v>147</v>
      </c>
      <c r="S13" s="323"/>
      <c r="T13" s="323"/>
      <c r="U13" s="324"/>
      <c r="V13" s="6"/>
    </row>
    <row r="14" spans="1:22" ht="23.1" customHeight="1">
      <c r="A14" s="37"/>
      <c r="B14" s="314" t="s">
        <v>101</v>
      </c>
      <c r="C14" s="315"/>
      <c r="D14" s="315"/>
      <c r="E14" s="315"/>
      <c r="F14" s="315"/>
      <c r="G14" s="315"/>
      <c r="H14" s="316" t="s">
        <v>104</v>
      </c>
      <c r="I14" s="317"/>
      <c r="J14" s="318"/>
      <c r="K14" s="316" t="s">
        <v>142</v>
      </c>
      <c r="L14" s="317"/>
      <c r="M14" s="318"/>
      <c r="N14" s="325" t="s">
        <v>145</v>
      </c>
      <c r="O14" s="320"/>
      <c r="P14" s="320"/>
      <c r="Q14" s="321"/>
      <c r="R14" s="322" t="s">
        <v>148</v>
      </c>
      <c r="S14" s="323"/>
      <c r="T14" s="323"/>
      <c r="U14" s="324"/>
      <c r="V14" s="67"/>
    </row>
    <row r="15" spans="1:22" ht="17.100000000000001" customHeight="1">
      <c r="A15" s="3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65"/>
      <c r="Q15" s="43"/>
      <c r="R15" s="43"/>
      <c r="S15" s="43"/>
      <c r="T15" s="43"/>
      <c r="U15" s="43"/>
      <c r="V15" s="6"/>
    </row>
    <row r="16" spans="1:22" ht="17.100000000000001" customHeight="1">
      <c r="A16" s="37"/>
      <c r="B16" s="183" t="s">
        <v>39</v>
      </c>
      <c r="C16" s="87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65"/>
      <c r="Q16" s="65"/>
      <c r="R16" s="68"/>
      <c r="S16" s="43"/>
      <c r="T16" s="65"/>
      <c r="U16" s="43"/>
      <c r="V16" s="6"/>
    </row>
    <row r="17" spans="1:22" ht="17.100000000000001" customHeight="1">
      <c r="A17" s="37"/>
      <c r="B17" s="43"/>
      <c r="C17" s="43" t="s">
        <v>40</v>
      </c>
      <c r="D17" s="83"/>
      <c r="E17" s="83"/>
      <c r="F17" s="83"/>
      <c r="G17" s="83"/>
      <c r="H17" s="83"/>
      <c r="I17" s="43"/>
      <c r="J17" s="43"/>
      <c r="K17" s="43"/>
      <c r="L17" s="43"/>
      <c r="M17" s="43"/>
      <c r="N17" s="43"/>
      <c r="O17" s="43"/>
      <c r="P17" s="65"/>
      <c r="Q17" s="65"/>
      <c r="R17" s="68"/>
      <c r="S17" s="43"/>
      <c r="T17" s="65"/>
      <c r="U17" s="43"/>
      <c r="V17" s="6"/>
    </row>
    <row r="18" spans="1:22" ht="17.100000000000001" customHeight="1">
      <c r="A18" s="37"/>
      <c r="B18" s="80" t="s">
        <v>99</v>
      </c>
      <c r="C18" s="83"/>
      <c r="D18" s="171"/>
      <c r="E18" s="69"/>
      <c r="F18" s="40"/>
      <c r="G18" s="40"/>
      <c r="H18" s="40"/>
      <c r="I18" s="64"/>
      <c r="J18" s="189"/>
      <c r="K18" s="188"/>
      <c r="L18" s="188"/>
      <c r="M18" s="188"/>
      <c r="N18" s="6"/>
      <c r="O18" s="65"/>
      <c r="P18" s="65"/>
      <c r="Q18" s="65"/>
      <c r="R18" s="68"/>
      <c r="S18" s="43"/>
      <c r="T18" s="65"/>
      <c r="U18" s="43"/>
      <c r="V18" s="6"/>
    </row>
    <row r="19" spans="1:22" ht="17.100000000000001" customHeight="1">
      <c r="A19" s="37"/>
      <c r="B19" s="38"/>
      <c r="C19" s="62"/>
      <c r="D19" s="40"/>
      <c r="E19" s="39"/>
      <c r="F19" s="40"/>
      <c r="G19" s="40"/>
      <c r="H19" s="40"/>
      <c r="I19" s="64"/>
      <c r="J19" s="188"/>
      <c r="K19" s="188"/>
      <c r="L19" s="188"/>
      <c r="M19" s="188"/>
      <c r="N19" s="6"/>
      <c r="O19" s="65"/>
      <c r="P19" s="65"/>
      <c r="Q19" s="65"/>
      <c r="R19" s="68"/>
      <c r="S19" s="37"/>
      <c r="T19" s="66"/>
      <c r="U19" s="37"/>
      <c r="V19" s="6"/>
    </row>
    <row r="20" spans="1:22" ht="17.100000000000001" customHeight="1">
      <c r="A20" s="37"/>
      <c r="B20" s="38"/>
      <c r="C20" s="62"/>
      <c r="D20" s="40"/>
      <c r="E20" s="39"/>
      <c r="F20" s="40"/>
      <c r="G20" s="62"/>
      <c r="H20" s="70"/>
      <c r="I20" s="71"/>
      <c r="J20" s="71"/>
      <c r="K20" s="71"/>
      <c r="L20" s="48"/>
      <c r="M20" s="48"/>
      <c r="N20" s="6"/>
      <c r="O20" s="65"/>
      <c r="P20" s="68"/>
      <c r="Q20" s="37"/>
      <c r="R20" s="66"/>
      <c r="S20" s="37"/>
      <c r="T20" s="6"/>
      <c r="U20" s="6"/>
      <c r="V20" s="6"/>
    </row>
    <row r="21" spans="1:22" ht="17.100000000000001" customHeight="1">
      <c r="A21" s="37"/>
      <c r="B21" s="46"/>
      <c r="C21" s="47"/>
      <c r="D21" s="47"/>
      <c r="E21" s="47"/>
      <c r="F21" s="47"/>
      <c r="G21" s="47"/>
      <c r="H21" s="72"/>
      <c r="I21" s="73"/>
      <c r="J21" s="48"/>
      <c r="K21" s="48"/>
      <c r="L21" s="74"/>
      <c r="M21" s="9"/>
      <c r="N21" s="6"/>
      <c r="O21" s="75"/>
      <c r="P21" s="75"/>
      <c r="Q21" s="37"/>
      <c r="R21" s="37"/>
      <c r="S21" s="37"/>
      <c r="T21" s="6"/>
      <c r="U21" s="6"/>
      <c r="V21" s="6"/>
    </row>
    <row r="22" spans="1:22" ht="17.100000000000001" customHeight="1">
      <c r="A22" s="37"/>
      <c r="B22" s="46"/>
      <c r="C22" s="47"/>
      <c r="D22" s="47"/>
      <c r="E22" s="47"/>
      <c r="F22" s="40"/>
      <c r="G22" s="40"/>
      <c r="H22" s="40"/>
      <c r="I22" s="41"/>
      <c r="J22" s="76"/>
      <c r="K22" s="9"/>
      <c r="L22" s="9"/>
      <c r="M22" s="9"/>
      <c r="N22" s="6"/>
      <c r="O22" s="43"/>
      <c r="P22" s="43"/>
      <c r="Q22" s="43"/>
      <c r="R22" s="43"/>
      <c r="S22" s="37"/>
      <c r="T22" s="37"/>
      <c r="U22" s="37"/>
      <c r="V22" s="6"/>
    </row>
    <row r="23" spans="1:22" ht="17.100000000000001" customHeight="1">
      <c r="A23" s="37"/>
      <c r="B23" s="46"/>
      <c r="C23" s="39"/>
      <c r="D23" s="39"/>
      <c r="E23" s="39"/>
      <c r="F23" s="40"/>
      <c r="G23" s="40"/>
      <c r="H23" s="40"/>
      <c r="I23" s="77"/>
      <c r="J23" s="76"/>
      <c r="K23" s="9"/>
      <c r="L23" s="9"/>
      <c r="M23" s="9"/>
      <c r="N23" s="6"/>
      <c r="O23" s="43"/>
      <c r="P23" s="43"/>
      <c r="Q23" s="43"/>
      <c r="R23" s="43"/>
      <c r="S23" s="37"/>
      <c r="T23" s="37"/>
      <c r="U23" s="37"/>
      <c r="V23" s="60"/>
    </row>
    <row r="24" spans="1:22" ht="17.100000000000001" customHeight="1">
      <c r="A24" s="37"/>
      <c r="B24" s="46"/>
      <c r="C24" s="39"/>
      <c r="D24" s="39"/>
      <c r="E24" s="39"/>
      <c r="F24" s="40"/>
      <c r="G24" s="40"/>
      <c r="H24" s="40"/>
      <c r="I24" s="77"/>
      <c r="J24" s="76"/>
      <c r="K24" s="9"/>
      <c r="L24" s="9"/>
      <c r="M24" s="9"/>
      <c r="N24" s="6"/>
      <c r="O24" s="43"/>
      <c r="P24" s="43"/>
      <c r="Q24" s="43"/>
      <c r="R24" s="43"/>
      <c r="S24" s="37"/>
      <c r="T24" s="37"/>
      <c r="U24" s="37"/>
      <c r="V24" s="60"/>
    </row>
    <row r="25" spans="1:22" ht="17.100000000000001" customHeight="1">
      <c r="A25" s="37"/>
      <c r="B25" s="44"/>
      <c r="C25" s="40"/>
      <c r="D25" s="39"/>
      <c r="E25" s="39"/>
      <c r="F25" s="39"/>
      <c r="G25" s="39"/>
      <c r="H25" s="45"/>
      <c r="I25" s="9"/>
      <c r="J25" s="9"/>
      <c r="K25" s="9"/>
      <c r="L25" s="9"/>
      <c r="M25" s="9"/>
      <c r="N25" s="66"/>
      <c r="O25" s="37"/>
      <c r="P25" s="37"/>
      <c r="Q25" s="37"/>
      <c r="R25" s="37"/>
      <c r="S25" s="37"/>
      <c r="T25" s="37"/>
      <c r="U25" s="60"/>
      <c r="V25" s="60"/>
    </row>
    <row r="26" spans="1:22" ht="17.100000000000001" customHeight="1">
      <c r="A26" s="52"/>
      <c r="B26" s="38"/>
      <c r="C26" s="40"/>
      <c r="D26" s="39"/>
      <c r="E26" s="39"/>
      <c r="F26" s="39"/>
      <c r="G26" s="39"/>
      <c r="H26" s="78"/>
      <c r="I26" s="79"/>
      <c r="J26" s="78"/>
      <c r="K26" s="78"/>
      <c r="L26" s="78"/>
      <c r="M26" s="79"/>
      <c r="N26" s="78"/>
      <c r="O26" s="78"/>
      <c r="P26" s="78"/>
      <c r="Q26" s="78"/>
      <c r="R26" s="78"/>
      <c r="S26" s="78"/>
      <c r="T26" s="79"/>
      <c r="U26" s="6"/>
      <c r="V26" s="6"/>
    </row>
    <row r="27" spans="1:22" ht="17.100000000000001" customHeight="1">
      <c r="A27" s="3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90"/>
    </row>
    <row r="28" spans="1:22" ht="17.100000000000001" customHeight="1">
      <c r="A28" s="37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90"/>
    </row>
    <row r="29" spans="1:22" ht="17.100000000000001" customHeight="1">
      <c r="A29" s="3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2"/>
    </row>
    <row r="30" spans="1:22" ht="17.100000000000001" customHeight="1">
      <c r="A30" s="37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81"/>
      <c r="Q30" s="81"/>
      <c r="R30" s="81"/>
      <c r="S30" s="81"/>
      <c r="T30" s="81"/>
      <c r="U30" s="82"/>
      <c r="V30" s="82"/>
    </row>
    <row r="31" spans="1:22" ht="17.100000000000001" customHeight="1">
      <c r="A31" s="37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43"/>
      <c r="Q31" s="43"/>
      <c r="R31" s="43"/>
      <c r="S31" s="43"/>
      <c r="T31" s="37"/>
      <c r="U31" s="6"/>
      <c r="V31" s="6"/>
    </row>
    <row r="32" spans="1:22" ht="17.100000000000001" customHeight="1">
      <c r="A32" s="37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43"/>
      <c r="Q32" s="43"/>
      <c r="R32" s="43"/>
      <c r="S32" s="43"/>
      <c r="T32" s="37"/>
      <c r="U32" s="6"/>
      <c r="V32" s="6"/>
    </row>
    <row r="33" spans="1:22" ht="17.100000000000001" customHeight="1">
      <c r="A33" s="37"/>
      <c r="B33" s="80"/>
      <c r="C33" s="83"/>
      <c r="D33" s="83"/>
      <c r="E33" s="83"/>
      <c r="F33" s="83"/>
      <c r="G33" s="83"/>
      <c r="H33" s="8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37"/>
      <c r="U33" s="6"/>
      <c r="V33" s="6"/>
    </row>
    <row r="34" spans="1:22" ht="17.100000000000001" customHeight="1">
      <c r="A34" s="37"/>
      <c r="B34" s="38"/>
      <c r="C34" s="91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52"/>
      <c r="U34" s="6"/>
      <c r="V34" s="6"/>
    </row>
    <row r="35" spans="1:22" ht="17.100000000000001" customHeight="1">
      <c r="A35" s="37"/>
      <c r="B35" s="8"/>
      <c r="C35" s="8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52"/>
      <c r="T35" s="52"/>
      <c r="U35" s="6"/>
      <c r="V35" s="6"/>
    </row>
    <row r="36" spans="1:22" ht="17.100000000000001" customHeight="1">
      <c r="A36" s="37"/>
      <c r="B36" s="92"/>
      <c r="C36" s="89"/>
      <c r="D36" s="83"/>
      <c r="E36" s="83"/>
      <c r="F36" s="83"/>
      <c r="G36" s="83"/>
      <c r="H36" s="83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52"/>
      <c r="T36" s="52"/>
      <c r="U36" s="6"/>
      <c r="V36" s="6"/>
    </row>
    <row r="37" spans="1:22" ht="17.100000000000001" customHeight="1">
      <c r="A37" s="37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6"/>
      <c r="V37" s="6"/>
    </row>
    <row r="38" spans="1:22" ht="17.100000000000001" customHeight="1">
      <c r="A38" s="37"/>
      <c r="B38" s="38"/>
      <c r="C38" s="60"/>
      <c r="D38" s="60"/>
      <c r="E38" s="60"/>
      <c r="F38" s="327"/>
      <c r="G38" s="327"/>
      <c r="H38" s="327"/>
      <c r="I38" s="327"/>
      <c r="J38" s="93"/>
      <c r="K38" s="60"/>
      <c r="L38" s="328"/>
      <c r="M38" s="328"/>
      <c r="N38" s="328"/>
      <c r="O38" s="328"/>
      <c r="P38" s="42"/>
      <c r="Q38" s="42"/>
      <c r="R38" s="42"/>
      <c r="S38" s="42"/>
      <c r="T38" s="42"/>
      <c r="U38" s="6"/>
      <c r="V38" s="6"/>
    </row>
    <row r="39" spans="1:22" ht="17.100000000000001" customHeight="1">
      <c r="A39" s="84"/>
      <c r="B39" s="60"/>
      <c r="C39" s="60"/>
      <c r="D39" s="60"/>
      <c r="E39" s="60"/>
      <c r="F39" s="8"/>
      <c r="G39" s="8"/>
      <c r="H39" s="8"/>
      <c r="I39" s="89"/>
      <c r="J39" s="52"/>
      <c r="K39" s="60"/>
      <c r="L39" s="52"/>
      <c r="M39" s="52"/>
      <c r="N39" s="85"/>
      <c r="O39" s="94"/>
      <c r="P39" s="89"/>
      <c r="Q39" s="89"/>
      <c r="R39" s="89"/>
      <c r="S39" s="89"/>
      <c r="T39" s="89"/>
      <c r="U39" s="86"/>
      <c r="V39" s="86"/>
    </row>
    <row r="40" spans="1:22" ht="17.100000000000001" customHeight="1">
      <c r="A40" s="37"/>
      <c r="B40" s="38"/>
      <c r="C40" s="39"/>
      <c r="D40" s="39"/>
      <c r="E40" s="60"/>
      <c r="F40" s="8"/>
      <c r="G40" s="95"/>
      <c r="H40" s="95"/>
      <c r="I40" s="95"/>
      <c r="J40" s="60"/>
      <c r="K40" s="60"/>
      <c r="L40" s="52"/>
      <c r="M40" s="52"/>
      <c r="N40" s="52"/>
      <c r="O40" s="52"/>
      <c r="P40" s="329"/>
      <c r="Q40" s="329"/>
      <c r="R40" s="329"/>
      <c r="S40" s="329"/>
      <c r="T40" s="329"/>
      <c r="U40" s="86"/>
      <c r="V40" s="86"/>
    </row>
    <row r="41" spans="1:22" ht="17.100000000000001" customHeight="1">
      <c r="A41" s="37"/>
      <c r="B41" s="6"/>
      <c r="C41" s="6"/>
      <c r="D41" s="330"/>
      <c r="E41" s="330"/>
      <c r="F41" s="330"/>
      <c r="G41" s="330"/>
      <c r="H41" s="330"/>
      <c r="I41" s="6"/>
      <c r="J41" s="6"/>
      <c r="K41" s="52"/>
      <c r="L41" s="37"/>
      <c r="M41" s="37"/>
      <c r="N41" s="87"/>
      <c r="O41" s="87"/>
      <c r="P41" s="87"/>
      <c r="Q41" s="87"/>
      <c r="R41" s="87"/>
      <c r="S41" s="39"/>
      <c r="T41" s="86"/>
      <c r="U41" s="86"/>
      <c r="V41" s="86"/>
    </row>
    <row r="42" spans="1:22" ht="17.100000000000001" customHeight="1">
      <c r="A42" s="305"/>
      <c r="B42" s="305"/>
      <c r="C42" s="305"/>
      <c r="D42" s="305"/>
      <c r="E42" s="305"/>
      <c r="F42" s="305"/>
      <c r="G42" s="305"/>
      <c r="H42" s="305"/>
      <c r="I42" s="305"/>
      <c r="J42" s="305"/>
      <c r="K42" s="305"/>
      <c r="L42" s="305"/>
      <c r="M42" s="305"/>
      <c r="N42" s="305"/>
      <c r="O42" s="305"/>
      <c r="P42" s="305"/>
      <c r="Q42" s="305"/>
      <c r="R42" s="305"/>
      <c r="S42" s="305"/>
      <c r="T42" s="305"/>
      <c r="U42" s="96"/>
      <c r="V42" s="6"/>
    </row>
    <row r="43" spans="1:22" ht="17.100000000000001" customHeight="1"/>
    <row r="44" spans="1:22" ht="17.100000000000001" customHeight="1"/>
    <row r="45" spans="1:22" ht="17.100000000000001" customHeight="1"/>
    <row r="46" spans="1:22" ht="17.100000000000001" customHeight="1"/>
    <row r="47" spans="1:22" ht="17.100000000000001" customHeight="1"/>
    <row r="48" spans="1:22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17.100000000000001" customHeight="1"/>
    <row r="54" ht="17.100000000000001" customHeight="1"/>
    <row r="55" ht="17.100000000000001" customHeight="1"/>
    <row r="56" ht="17.100000000000001" customHeight="1"/>
    <row r="57" ht="17.100000000000001" customHeight="1"/>
    <row r="58" ht="17.100000000000001" customHeight="1"/>
    <row r="59" ht="17.100000000000001" customHeight="1"/>
    <row r="60" ht="17.100000000000001" customHeight="1"/>
    <row r="61" ht="17.100000000000001" customHeight="1"/>
    <row r="62" ht="17.100000000000001" customHeight="1"/>
    <row r="63" ht="17.100000000000001" customHeight="1"/>
    <row r="6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  <row r="178" ht="17.100000000000001" customHeight="1"/>
    <row r="179" ht="17.100000000000001" customHeight="1"/>
    <row r="180" ht="17.100000000000001" customHeight="1"/>
    <row r="181" ht="17.100000000000001" customHeight="1"/>
    <row r="182" ht="17.100000000000001" customHeight="1"/>
    <row r="183" ht="17.100000000000001" customHeight="1"/>
    <row r="184" ht="17.100000000000001" customHeight="1"/>
    <row r="185" ht="17.100000000000001" customHeight="1"/>
    <row r="186" ht="17.100000000000001" customHeight="1"/>
    <row r="187" ht="17.100000000000001" customHeight="1"/>
    <row r="188" ht="17.100000000000001" customHeight="1"/>
    <row r="189" ht="17.100000000000001" customHeight="1"/>
    <row r="190" ht="17.100000000000001" customHeight="1"/>
    <row r="191" ht="17.100000000000001" customHeight="1"/>
    <row r="192" ht="17.100000000000001" customHeight="1"/>
    <row r="193" ht="17.100000000000001" customHeight="1"/>
    <row r="194" ht="17.100000000000001" customHeight="1"/>
    <row r="195" ht="17.100000000000001" customHeight="1"/>
    <row r="196" ht="17.100000000000001" customHeight="1"/>
    <row r="197" ht="17.100000000000001" customHeight="1"/>
    <row r="198" ht="17.100000000000001" customHeight="1"/>
    <row r="199" ht="17.100000000000001" customHeight="1"/>
    <row r="200" ht="17.100000000000001" customHeight="1"/>
    <row r="201" ht="17.100000000000001" customHeight="1"/>
    <row r="202" ht="17.100000000000001" customHeight="1"/>
    <row r="203" ht="17.100000000000001" customHeight="1"/>
    <row r="204" ht="17.100000000000001" customHeight="1"/>
    <row r="205" ht="17.100000000000001" customHeight="1"/>
    <row r="206" ht="17.100000000000001" customHeight="1"/>
    <row r="207" ht="17.100000000000001" customHeight="1"/>
    <row r="208" ht="17.100000000000001" customHeight="1"/>
    <row r="209" ht="17.100000000000001" customHeight="1"/>
    <row r="210" ht="17.100000000000001" customHeight="1"/>
    <row r="211" ht="17.100000000000001" customHeight="1"/>
    <row r="212" ht="17.100000000000001" customHeight="1"/>
    <row r="213" ht="17.100000000000001" customHeight="1"/>
    <row r="214" ht="17.100000000000001" customHeight="1"/>
    <row r="215" ht="17.100000000000001" customHeight="1"/>
  </sheetData>
  <mergeCells count="27">
    <mergeCell ref="A42:T42"/>
    <mergeCell ref="A3:U3"/>
    <mergeCell ref="F38:I38"/>
    <mergeCell ref="L38:O38"/>
    <mergeCell ref="P40:T40"/>
    <mergeCell ref="D41:H41"/>
    <mergeCell ref="B12:G12"/>
    <mergeCell ref="H12:J12"/>
    <mergeCell ref="K12:M12"/>
    <mergeCell ref="N12:Q12"/>
    <mergeCell ref="R12:U12"/>
    <mergeCell ref="H8:O9"/>
    <mergeCell ref="B11:G11"/>
    <mergeCell ref="H11:J11"/>
    <mergeCell ref="K11:M11"/>
    <mergeCell ref="N11:Q11"/>
    <mergeCell ref="R11:U11"/>
    <mergeCell ref="B13:G13"/>
    <mergeCell ref="B14:G14"/>
    <mergeCell ref="H13:J13"/>
    <mergeCell ref="K13:M13"/>
    <mergeCell ref="N13:Q13"/>
    <mergeCell ref="R13:U13"/>
    <mergeCell ref="H14:J14"/>
    <mergeCell ref="K14:M14"/>
    <mergeCell ref="N14:Q14"/>
    <mergeCell ref="R14:U14"/>
  </mergeCells>
  <printOptions horizontalCentered="1"/>
  <pageMargins left="0" right="0" top="0.98425196850393704" bottom="0" header="0.31496062992125984" footer="0"/>
  <pageSetup paperSize="9" orientation="portrait" r:id="rId1"/>
  <headerFooter>
    <oddFooter>&amp;R&amp;"Gulim,Regular"&amp;10SP-FM-04-15 REV.0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2:AG223"/>
  <sheetViews>
    <sheetView view="pageBreakPreview" zoomScaleNormal="100" zoomScaleSheetLayoutView="100" workbookViewId="0">
      <selection activeCell="A17" sqref="A17:V17"/>
    </sheetView>
  </sheetViews>
  <sheetFormatPr defaultRowHeight="15"/>
  <cols>
    <col min="1" max="119" width="4.42578125" customWidth="1"/>
  </cols>
  <sheetData>
    <row r="2" spans="1:33" ht="17.100000000000001" customHeight="1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</row>
    <row r="3" spans="1:33" ht="34.5" customHeight="1">
      <c r="A3" s="343" t="s">
        <v>41</v>
      </c>
      <c r="B3" s="343"/>
      <c r="C3" s="343"/>
      <c r="D3" s="343"/>
      <c r="E3" s="343"/>
      <c r="F3" s="343"/>
      <c r="G3" s="343"/>
      <c r="H3" s="343"/>
      <c r="I3" s="343"/>
      <c r="J3" s="343"/>
      <c r="K3" s="343"/>
      <c r="L3" s="343"/>
      <c r="M3" s="343"/>
      <c r="N3" s="343"/>
      <c r="O3" s="343"/>
      <c r="P3" s="343"/>
      <c r="Q3" s="343"/>
      <c r="R3" s="343"/>
      <c r="S3" s="343"/>
      <c r="T3" s="343"/>
      <c r="U3" s="343"/>
      <c r="V3" s="343"/>
      <c r="W3" s="99"/>
      <c r="X3" s="99"/>
    </row>
    <row r="4" spans="1:33" ht="17.100000000000001" customHeight="1">
      <c r="A4" s="99"/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</row>
    <row r="5" spans="1:33" ht="17.100000000000001" customHeight="1">
      <c r="A5" s="97"/>
      <c r="B5" s="100" t="s">
        <v>47</v>
      </c>
      <c r="C5" s="99"/>
      <c r="D5" s="99"/>
      <c r="E5" s="97"/>
      <c r="F5" s="101" t="str">
        <f>Report!H5</f>
        <v>SPR16070122-5</v>
      </c>
      <c r="G5" s="99"/>
      <c r="H5" s="99"/>
      <c r="I5" s="99"/>
      <c r="J5" s="99"/>
      <c r="K5" s="99"/>
      <c r="L5" s="99"/>
      <c r="M5" s="99"/>
      <c r="N5" s="97"/>
      <c r="O5" s="102"/>
      <c r="R5" s="344" t="s">
        <v>105</v>
      </c>
      <c r="S5" s="344"/>
      <c r="T5" s="344"/>
      <c r="U5" s="344"/>
      <c r="V5" s="97"/>
      <c r="W5" s="97"/>
      <c r="X5" s="97"/>
    </row>
    <row r="6" spans="1:33" ht="17.100000000000001" customHeight="1">
      <c r="A6" s="97"/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7"/>
      <c r="P6" s="97"/>
      <c r="Q6" s="97"/>
      <c r="V6" s="97"/>
      <c r="W6" s="97"/>
      <c r="X6" s="97"/>
    </row>
    <row r="7" spans="1:33" ht="17.100000000000001" customHeight="1">
      <c r="C7" s="97"/>
      <c r="D7" s="97"/>
      <c r="E7" s="97"/>
      <c r="F7" s="100"/>
      <c r="G7" s="97"/>
      <c r="H7" s="97"/>
      <c r="I7" s="97"/>
      <c r="J7" s="97"/>
      <c r="K7" s="97"/>
      <c r="L7" s="97"/>
      <c r="M7" s="97"/>
      <c r="N7" s="97"/>
      <c r="O7" s="97"/>
      <c r="P7" s="346" t="s">
        <v>125</v>
      </c>
      <c r="Q7" s="346"/>
      <c r="R7" s="345" t="str">
        <f>'Data Record'!X9</f>
        <v>µS/cm</v>
      </c>
      <c r="S7" s="345"/>
      <c r="T7" s="97"/>
      <c r="U7" s="97"/>
      <c r="V7" s="97"/>
      <c r="W7" s="97"/>
      <c r="X7" s="97"/>
      <c r="Y7" s="120"/>
      <c r="Z7" s="120"/>
    </row>
    <row r="8" spans="1:33" ht="23.1" customHeight="1">
      <c r="C8" s="97"/>
      <c r="D8" s="347" t="s">
        <v>126</v>
      </c>
      <c r="E8" s="348"/>
      <c r="F8" s="348"/>
      <c r="G8" s="349"/>
      <c r="H8" s="347" t="s">
        <v>127</v>
      </c>
      <c r="I8" s="348"/>
      <c r="J8" s="348"/>
      <c r="K8" s="349"/>
      <c r="L8" s="347" t="s">
        <v>57</v>
      </c>
      <c r="M8" s="348"/>
      <c r="N8" s="348"/>
      <c r="O8" s="349"/>
      <c r="P8" s="347" t="s">
        <v>128</v>
      </c>
      <c r="Q8" s="348"/>
      <c r="R8" s="348"/>
      <c r="S8" s="349"/>
      <c r="T8" s="97"/>
      <c r="U8" s="97"/>
      <c r="V8" s="97"/>
      <c r="W8" s="97"/>
      <c r="X8" s="121"/>
      <c r="Y8" s="120"/>
      <c r="Z8" s="120"/>
    </row>
    <row r="9" spans="1:33" ht="23.1" customHeight="1">
      <c r="C9" s="99"/>
      <c r="D9" s="350"/>
      <c r="E9" s="351"/>
      <c r="F9" s="351"/>
      <c r="G9" s="352"/>
      <c r="H9" s="350"/>
      <c r="I9" s="351"/>
      <c r="J9" s="351"/>
      <c r="K9" s="352"/>
      <c r="L9" s="350"/>
      <c r="M9" s="351"/>
      <c r="N9" s="351"/>
      <c r="O9" s="352"/>
      <c r="P9" s="350"/>
      <c r="Q9" s="351"/>
      <c r="R9" s="351"/>
      <c r="S9" s="352"/>
      <c r="T9" s="99"/>
      <c r="U9" s="99"/>
      <c r="V9" s="99"/>
      <c r="W9" s="99"/>
      <c r="X9" s="99"/>
      <c r="Y9" s="120"/>
      <c r="Z9" s="120"/>
    </row>
    <row r="10" spans="1:33" ht="23.1" customHeight="1">
      <c r="C10" s="122"/>
      <c r="D10" s="337">
        <f>'Data Record'!A22</f>
        <v>84</v>
      </c>
      <c r="E10" s="338"/>
      <c r="F10" s="338"/>
      <c r="G10" s="339"/>
      <c r="H10" s="337">
        <f>'Data Record'!P22</f>
        <v>84.01</v>
      </c>
      <c r="I10" s="338"/>
      <c r="J10" s="338"/>
      <c r="K10" s="339"/>
      <c r="L10" s="337">
        <f>'Data Record'!S22</f>
        <v>1.0000000000005116E-2</v>
      </c>
      <c r="M10" s="338"/>
      <c r="N10" s="338"/>
      <c r="O10" s="339"/>
      <c r="P10" s="337">
        <f>'Uncertainty Budget'!M7</f>
        <v>1.0000166665277801</v>
      </c>
      <c r="Q10" s="338"/>
      <c r="R10" s="338"/>
      <c r="S10" s="339"/>
      <c r="T10" s="122"/>
      <c r="U10" s="122"/>
      <c r="V10" s="122"/>
      <c r="W10" s="122"/>
      <c r="X10" s="122"/>
      <c r="Y10" s="123"/>
      <c r="Z10" s="123"/>
    </row>
    <row r="11" spans="1:33" ht="23.1" customHeight="1">
      <c r="C11" s="99"/>
      <c r="D11" s="334">
        <f>'Data Record'!A23</f>
        <v>1413</v>
      </c>
      <c r="E11" s="335"/>
      <c r="F11" s="335"/>
      <c r="G11" s="336"/>
      <c r="H11" s="334">
        <f>'Data Record'!P23</f>
        <v>1413</v>
      </c>
      <c r="I11" s="335"/>
      <c r="J11" s="335"/>
      <c r="K11" s="336"/>
      <c r="L11" s="334">
        <f>'Data Record'!S23</f>
        <v>0</v>
      </c>
      <c r="M11" s="335"/>
      <c r="N11" s="335"/>
      <c r="O11" s="336"/>
      <c r="P11" s="334">
        <f>'Uncertainty Budget'!M8</f>
        <v>5.0000033333322227</v>
      </c>
      <c r="Q11" s="335"/>
      <c r="R11" s="335"/>
      <c r="S11" s="336"/>
      <c r="T11" s="99"/>
      <c r="U11" s="99"/>
      <c r="V11" s="99"/>
      <c r="W11" s="124"/>
      <c r="X11" s="124"/>
      <c r="Y11" s="120"/>
      <c r="Z11" s="120"/>
    </row>
    <row r="12" spans="1:33" ht="23.1" customHeight="1">
      <c r="C12" s="99"/>
      <c r="D12" s="334">
        <f>'Data Record'!A24</f>
        <v>12880</v>
      </c>
      <c r="E12" s="335"/>
      <c r="F12" s="335"/>
      <c r="G12" s="336"/>
      <c r="H12" s="334">
        <f>'Data Record'!P24</f>
        <v>12880</v>
      </c>
      <c r="I12" s="335"/>
      <c r="J12" s="335"/>
      <c r="K12" s="336"/>
      <c r="L12" s="334">
        <f>'Data Record'!S24</f>
        <v>0</v>
      </c>
      <c r="M12" s="335"/>
      <c r="N12" s="335"/>
      <c r="O12" s="336"/>
      <c r="P12" s="334">
        <f>'Uncertainty Budget'!M9</f>
        <v>50.000000333333332</v>
      </c>
      <c r="Q12" s="335"/>
      <c r="R12" s="335"/>
      <c r="S12" s="336"/>
      <c r="T12" s="99"/>
      <c r="U12" s="99"/>
      <c r="V12" s="99"/>
      <c r="W12" s="124"/>
      <c r="X12" s="124"/>
      <c r="Y12" s="120"/>
      <c r="Z12" s="120"/>
    </row>
    <row r="13" spans="1:33" ht="18" customHeight="1">
      <c r="C13" s="99"/>
      <c r="D13" s="185"/>
      <c r="E13" s="185"/>
      <c r="F13" s="185"/>
      <c r="G13" s="185"/>
      <c r="H13" s="187"/>
      <c r="I13" s="187"/>
      <c r="J13" s="187"/>
      <c r="K13" s="187"/>
      <c r="L13" s="187"/>
      <c r="M13" s="187"/>
      <c r="N13" s="186"/>
      <c r="O13" s="186"/>
      <c r="P13" s="186"/>
      <c r="Q13" s="186"/>
      <c r="R13" s="185"/>
      <c r="S13" s="185"/>
      <c r="T13" s="99"/>
      <c r="U13" s="99"/>
      <c r="V13" s="99"/>
      <c r="W13" s="99" t="s">
        <v>110</v>
      </c>
      <c r="X13" s="124"/>
      <c r="Y13" s="120"/>
      <c r="Z13" s="120"/>
    </row>
    <row r="14" spans="1:33" ht="21" customHeight="1">
      <c r="A14" s="97"/>
      <c r="B14" s="100" t="s">
        <v>43</v>
      </c>
      <c r="C14" s="127"/>
      <c r="D14" s="127"/>
      <c r="E14" s="127"/>
      <c r="F14" s="127"/>
      <c r="G14" s="127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8"/>
      <c r="S14" s="128"/>
      <c r="T14" s="129"/>
      <c r="U14" s="129"/>
      <c r="V14" s="128"/>
      <c r="W14" s="126" t="s">
        <v>106</v>
      </c>
      <c r="X14" s="125"/>
      <c r="Y14" s="190"/>
      <c r="Z14" s="190"/>
      <c r="AA14" s="190"/>
      <c r="AB14" s="190"/>
      <c r="AC14" s="190"/>
      <c r="AD14" s="190"/>
      <c r="AE14" s="190"/>
      <c r="AF14" s="190"/>
      <c r="AG14" s="190"/>
    </row>
    <row r="15" spans="1:33" ht="21" customHeight="1">
      <c r="B15" s="341" t="s">
        <v>58</v>
      </c>
      <c r="C15" s="341"/>
      <c r="D15" s="341"/>
      <c r="E15" s="341"/>
      <c r="F15" s="341"/>
      <c r="G15" s="341"/>
      <c r="H15" s="341"/>
      <c r="I15" s="341"/>
      <c r="J15" s="341"/>
      <c r="K15" s="341"/>
      <c r="L15" s="341"/>
      <c r="M15" s="341"/>
      <c r="N15" s="341"/>
      <c r="O15" s="341"/>
      <c r="P15" s="341"/>
      <c r="Q15" s="341"/>
      <c r="R15" s="341"/>
      <c r="S15" s="341"/>
      <c r="T15" s="341"/>
      <c r="U15" s="148"/>
      <c r="V15" s="148"/>
      <c r="W15" s="148"/>
      <c r="X15" s="125"/>
      <c r="Y15" s="190"/>
      <c r="Z15" s="190"/>
      <c r="AA15" s="190"/>
      <c r="AB15" s="190"/>
      <c r="AC15" s="190"/>
      <c r="AD15" s="190"/>
      <c r="AE15" s="190"/>
      <c r="AF15" s="190"/>
      <c r="AG15" s="190"/>
    </row>
    <row r="16" spans="1:33" ht="21" customHeight="1">
      <c r="A16" s="341" t="s">
        <v>59</v>
      </c>
      <c r="B16" s="341"/>
      <c r="C16" s="341"/>
      <c r="D16" s="341"/>
      <c r="E16" s="341"/>
      <c r="F16" s="341"/>
      <c r="G16" s="341"/>
      <c r="H16" s="341"/>
      <c r="I16" s="341"/>
      <c r="J16" s="341"/>
      <c r="K16" s="341"/>
      <c r="L16" s="341"/>
      <c r="M16" s="341"/>
      <c r="N16" s="341"/>
      <c r="O16" s="341"/>
      <c r="P16" s="341"/>
      <c r="Q16" s="341"/>
      <c r="R16" s="341"/>
      <c r="S16" s="341"/>
      <c r="T16" s="341"/>
      <c r="U16" s="341"/>
      <c r="V16" s="341"/>
      <c r="W16" s="340" t="s">
        <v>109</v>
      </c>
      <c r="X16" s="340"/>
      <c r="Y16" s="340"/>
      <c r="Z16" s="340"/>
      <c r="AA16" s="340"/>
      <c r="AB16" s="340"/>
      <c r="AC16" s="340"/>
      <c r="AD16" s="340"/>
      <c r="AE16" s="340"/>
      <c r="AF16" s="340"/>
      <c r="AG16" s="340"/>
    </row>
    <row r="17" spans="1:24" ht="21" customHeight="1">
      <c r="A17" s="342" t="s">
        <v>44</v>
      </c>
      <c r="B17" s="342"/>
      <c r="C17" s="342"/>
      <c r="D17" s="342"/>
      <c r="E17" s="342"/>
      <c r="F17" s="342"/>
      <c r="G17" s="342"/>
      <c r="H17" s="342"/>
      <c r="I17" s="342"/>
      <c r="J17" s="342"/>
      <c r="K17" s="342"/>
      <c r="L17" s="342"/>
      <c r="M17" s="342"/>
      <c r="N17" s="342"/>
      <c r="O17" s="342"/>
      <c r="P17" s="342"/>
      <c r="Q17" s="342"/>
      <c r="R17" s="342"/>
      <c r="S17" s="342"/>
      <c r="T17" s="342"/>
      <c r="U17" s="342"/>
      <c r="V17" s="342"/>
      <c r="W17" s="126"/>
      <c r="X17" s="130"/>
    </row>
    <row r="18" spans="1:24" ht="17.100000000000001" customHeight="1">
      <c r="W18" s="126"/>
      <c r="X18" s="130"/>
    </row>
    <row r="19" spans="1:24" ht="17.100000000000001" customHeight="1">
      <c r="A19" s="100"/>
      <c r="B19" s="99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120"/>
      <c r="U19" s="120"/>
      <c r="V19" s="97"/>
      <c r="W19" s="126"/>
      <c r="X19" s="125"/>
    </row>
    <row r="20" spans="1:24" ht="17.100000000000001" customHeight="1">
      <c r="A20" s="100"/>
      <c r="B20" s="99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120"/>
      <c r="U20" s="120"/>
      <c r="V20" s="97"/>
      <c r="W20" s="126"/>
      <c r="X20" s="125"/>
    </row>
    <row r="21" spans="1:24" ht="17.100000000000001" customHeight="1">
      <c r="A21" s="100"/>
      <c r="B21" s="99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120"/>
      <c r="U21" s="120"/>
      <c r="V21" s="97"/>
      <c r="W21" s="126"/>
      <c r="X21" s="125"/>
    </row>
    <row r="22" spans="1:24" ht="17.100000000000001" customHeight="1">
      <c r="A22" s="97"/>
      <c r="B22" s="97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</row>
    <row r="23" spans="1:24" ht="17.100000000000001" customHeight="1">
      <c r="A23" s="97"/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</row>
    <row r="24" spans="1:24" ht="17.100000000000001" customHeight="1">
      <c r="A24" s="97"/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</row>
    <row r="25" spans="1:24" ht="17.100000000000001" customHeight="1">
      <c r="A25" s="97"/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</row>
    <row r="26" spans="1:24" ht="17.100000000000001" customHeight="1">
      <c r="A26" s="97"/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</row>
    <row r="27" spans="1:24" ht="17.100000000000001" customHeight="1">
      <c r="A27" s="97"/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9"/>
      <c r="X27" s="99"/>
    </row>
    <row r="28" spans="1:24" ht="17.100000000000001" customHeight="1">
      <c r="A28" s="97"/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9"/>
    </row>
    <row r="29" spans="1:24" ht="17.100000000000001" customHeight="1">
      <c r="A29" s="97"/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9"/>
    </row>
    <row r="30" spans="1:24" ht="17.100000000000001" customHeight="1">
      <c r="A30" s="97"/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9"/>
    </row>
    <row r="31" spans="1:24" ht="17.100000000000001" customHeight="1">
      <c r="A31" s="97"/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131"/>
      <c r="X31" s="97"/>
    </row>
    <row r="32" spans="1:24" ht="17.100000000000001" customHeight="1">
      <c r="A32" s="97"/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132"/>
      <c r="T32" s="333"/>
      <c r="U32" s="333"/>
      <c r="V32" s="333"/>
      <c r="W32" s="333"/>
      <c r="X32" s="333"/>
    </row>
    <row r="33" spans="1:24" ht="17.100000000000001" customHeight="1">
      <c r="A33" s="97"/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9"/>
    </row>
    <row r="34" spans="1:24" ht="17.100000000000001" customHeight="1">
      <c r="A34" s="97"/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9"/>
    </row>
    <row r="35" spans="1:24" ht="17.100000000000001" customHeight="1">
      <c r="A35" s="97"/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</row>
    <row r="36" spans="1:24" ht="17.100000000000001" customHeight="1">
      <c r="A36" s="97"/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</row>
    <row r="37" spans="1:24" ht="17.100000000000001" customHeight="1">
      <c r="A37" s="97"/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</row>
    <row r="38" spans="1:24" ht="17.100000000000001" customHeight="1">
      <c r="A38" s="97"/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</row>
    <row r="39" spans="1:24" ht="17.100000000000001" customHeight="1">
      <c r="A39" s="97"/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</row>
    <row r="40" spans="1:24" ht="17.100000000000001" customHeight="1">
      <c r="A40" s="97"/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</row>
    <row r="41" spans="1:24" ht="17.100000000000001" customHeight="1">
      <c r="A41" s="97"/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</row>
    <row r="42" spans="1:24" ht="17.100000000000001" customHeight="1">
      <c r="A42" s="97"/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</row>
    <row r="43" spans="1:24" ht="17.100000000000001" customHeight="1">
      <c r="A43" s="97"/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</row>
    <row r="44" spans="1:24" ht="17.100000000000001" customHeight="1">
      <c r="A44" s="97"/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</row>
    <row r="45" spans="1:24" ht="17.100000000000001" customHeight="1">
      <c r="A45" s="97"/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</row>
    <row r="46" spans="1:24" ht="17.100000000000001" customHeight="1">
      <c r="A46" s="97"/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</row>
    <row r="47" spans="1:24" ht="17.100000000000001" customHeight="1">
      <c r="A47" s="97"/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</row>
    <row r="48" spans="1:24" ht="17.100000000000001" customHeight="1">
      <c r="A48" s="97"/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</row>
    <row r="49" spans="1:24" ht="17.100000000000001" customHeight="1">
      <c r="A49" s="97"/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</row>
    <row r="50" spans="1:24" ht="17.100000000000001" customHeight="1">
      <c r="A50" s="97"/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</row>
    <row r="51" spans="1:24" ht="17.100000000000001" customHeight="1">
      <c r="A51" s="97"/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</row>
    <row r="52" spans="1:24" ht="17.100000000000001" customHeight="1">
      <c r="A52" s="98"/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</row>
    <row r="53" spans="1:24" ht="17.100000000000001" customHeight="1">
      <c r="A53" s="98"/>
      <c r="B53" s="98"/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</row>
    <row r="54" spans="1:24" ht="17.100000000000001" customHeight="1">
      <c r="A54" s="98"/>
      <c r="B54" s="98"/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</row>
    <row r="55" spans="1:24" ht="17.100000000000001" customHeight="1">
      <c r="A55" s="98"/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</row>
    <row r="56" spans="1:24" ht="17.100000000000001" customHeight="1">
      <c r="A56" s="98"/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</row>
    <row r="57" spans="1:24" ht="17.100000000000001" customHeight="1">
      <c r="A57" s="98"/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</row>
    <row r="58" spans="1:24" ht="17.100000000000001" customHeight="1">
      <c r="A58" s="98"/>
      <c r="B58" s="98"/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</row>
    <row r="59" spans="1:24" ht="17.100000000000001" customHeight="1">
      <c r="A59" s="98"/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</row>
    <row r="60" spans="1:24" ht="17.100000000000001" customHeight="1">
      <c r="A60" s="98"/>
      <c r="B60" s="98"/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</row>
    <row r="61" spans="1:24" ht="17.100000000000001" customHeight="1">
      <c r="A61" s="98"/>
      <c r="B61" s="98"/>
      <c r="C61" s="98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8"/>
      <c r="T61" s="98"/>
      <c r="U61" s="98"/>
      <c r="V61" s="98"/>
      <c r="W61" s="98"/>
      <c r="X61" s="98"/>
    </row>
    <row r="62" spans="1:24" ht="17.100000000000001" customHeight="1">
      <c r="A62" s="98"/>
      <c r="B62" s="98"/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</row>
    <row r="63" spans="1:24" ht="17.100000000000001" customHeight="1">
      <c r="A63" s="98"/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98"/>
    </row>
    <row r="64" spans="1:24" ht="17.100000000000001" customHeight="1">
      <c r="A64" s="98"/>
      <c r="B64" s="98"/>
      <c r="C64" s="98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</row>
    <row r="65" spans="1:24" ht="17.100000000000001" customHeight="1">
      <c r="A65" s="98"/>
      <c r="B65" s="98"/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98"/>
    </row>
    <row r="66" spans="1:24" ht="17.100000000000001" customHeight="1">
      <c r="A66" s="98"/>
      <c r="B66" s="98"/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</row>
    <row r="67" spans="1:24" ht="17.100000000000001" customHeight="1">
      <c r="A67" s="98"/>
      <c r="B67" s="98"/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</row>
    <row r="68" spans="1:24" ht="17.100000000000001" customHeight="1">
      <c r="A68" s="98"/>
      <c r="B68" s="98"/>
      <c r="C68" s="98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</row>
    <row r="69" spans="1:24" ht="17.100000000000001" customHeight="1">
      <c r="A69" s="98"/>
      <c r="B69" s="98"/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8"/>
      <c r="S69" s="98"/>
      <c r="T69" s="98"/>
      <c r="U69" s="98"/>
      <c r="V69" s="98"/>
      <c r="W69" s="98"/>
      <c r="X69" s="98"/>
    </row>
    <row r="70" spans="1:24" ht="17.100000000000001" customHeight="1">
      <c r="A70" s="98"/>
      <c r="B70" s="98"/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</row>
    <row r="71" spans="1:24" ht="17.100000000000001" customHeight="1">
      <c r="A71" s="98"/>
      <c r="B71" s="98"/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8"/>
      <c r="S71" s="98"/>
      <c r="T71" s="98"/>
      <c r="U71" s="98"/>
      <c r="V71" s="98"/>
      <c r="W71" s="98"/>
      <c r="X71" s="98"/>
    </row>
    <row r="72" spans="1:24" ht="17.100000000000001" customHeight="1">
      <c r="A72" s="98"/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</row>
    <row r="73" spans="1:24" ht="17.100000000000001" customHeight="1">
      <c r="A73" s="98"/>
      <c r="B73" s="98"/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</row>
    <row r="74" spans="1:24" ht="17.100000000000001" customHeight="1">
      <c r="A74" s="98"/>
      <c r="B74" s="98"/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</row>
    <row r="75" spans="1:24" ht="17.100000000000001" customHeight="1">
      <c r="A75" s="98"/>
      <c r="B75" s="98"/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8"/>
      <c r="S75" s="98"/>
      <c r="T75" s="98"/>
      <c r="U75" s="98"/>
      <c r="V75" s="98"/>
      <c r="W75" s="98"/>
      <c r="X75" s="98"/>
    </row>
    <row r="76" spans="1:24" ht="17.100000000000001" customHeight="1">
      <c r="A76" s="98"/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</row>
    <row r="77" spans="1:24" ht="17.100000000000001" customHeight="1">
      <c r="A77" s="98"/>
      <c r="B77" s="98"/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8"/>
      <c r="S77" s="98"/>
      <c r="T77" s="98"/>
      <c r="U77" s="98"/>
      <c r="V77" s="98"/>
      <c r="W77" s="98"/>
      <c r="X77" s="98"/>
    </row>
    <row r="78" spans="1:24" ht="17.100000000000001" customHeight="1">
      <c r="A78" s="98"/>
      <c r="B78" s="98"/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98"/>
      <c r="X78" s="98"/>
    </row>
    <row r="79" spans="1:24" ht="17.100000000000001" customHeight="1">
      <c r="A79" s="98"/>
      <c r="B79" s="98"/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8"/>
      <c r="S79" s="98"/>
      <c r="T79" s="98"/>
      <c r="U79" s="98"/>
      <c r="V79" s="98"/>
      <c r="W79" s="98"/>
      <c r="X79" s="98"/>
    </row>
    <row r="80" spans="1:24" ht="17.100000000000001" customHeight="1">
      <c r="A80" s="98"/>
      <c r="B80" s="98"/>
      <c r="C80" s="98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  <c r="S80" s="98"/>
      <c r="T80" s="98"/>
      <c r="U80" s="98"/>
      <c r="V80" s="98"/>
      <c r="W80" s="98"/>
      <c r="X80" s="98"/>
    </row>
    <row r="81" spans="1:24" ht="17.100000000000001" customHeight="1">
      <c r="A81" s="98"/>
      <c r="B81" s="98"/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8"/>
      <c r="S81" s="98"/>
      <c r="T81" s="98"/>
      <c r="U81" s="98"/>
      <c r="V81" s="98"/>
      <c r="W81" s="98"/>
      <c r="X81" s="98"/>
    </row>
    <row r="82" spans="1:24" ht="17.100000000000001" customHeight="1">
      <c r="A82" s="98"/>
      <c r="B82" s="98"/>
      <c r="C82" s="98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8"/>
      <c r="S82" s="98"/>
      <c r="T82" s="98"/>
      <c r="U82" s="98"/>
      <c r="V82" s="98"/>
      <c r="W82" s="98"/>
      <c r="X82" s="98"/>
    </row>
    <row r="83" spans="1:24" ht="17.100000000000001" customHeight="1">
      <c r="A83" s="98"/>
      <c r="B83" s="98"/>
      <c r="C83" s="98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8"/>
      <c r="S83" s="98"/>
      <c r="T83" s="98"/>
      <c r="U83" s="98"/>
      <c r="V83" s="98"/>
      <c r="W83" s="98"/>
      <c r="X83" s="98"/>
    </row>
    <row r="84" spans="1:24" ht="17.100000000000001" customHeight="1">
      <c r="A84" s="98"/>
      <c r="B84" s="98"/>
      <c r="C84" s="98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8"/>
      <c r="S84" s="98"/>
      <c r="T84" s="98"/>
      <c r="U84" s="98"/>
      <c r="V84" s="98"/>
      <c r="W84" s="98"/>
      <c r="X84" s="98"/>
    </row>
    <row r="85" spans="1:24" ht="17.100000000000001" customHeight="1">
      <c r="A85" s="98"/>
      <c r="B85" s="98"/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8"/>
      <c r="S85" s="98"/>
      <c r="T85" s="98"/>
      <c r="U85" s="98"/>
      <c r="V85" s="98"/>
      <c r="W85" s="98"/>
      <c r="X85" s="98"/>
    </row>
    <row r="86" spans="1:24" ht="17.100000000000001" customHeight="1">
      <c r="A86" s="98"/>
      <c r="B86" s="98"/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98"/>
    </row>
    <row r="87" spans="1:24" ht="17.100000000000001" customHeight="1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</row>
    <row r="88" spans="1:24" ht="17.100000000000001" customHeight="1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</row>
    <row r="89" spans="1:24" ht="17.100000000000001" customHeight="1">
      <c r="A89" s="98"/>
      <c r="B89" s="98"/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8"/>
      <c r="S89" s="98"/>
      <c r="T89" s="98"/>
      <c r="U89" s="98"/>
      <c r="V89" s="98"/>
      <c r="W89" s="98"/>
      <c r="X89" s="98"/>
    </row>
    <row r="90" spans="1:24" ht="17.100000000000001" customHeight="1">
      <c r="A90" s="98"/>
      <c r="B90" s="98"/>
      <c r="C90" s="98"/>
      <c r="D90" s="98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</row>
    <row r="91" spans="1:24" ht="17.100000000000001" customHeight="1">
      <c r="A91" s="98"/>
      <c r="B91" s="98"/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8"/>
      <c r="S91" s="98"/>
      <c r="T91" s="98"/>
      <c r="U91" s="98"/>
      <c r="V91" s="98"/>
      <c r="W91" s="98"/>
      <c r="X91" s="98"/>
    </row>
    <row r="92" spans="1:24" ht="17.100000000000001" customHeight="1">
      <c r="A92" s="98"/>
      <c r="B92" s="98"/>
      <c r="C92" s="98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</row>
    <row r="93" spans="1:24" ht="17.100000000000001" customHeight="1">
      <c r="A93" s="98"/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8"/>
      <c r="T93" s="98"/>
      <c r="U93" s="98"/>
      <c r="V93" s="98"/>
      <c r="W93" s="98"/>
      <c r="X93" s="98"/>
    </row>
    <row r="94" spans="1:24" ht="17.100000000000001" customHeight="1">
      <c r="A94" s="98"/>
      <c r="B94" s="98"/>
      <c r="C94" s="98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8"/>
      <c r="S94" s="98"/>
      <c r="T94" s="98"/>
      <c r="U94" s="98"/>
      <c r="V94" s="98"/>
      <c r="W94" s="98"/>
      <c r="X94" s="98"/>
    </row>
    <row r="95" spans="1:24" ht="17.100000000000001" customHeight="1">
      <c r="A95" s="98"/>
      <c r="B95" s="98"/>
      <c r="C95" s="98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8"/>
      <c r="S95" s="98"/>
      <c r="T95" s="98"/>
      <c r="U95" s="98"/>
      <c r="V95" s="98"/>
      <c r="W95" s="98"/>
      <c r="X95" s="98"/>
    </row>
    <row r="96" spans="1:24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  <row r="178" ht="17.100000000000001" customHeight="1"/>
    <row r="179" ht="17.100000000000001" customHeight="1"/>
    <row r="180" ht="17.100000000000001" customHeight="1"/>
    <row r="181" ht="17.100000000000001" customHeight="1"/>
    <row r="182" ht="17.100000000000001" customHeight="1"/>
    <row r="183" ht="17.100000000000001" customHeight="1"/>
    <row r="184" ht="17.100000000000001" customHeight="1"/>
    <row r="185" ht="17.100000000000001" customHeight="1"/>
    <row r="186" ht="17.100000000000001" customHeight="1"/>
    <row r="187" ht="17.100000000000001" customHeight="1"/>
    <row r="188" ht="17.100000000000001" customHeight="1"/>
    <row r="189" ht="17.100000000000001" customHeight="1"/>
    <row r="190" ht="17.100000000000001" customHeight="1"/>
    <row r="191" ht="17.100000000000001" customHeight="1"/>
    <row r="192" ht="17.100000000000001" customHeight="1"/>
    <row r="193" ht="17.100000000000001" customHeight="1"/>
    <row r="194" ht="17.100000000000001" customHeight="1"/>
    <row r="195" ht="17.100000000000001" customHeight="1"/>
    <row r="196" ht="17.100000000000001" customHeight="1"/>
    <row r="197" ht="17.100000000000001" customHeight="1"/>
    <row r="198" ht="17.100000000000001" customHeight="1"/>
    <row r="199" ht="17.100000000000001" customHeight="1"/>
    <row r="200" ht="17.100000000000001" customHeight="1"/>
    <row r="201" ht="17.100000000000001" customHeight="1"/>
    <row r="202" ht="17.100000000000001" customHeight="1"/>
    <row r="203" ht="17.100000000000001" customHeight="1"/>
    <row r="204" ht="17.100000000000001" customHeight="1"/>
    <row r="205" ht="17.100000000000001" customHeight="1"/>
    <row r="206" ht="17.100000000000001" customHeight="1"/>
    <row r="207" ht="17.100000000000001" customHeight="1"/>
    <row r="208" ht="17.100000000000001" customHeight="1"/>
    <row r="209" ht="17.100000000000001" customHeight="1"/>
    <row r="210" ht="17.100000000000001" customHeight="1"/>
    <row r="211" ht="17.100000000000001" customHeight="1"/>
    <row r="212" ht="17.100000000000001" customHeight="1"/>
    <row r="213" ht="17.100000000000001" customHeight="1"/>
    <row r="214" ht="17.100000000000001" customHeight="1"/>
    <row r="215" ht="17.100000000000001" customHeight="1"/>
    <row r="216" ht="17.100000000000001" customHeight="1"/>
    <row r="217" ht="17.100000000000001" customHeight="1"/>
    <row r="218" ht="17.100000000000001" customHeight="1"/>
    <row r="219" ht="17.100000000000001" customHeight="1"/>
    <row r="220" ht="17.100000000000001" customHeight="1"/>
    <row r="221" ht="17.100000000000001" customHeight="1"/>
    <row r="222" ht="17.100000000000001" customHeight="1"/>
    <row r="223" ht="17.100000000000001" customHeight="1"/>
  </sheetData>
  <mergeCells count="25">
    <mergeCell ref="A3:V3"/>
    <mergeCell ref="R5:U5"/>
    <mergeCell ref="H11:K11"/>
    <mergeCell ref="L11:O11"/>
    <mergeCell ref="P11:S11"/>
    <mergeCell ref="H10:K10"/>
    <mergeCell ref="L10:O10"/>
    <mergeCell ref="P10:S10"/>
    <mergeCell ref="R7:S7"/>
    <mergeCell ref="P7:Q7"/>
    <mergeCell ref="D8:G9"/>
    <mergeCell ref="H8:K9"/>
    <mergeCell ref="L8:O9"/>
    <mergeCell ref="P8:S9"/>
    <mergeCell ref="T32:X32"/>
    <mergeCell ref="D12:G12"/>
    <mergeCell ref="H12:K12"/>
    <mergeCell ref="L12:O12"/>
    <mergeCell ref="D10:G10"/>
    <mergeCell ref="D11:G11"/>
    <mergeCell ref="P12:S12"/>
    <mergeCell ref="W16:AG16"/>
    <mergeCell ref="B15:T15"/>
    <mergeCell ref="A16:V16"/>
    <mergeCell ref="A17:V17"/>
  </mergeCells>
  <printOptions horizontalCentered="1"/>
  <pageMargins left="0" right="0" top="0.98425196850393704" bottom="0" header="0" footer="0"/>
  <pageSetup paperSize="9" orientation="portrait" r:id="rId1"/>
  <headerFooter>
    <oddFooter>&amp;R&amp;"Gulim,Regular"&amp;10SP-FM-04-15 REV.0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IQ128"/>
  <sheetViews>
    <sheetView tabSelected="1" workbookViewId="0">
      <selection activeCell="M7" sqref="M7"/>
    </sheetView>
  </sheetViews>
  <sheetFormatPr defaultColWidth="1.140625" defaultRowHeight="15"/>
  <cols>
    <col min="1" max="1" width="1.140625" style="13" customWidth="1"/>
    <col min="2" max="3" width="7.5703125" style="13" customWidth="1"/>
    <col min="4" max="10" width="7.140625" style="13" customWidth="1"/>
    <col min="11" max="11" width="15.7109375" style="13" customWidth="1"/>
    <col min="12" max="12" width="7.140625" style="13" customWidth="1"/>
    <col min="13" max="13" width="8.42578125" style="13" customWidth="1"/>
    <col min="14" max="14" width="7.140625" style="13" customWidth="1"/>
    <col min="15" max="15" width="1.42578125" style="13" customWidth="1"/>
    <col min="16" max="21" width="9" customWidth="1"/>
    <col min="22" max="250" width="9" style="13" customWidth="1"/>
    <col min="251" max="251" width="1.140625" style="13" customWidth="1"/>
  </cols>
  <sheetData>
    <row r="1" spans="1:251" ht="14.25" customHeight="1"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</row>
    <row r="2" spans="1:251" ht="23.25" customHeight="1">
      <c r="B2" s="353" t="s">
        <v>60</v>
      </c>
      <c r="C2" s="353"/>
      <c r="D2" s="353"/>
      <c r="E2" s="353"/>
      <c r="F2" s="353"/>
      <c r="G2" s="353"/>
      <c r="H2" s="353"/>
      <c r="I2" s="353"/>
      <c r="J2" s="353"/>
      <c r="K2" s="353"/>
      <c r="L2" s="353"/>
      <c r="N2"/>
      <c r="O2" s="133"/>
      <c r="P2" s="133"/>
    </row>
    <row r="3" spans="1:251" ht="30" customHeight="1">
      <c r="B3" s="104"/>
      <c r="C3" s="104"/>
      <c r="D3" s="104"/>
      <c r="E3" s="105"/>
      <c r="F3" s="105"/>
      <c r="G3" s="105"/>
      <c r="H3" s="105"/>
      <c r="I3" s="105"/>
      <c r="J3" s="105"/>
      <c r="K3" s="105"/>
      <c r="L3" s="106" t="s">
        <v>49</v>
      </c>
      <c r="M3" s="105" t="str">
        <f>B6</f>
        <v>µS/cm</v>
      </c>
      <c r="N3"/>
      <c r="O3" s="133"/>
      <c r="P3" s="133"/>
    </row>
    <row r="4" spans="1:251" ht="14.25" customHeight="1">
      <c r="B4" s="354" t="s">
        <v>10</v>
      </c>
      <c r="C4" s="356" t="s">
        <v>48</v>
      </c>
      <c r="D4" s="357"/>
      <c r="E4" s="356" t="s">
        <v>50</v>
      </c>
      <c r="F4" s="357"/>
      <c r="G4" s="356" t="s">
        <v>11</v>
      </c>
      <c r="H4" s="357"/>
      <c r="I4" s="370" t="s">
        <v>12</v>
      </c>
      <c r="J4" s="370" t="s">
        <v>13</v>
      </c>
      <c r="K4" s="370" t="s">
        <v>51</v>
      </c>
      <c r="L4" s="370" t="s">
        <v>52</v>
      </c>
      <c r="M4" s="358" t="s">
        <v>53</v>
      </c>
      <c r="N4"/>
      <c r="O4" s="133"/>
      <c r="P4" s="133"/>
    </row>
    <row r="5" spans="1:251" ht="18.75" customHeight="1">
      <c r="B5" s="355"/>
      <c r="C5" s="360" t="s">
        <v>54</v>
      </c>
      <c r="D5" s="361"/>
      <c r="E5" s="360" t="s">
        <v>42</v>
      </c>
      <c r="F5" s="361"/>
      <c r="G5" s="360" t="s">
        <v>55</v>
      </c>
      <c r="H5" s="361"/>
      <c r="I5" s="371"/>
      <c r="J5" s="371"/>
      <c r="K5" s="371"/>
      <c r="L5" s="371"/>
      <c r="M5" s="359"/>
      <c r="N5"/>
      <c r="O5" s="133"/>
      <c r="P5" s="133"/>
      <c r="V5" s="14"/>
      <c r="W5" s="14"/>
      <c r="X5" s="14"/>
    </row>
    <row r="6" spans="1:251" ht="18.75" customHeight="1">
      <c r="B6" s="107" t="s">
        <v>56</v>
      </c>
      <c r="C6" s="108" t="s">
        <v>4</v>
      </c>
      <c r="D6" s="109" t="s">
        <v>13</v>
      </c>
      <c r="E6" s="110" t="s">
        <v>4</v>
      </c>
      <c r="F6" s="109" t="s">
        <v>13</v>
      </c>
      <c r="G6" s="110" t="s">
        <v>4</v>
      </c>
      <c r="H6" s="109" t="s">
        <v>13</v>
      </c>
      <c r="I6" s="372" t="s">
        <v>4</v>
      </c>
      <c r="J6" s="373" t="s">
        <v>4</v>
      </c>
      <c r="K6" s="372" t="s">
        <v>4</v>
      </c>
      <c r="L6" s="374" t="s">
        <v>4</v>
      </c>
      <c r="M6" s="111" t="s">
        <v>4</v>
      </c>
      <c r="N6"/>
      <c r="O6" s="133"/>
      <c r="P6" s="133"/>
      <c r="V6" s="14"/>
      <c r="W6" s="14"/>
      <c r="X6" s="14"/>
    </row>
    <row r="7" spans="1:251" ht="18.75" customHeight="1">
      <c r="A7" s="14"/>
      <c r="B7" s="134">
        <f>'Data Record'!A22</f>
        <v>84</v>
      </c>
      <c r="C7" s="135">
        <f>'Cert of STD'!D8</f>
        <v>1</v>
      </c>
      <c r="D7" s="136">
        <f>C7/2</f>
        <v>0.5</v>
      </c>
      <c r="E7" s="367">
        <f>'Data Record'!O9/2</f>
        <v>5.0000000000000001E-3</v>
      </c>
      <c r="F7" s="368">
        <f>E7/SQRT(3)</f>
        <v>2.886751345948129E-3</v>
      </c>
      <c r="G7" s="367">
        <f>'Data Record'!Z22</f>
        <v>0</v>
      </c>
      <c r="H7" s="368">
        <f>G7/1</f>
        <v>0</v>
      </c>
      <c r="I7" s="375">
        <f>SQRT(D7^2+F7^2+H7^2)</f>
        <v>0.50000833326389005</v>
      </c>
      <c r="J7" s="376">
        <f>H7/1</f>
        <v>0</v>
      </c>
      <c r="K7" s="377" t="str">
        <f>IF(J7=0,"∞",(I7^4/(J7^4/3)))</f>
        <v>∞</v>
      </c>
      <c r="L7" s="375">
        <f>IF(OR(K7="∞",K7&gt;10000000000),2,_xlfn.T.INV.2T(0.0455,K7))</f>
        <v>2</v>
      </c>
      <c r="M7" s="369">
        <f>I7*L7</f>
        <v>1.0000166665277801</v>
      </c>
      <c r="N7"/>
      <c r="O7" s="133"/>
      <c r="P7" s="133"/>
      <c r="V7" s="14"/>
      <c r="W7" s="14"/>
      <c r="X7" s="14"/>
    </row>
    <row r="8" spans="1:251" ht="18.75" customHeight="1">
      <c r="A8" s="14"/>
      <c r="B8" s="134">
        <f>'Data Record'!A23</f>
        <v>1413</v>
      </c>
      <c r="C8" s="135">
        <f>'Cert of STD'!H8</f>
        <v>5</v>
      </c>
      <c r="D8" s="136">
        <f>C8/2</f>
        <v>2.5</v>
      </c>
      <c r="E8" s="367">
        <f>E7</f>
        <v>5.0000000000000001E-3</v>
      </c>
      <c r="F8" s="368">
        <f>E8/SQRT(3)</f>
        <v>2.886751345948129E-3</v>
      </c>
      <c r="G8" s="367">
        <f>'Data Record'!Z23</f>
        <v>0</v>
      </c>
      <c r="H8" s="368">
        <f>G8/1</f>
        <v>0</v>
      </c>
      <c r="I8" s="375">
        <f>SQRT(D8^2+F8^2+H8^2)</f>
        <v>2.5000016666661113</v>
      </c>
      <c r="J8" s="376">
        <f>H8/1</f>
        <v>0</v>
      </c>
      <c r="K8" s="377" t="str">
        <f t="shared" ref="K8:K9" si="0">IF(J8=0,"∞",(I8^4/(J8^4/3)))</f>
        <v>∞</v>
      </c>
      <c r="L8" s="375">
        <f t="shared" ref="L8:L9" si="1">IF(OR(K8="∞",K8&gt;10000000000),2,_xlfn.T.INV.2T(0.0455,K8))</f>
        <v>2</v>
      </c>
      <c r="M8" s="369">
        <f>I8*L8</f>
        <v>5.0000033333322227</v>
      </c>
      <c r="N8"/>
      <c r="O8" s="133"/>
      <c r="P8" s="133"/>
      <c r="V8" s="14"/>
      <c r="W8" s="14"/>
      <c r="X8" s="14"/>
    </row>
    <row r="9" spans="1:251" ht="18.75" customHeight="1">
      <c r="A9" s="14"/>
      <c r="B9" s="134">
        <f>'Data Record'!A24</f>
        <v>12880</v>
      </c>
      <c r="C9" s="135">
        <f>'Cert of STD'!L8</f>
        <v>50</v>
      </c>
      <c r="D9" s="136">
        <f>C9/2</f>
        <v>25</v>
      </c>
      <c r="E9" s="367">
        <f>E8</f>
        <v>5.0000000000000001E-3</v>
      </c>
      <c r="F9" s="368">
        <f>E9/SQRT(3)</f>
        <v>2.886751345948129E-3</v>
      </c>
      <c r="G9" s="367">
        <f>'Data Record'!Z24</f>
        <v>0</v>
      </c>
      <c r="H9" s="368">
        <f>G9/1</f>
        <v>0</v>
      </c>
      <c r="I9" s="375">
        <f>SQRT(D9^2+F9^2+H9^2)</f>
        <v>25.000000166666666</v>
      </c>
      <c r="J9" s="376">
        <f>H9/1</f>
        <v>0</v>
      </c>
      <c r="K9" s="377" t="str">
        <f t="shared" si="0"/>
        <v>∞</v>
      </c>
      <c r="L9" s="375">
        <f t="shared" si="1"/>
        <v>2</v>
      </c>
      <c r="M9" s="369">
        <f>I9*L9</f>
        <v>50.000000333333332</v>
      </c>
      <c r="N9"/>
      <c r="O9" s="133"/>
      <c r="P9" s="133"/>
      <c r="V9" s="14"/>
      <c r="W9" s="14"/>
      <c r="X9" s="14"/>
    </row>
    <row r="10" spans="1:251" ht="18.75" customHeight="1">
      <c r="A10" s="14"/>
      <c r="B10" s="112"/>
      <c r="C10" s="113"/>
      <c r="D10" s="114"/>
      <c r="E10" s="105"/>
      <c r="F10" s="105"/>
      <c r="G10" s="105"/>
      <c r="H10" s="105"/>
      <c r="I10" s="105"/>
      <c r="J10" s="105"/>
      <c r="K10" s="105"/>
      <c r="L10" s="105"/>
      <c r="M10" s="105"/>
      <c r="N10"/>
      <c r="O10" s="133"/>
      <c r="P10" s="133"/>
      <c r="V10" s="14"/>
      <c r="W10" s="14"/>
      <c r="X10" s="14"/>
    </row>
    <row r="11" spans="1:251" ht="18.75" customHeight="1">
      <c r="A11" s="14"/>
      <c r="B11" s="133"/>
      <c r="C11" s="133"/>
      <c r="D11" s="133"/>
      <c r="E11" s="133"/>
      <c r="F11" s="133"/>
      <c r="G11" s="133"/>
      <c r="H11" s="133"/>
      <c r="I11" s="133"/>
      <c r="J11" s="133"/>
      <c r="K11" s="133"/>
      <c r="L11" s="133"/>
      <c r="M11" s="133"/>
      <c r="N11" s="133"/>
      <c r="O11" s="133"/>
      <c r="P11" s="133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14"/>
      <c r="GS11" s="14"/>
      <c r="GT11" s="14"/>
      <c r="GU11" s="14"/>
      <c r="GV11" s="14"/>
      <c r="GW11" s="14"/>
      <c r="GX11" s="14"/>
      <c r="GY11" s="14"/>
      <c r="GZ11" s="14"/>
      <c r="HA11" s="14"/>
      <c r="HB11" s="14"/>
      <c r="HC11" s="14"/>
      <c r="HD11" s="14"/>
      <c r="HE11" s="14"/>
      <c r="HF11" s="14"/>
      <c r="HG11" s="14"/>
      <c r="HH11" s="14"/>
      <c r="HI11" s="14"/>
      <c r="HJ11" s="14"/>
      <c r="HK11" s="14"/>
      <c r="HL11" s="14"/>
      <c r="HM11" s="14"/>
      <c r="HN11" s="14"/>
      <c r="HO11" s="14"/>
      <c r="HP11" s="14"/>
      <c r="HQ11" s="14"/>
      <c r="HR11" s="14"/>
      <c r="HS11" s="14"/>
      <c r="HT11" s="14"/>
      <c r="HU11" s="14"/>
      <c r="HV11" s="14"/>
      <c r="HW11" s="14"/>
      <c r="HX11" s="14"/>
      <c r="HY11" s="14"/>
      <c r="HZ11" s="14"/>
      <c r="IA11" s="14"/>
      <c r="IB11" s="14"/>
      <c r="IC11" s="14"/>
      <c r="ID11" s="14"/>
      <c r="IE11" s="14"/>
      <c r="IF11" s="14"/>
      <c r="IG11" s="14"/>
      <c r="IH11" s="14"/>
      <c r="II11" s="14"/>
      <c r="IJ11" s="14"/>
      <c r="IK11" s="14"/>
      <c r="IL11" s="14"/>
      <c r="IM11" s="14"/>
      <c r="IN11" s="14"/>
      <c r="IO11" s="14"/>
      <c r="IP11" s="14"/>
      <c r="IQ11" s="14"/>
    </row>
    <row r="12" spans="1:251" ht="18.75" customHeight="1">
      <c r="A12" s="14"/>
      <c r="B12" s="133"/>
      <c r="C12" s="133"/>
      <c r="D12" s="133"/>
      <c r="E12" s="133"/>
      <c r="F12" s="133"/>
      <c r="G12" s="133"/>
      <c r="H12" s="133"/>
      <c r="I12" s="133"/>
      <c r="J12" s="133"/>
      <c r="K12" s="133"/>
      <c r="L12" s="133"/>
      <c r="M12" s="133"/>
      <c r="N12" s="133"/>
      <c r="O12" s="133"/>
      <c r="P12" s="133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/>
      <c r="GT12" s="14"/>
      <c r="GU12" s="14"/>
      <c r="GV12" s="14"/>
      <c r="GW12" s="14"/>
      <c r="GX12" s="14"/>
      <c r="GY12" s="14"/>
      <c r="GZ12" s="14"/>
      <c r="HA12" s="14"/>
      <c r="HB12" s="14"/>
      <c r="HC12" s="14"/>
      <c r="HD12" s="14"/>
      <c r="HE12" s="14"/>
      <c r="HF12" s="14"/>
      <c r="HG12" s="14"/>
      <c r="HH12" s="14"/>
      <c r="HI12" s="14"/>
      <c r="HJ12" s="14"/>
      <c r="HK12" s="14"/>
      <c r="HL12" s="14"/>
      <c r="HM12" s="14"/>
      <c r="HN12" s="14"/>
      <c r="HO12" s="14"/>
      <c r="HP12" s="14"/>
      <c r="HQ12" s="14"/>
      <c r="HR12" s="14"/>
      <c r="HS12" s="14"/>
      <c r="HT12" s="14"/>
      <c r="HU12" s="14"/>
      <c r="HV12" s="14"/>
      <c r="HW12" s="14"/>
      <c r="HX12" s="14"/>
      <c r="HY12" s="14"/>
      <c r="HZ12" s="14"/>
      <c r="IA12" s="14"/>
      <c r="IB12" s="14"/>
      <c r="IC12" s="14"/>
      <c r="ID12" s="14"/>
      <c r="IE12" s="14"/>
      <c r="IF12" s="14"/>
      <c r="IG12" s="14"/>
      <c r="IH12" s="14"/>
      <c r="II12" s="14"/>
      <c r="IJ12" s="14"/>
      <c r="IK12" s="14"/>
      <c r="IL12" s="14"/>
      <c r="IM12" s="14"/>
      <c r="IN12" s="14"/>
      <c r="IO12" s="14"/>
      <c r="IP12" s="14"/>
      <c r="IQ12" s="14"/>
    </row>
    <row r="13" spans="1:251" ht="18.75" customHeight="1">
      <c r="A13" s="14"/>
      <c r="B13" s="133"/>
      <c r="C13" s="133"/>
      <c r="D13" s="133"/>
      <c r="E13" s="133"/>
      <c r="F13" s="133"/>
      <c r="G13" s="133"/>
      <c r="H13" s="133"/>
      <c r="I13" s="133"/>
      <c r="J13" s="133"/>
      <c r="K13" s="133"/>
      <c r="L13" s="133"/>
      <c r="M13" s="133"/>
      <c r="N13" s="133"/>
      <c r="O13" s="133"/>
      <c r="P13" s="133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  <c r="GI13" s="14"/>
      <c r="GJ13" s="14"/>
      <c r="GK13" s="14"/>
      <c r="GL13" s="14"/>
      <c r="GM13" s="14"/>
      <c r="GN13" s="14"/>
      <c r="GO13" s="14"/>
      <c r="GP13" s="14"/>
      <c r="GQ13" s="14"/>
      <c r="GR13" s="14"/>
      <c r="GS13" s="14"/>
      <c r="GT13" s="14"/>
      <c r="GU13" s="14"/>
      <c r="GV13" s="14"/>
      <c r="GW13" s="14"/>
      <c r="GX13" s="14"/>
      <c r="GY13" s="14"/>
      <c r="GZ13" s="14"/>
      <c r="HA13" s="14"/>
      <c r="HB13" s="14"/>
      <c r="HC13" s="14"/>
      <c r="HD13" s="14"/>
      <c r="HE13" s="14"/>
      <c r="HF13" s="14"/>
      <c r="HG13" s="14"/>
      <c r="HH13" s="14"/>
      <c r="HI13" s="14"/>
      <c r="HJ13" s="14"/>
      <c r="HK13" s="14"/>
      <c r="HL13" s="14"/>
      <c r="HM13" s="14"/>
      <c r="HN13" s="14"/>
      <c r="HO13" s="14"/>
      <c r="HP13" s="14"/>
      <c r="HQ13" s="14"/>
      <c r="HR13" s="14"/>
      <c r="HS13" s="14"/>
      <c r="HT13" s="14"/>
      <c r="HU13" s="14"/>
      <c r="HV13" s="14"/>
      <c r="HW13" s="14"/>
      <c r="HX13" s="14"/>
      <c r="HY13" s="14"/>
      <c r="HZ13" s="14"/>
      <c r="IA13" s="14"/>
      <c r="IB13" s="14"/>
      <c r="IC13" s="14"/>
      <c r="ID13" s="14"/>
      <c r="IE13" s="14"/>
      <c r="IF13" s="14"/>
      <c r="IG13" s="14"/>
      <c r="IH13" s="14"/>
      <c r="II13" s="14"/>
      <c r="IJ13" s="14"/>
      <c r="IK13" s="14"/>
      <c r="IL13" s="14"/>
      <c r="IM13" s="14"/>
      <c r="IN13" s="14"/>
      <c r="IO13" s="14"/>
      <c r="IP13" s="14"/>
      <c r="IQ13" s="14"/>
    </row>
    <row r="14" spans="1:251" ht="18.75" customHeight="1">
      <c r="A14" s="14"/>
      <c r="B14" s="133"/>
      <c r="C14" s="133"/>
      <c r="D14" s="133"/>
      <c r="E14" s="133"/>
      <c r="F14" s="133"/>
      <c r="G14" s="133"/>
      <c r="H14" s="133"/>
      <c r="I14" s="133"/>
      <c r="J14" s="133"/>
      <c r="K14" s="133"/>
      <c r="L14" s="133"/>
      <c r="M14" s="133"/>
      <c r="N14" s="133"/>
      <c r="O14" s="133"/>
      <c r="P14" s="133"/>
      <c r="Q14" s="14"/>
      <c r="R14" s="14"/>
      <c r="S14" s="14"/>
      <c r="T14" s="14"/>
      <c r="U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4"/>
      <c r="GZ14" s="14"/>
      <c r="HA14" s="14"/>
      <c r="HB14" s="14"/>
      <c r="HC14" s="14"/>
      <c r="HD14" s="14"/>
      <c r="HE14" s="14"/>
      <c r="HF14" s="14"/>
      <c r="HG14" s="14"/>
      <c r="HH14" s="14"/>
      <c r="HI14" s="14"/>
      <c r="HJ14" s="14"/>
      <c r="HK14" s="14"/>
      <c r="HL14" s="14"/>
      <c r="HM14" s="14"/>
      <c r="HN14" s="14"/>
      <c r="HO14" s="14"/>
      <c r="HP14" s="14"/>
      <c r="HQ14" s="14"/>
      <c r="HR14" s="14"/>
      <c r="HS14" s="14"/>
      <c r="HT14" s="14"/>
      <c r="HU14" s="14"/>
      <c r="HV14" s="14"/>
      <c r="HW14" s="14"/>
      <c r="HX14" s="14"/>
      <c r="HY14" s="14"/>
      <c r="HZ14" s="14"/>
      <c r="IA14" s="14"/>
      <c r="IB14" s="14"/>
      <c r="IC14" s="14"/>
      <c r="ID14" s="14"/>
      <c r="IE14" s="14"/>
      <c r="IF14" s="14"/>
      <c r="IG14" s="14"/>
      <c r="IH14" s="14"/>
      <c r="II14" s="14"/>
      <c r="IJ14" s="14"/>
      <c r="IK14" s="14"/>
      <c r="IL14" s="14"/>
      <c r="IM14" s="14"/>
      <c r="IN14" s="14"/>
      <c r="IO14" s="14"/>
      <c r="IP14" s="14"/>
      <c r="IQ14" s="14"/>
    </row>
    <row r="15" spans="1:251" ht="18.75" customHeight="1">
      <c r="A15" s="14"/>
      <c r="B15" s="133"/>
      <c r="C15" s="133"/>
      <c r="D15" s="133"/>
      <c r="E15" s="133"/>
      <c r="F15" s="133"/>
      <c r="G15" s="133"/>
      <c r="H15" s="133"/>
      <c r="I15" s="133"/>
      <c r="J15" s="133"/>
      <c r="K15" s="133"/>
      <c r="L15" s="133"/>
      <c r="M15" s="133"/>
      <c r="N15" s="133"/>
      <c r="O15" s="133"/>
      <c r="P15" s="133"/>
      <c r="Q15" s="14"/>
      <c r="R15" s="14"/>
      <c r="S15" s="14"/>
      <c r="T15" s="14"/>
      <c r="U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</row>
    <row r="16" spans="1:251" ht="18.75" customHeight="1">
      <c r="A16" s="14"/>
      <c r="B16" s="133"/>
      <c r="C16" s="133"/>
      <c r="D16" s="133"/>
      <c r="E16" s="133"/>
      <c r="F16" s="133"/>
      <c r="G16" s="133"/>
      <c r="H16" s="133"/>
      <c r="I16" s="133"/>
      <c r="J16" s="133"/>
      <c r="K16" s="133"/>
      <c r="L16" s="133"/>
      <c r="M16" s="133"/>
      <c r="N16" s="133"/>
      <c r="O16" s="133"/>
      <c r="P16" s="133"/>
      <c r="Q16" s="14"/>
      <c r="R16" s="14"/>
      <c r="S16" s="14"/>
      <c r="T16" s="14"/>
      <c r="U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4"/>
      <c r="GZ16" s="14"/>
      <c r="HA16" s="14"/>
      <c r="HB16" s="14"/>
      <c r="HC16" s="14"/>
      <c r="HD16" s="14"/>
      <c r="HE16" s="14"/>
      <c r="HF16" s="14"/>
      <c r="HG16" s="14"/>
      <c r="HH16" s="14"/>
      <c r="HI16" s="14"/>
      <c r="HJ16" s="14"/>
      <c r="HK16" s="14"/>
      <c r="HL16" s="14"/>
      <c r="HM16" s="14"/>
      <c r="HN16" s="14"/>
      <c r="HO16" s="14"/>
      <c r="HP16" s="14"/>
      <c r="HQ16" s="14"/>
      <c r="HR16" s="14"/>
      <c r="HS16" s="14"/>
      <c r="HT16" s="14"/>
      <c r="HU16" s="14"/>
      <c r="HV16" s="14"/>
      <c r="HW16" s="14"/>
      <c r="HX16" s="14"/>
      <c r="HY16" s="14"/>
      <c r="HZ16" s="14"/>
      <c r="IA16" s="14"/>
      <c r="IB16" s="14"/>
      <c r="IC16" s="14"/>
      <c r="ID16" s="14"/>
      <c r="IE16" s="14"/>
      <c r="IF16" s="14"/>
      <c r="IG16" s="14"/>
      <c r="IH16" s="14"/>
      <c r="II16" s="14"/>
      <c r="IJ16" s="14"/>
      <c r="IK16" s="14"/>
      <c r="IL16" s="14"/>
      <c r="IM16" s="14"/>
      <c r="IN16" s="14"/>
      <c r="IO16" s="14"/>
      <c r="IP16" s="14"/>
      <c r="IQ16" s="14"/>
    </row>
    <row r="17" spans="1:251" ht="18.75" customHeight="1">
      <c r="A17" s="14"/>
      <c r="B17" s="133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  <c r="P17" s="133"/>
      <c r="Q17" s="14"/>
      <c r="R17" s="14"/>
      <c r="S17" s="14"/>
      <c r="T17" s="14"/>
      <c r="U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/>
      <c r="GT17" s="14"/>
      <c r="GU17" s="14"/>
      <c r="GV17" s="14"/>
      <c r="GW17" s="14"/>
      <c r="GX17" s="14"/>
      <c r="GY17" s="14"/>
      <c r="GZ17" s="14"/>
      <c r="HA17" s="14"/>
      <c r="HB17" s="14"/>
      <c r="HC17" s="14"/>
      <c r="HD17" s="14"/>
      <c r="HE17" s="14"/>
      <c r="HF17" s="14"/>
      <c r="HG17" s="14"/>
      <c r="HH17" s="14"/>
      <c r="HI17" s="14"/>
      <c r="HJ17" s="14"/>
      <c r="HK17" s="14"/>
      <c r="HL17" s="14"/>
      <c r="HM17" s="14"/>
      <c r="HN17" s="14"/>
      <c r="HO17" s="14"/>
      <c r="HP17" s="14"/>
      <c r="HQ17" s="14"/>
      <c r="HR17" s="14"/>
      <c r="HS17" s="14"/>
      <c r="HT17" s="14"/>
      <c r="HU17" s="14"/>
      <c r="HV17" s="14"/>
      <c r="HW17" s="14"/>
      <c r="HX17" s="14"/>
      <c r="HY17" s="14"/>
      <c r="HZ17" s="14"/>
      <c r="IA17" s="14"/>
      <c r="IB17" s="14"/>
      <c r="IC17" s="14"/>
      <c r="ID17" s="14"/>
      <c r="IE17" s="14"/>
      <c r="IF17" s="14"/>
      <c r="IG17" s="14"/>
      <c r="IH17" s="14"/>
      <c r="II17" s="14"/>
      <c r="IJ17" s="14"/>
      <c r="IK17" s="14"/>
      <c r="IL17" s="14"/>
      <c r="IM17" s="14"/>
      <c r="IN17" s="14"/>
      <c r="IO17" s="14"/>
      <c r="IP17" s="14"/>
      <c r="IQ17" s="14"/>
    </row>
    <row r="18" spans="1:251" ht="18.75" customHeight="1">
      <c r="A18" s="14"/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5"/>
      <c r="P18" s="14"/>
      <c r="Q18" s="14"/>
      <c r="R18" s="14"/>
      <c r="S18" s="14"/>
      <c r="T18" s="14"/>
      <c r="U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  <c r="GI18" s="14"/>
      <c r="GJ18" s="14"/>
      <c r="GK18" s="14"/>
      <c r="GL18" s="14"/>
      <c r="GM18" s="14"/>
      <c r="GN18" s="14"/>
      <c r="GO18" s="14"/>
      <c r="GP18" s="14"/>
      <c r="GQ18" s="14"/>
      <c r="GR18" s="14"/>
      <c r="GS18" s="14"/>
      <c r="GT18" s="14"/>
      <c r="GU18" s="14"/>
      <c r="GV18" s="14"/>
      <c r="GW18" s="14"/>
      <c r="GX18" s="14"/>
      <c r="GY18" s="14"/>
      <c r="GZ18" s="14"/>
      <c r="HA18" s="14"/>
      <c r="HB18" s="14"/>
      <c r="HC18" s="14"/>
      <c r="HD18" s="14"/>
      <c r="HE18" s="14"/>
      <c r="HF18" s="14"/>
      <c r="HG18" s="14"/>
      <c r="HH18" s="14"/>
      <c r="HI18" s="14"/>
      <c r="HJ18" s="14"/>
      <c r="HK18" s="14"/>
      <c r="HL18" s="14"/>
      <c r="HM18" s="14"/>
      <c r="HN18" s="14"/>
      <c r="HO18" s="14"/>
      <c r="HP18" s="14"/>
      <c r="HQ18" s="14"/>
      <c r="HR18" s="14"/>
      <c r="HS18" s="14"/>
      <c r="HT18" s="14"/>
      <c r="HU18" s="14"/>
      <c r="HV18" s="14"/>
      <c r="HW18" s="14"/>
      <c r="HX18" s="14"/>
      <c r="HY18" s="14"/>
      <c r="HZ18" s="14"/>
      <c r="IA18" s="14"/>
      <c r="IB18" s="14"/>
      <c r="IC18" s="14"/>
      <c r="ID18" s="14"/>
      <c r="IE18" s="14"/>
      <c r="IF18" s="14"/>
      <c r="IG18" s="14"/>
      <c r="IH18" s="14"/>
      <c r="II18" s="14"/>
      <c r="IJ18" s="14"/>
      <c r="IK18" s="14"/>
      <c r="IL18" s="14"/>
      <c r="IM18" s="14"/>
      <c r="IN18" s="14"/>
      <c r="IO18" s="14"/>
      <c r="IP18" s="14"/>
      <c r="IQ18" s="14"/>
    </row>
    <row r="19" spans="1:251" ht="18.75" customHeight="1">
      <c r="A19" s="14"/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4"/>
      <c r="P19" s="14"/>
      <c r="Q19" s="14"/>
      <c r="R19" s="14"/>
      <c r="S19" s="14"/>
      <c r="T19" s="14"/>
      <c r="U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</row>
    <row r="20" spans="1:251" ht="18.75" customHeight="1">
      <c r="A20" s="14"/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4"/>
      <c r="P20" s="14"/>
      <c r="Q20" s="14"/>
      <c r="R20" s="14"/>
      <c r="S20" s="14"/>
      <c r="T20" s="14"/>
      <c r="U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  <c r="GI20" s="14"/>
      <c r="GJ20" s="14"/>
      <c r="GK20" s="14"/>
      <c r="GL20" s="14"/>
      <c r="GM20" s="14"/>
      <c r="GN20" s="14"/>
      <c r="GO20" s="14"/>
      <c r="GP20" s="14"/>
      <c r="GQ20" s="14"/>
      <c r="GR20" s="14"/>
      <c r="GS20" s="14"/>
      <c r="GT20" s="14"/>
      <c r="GU20" s="14"/>
      <c r="GV20" s="14"/>
      <c r="GW20" s="14"/>
      <c r="GX20" s="14"/>
      <c r="GY20" s="14"/>
      <c r="GZ20" s="14"/>
      <c r="HA20" s="14"/>
      <c r="HB20" s="14"/>
      <c r="HC20" s="14"/>
      <c r="HD20" s="14"/>
      <c r="HE20" s="14"/>
      <c r="HF20" s="14"/>
      <c r="HG20" s="14"/>
      <c r="HH20" s="14"/>
      <c r="HI20" s="14"/>
      <c r="HJ20" s="14"/>
      <c r="HK20" s="14"/>
      <c r="HL20" s="14"/>
      <c r="HM20" s="14"/>
      <c r="HN20" s="14"/>
      <c r="HO20" s="14"/>
      <c r="HP20" s="14"/>
      <c r="HQ20" s="14"/>
      <c r="HR20" s="14"/>
      <c r="HS20" s="14"/>
      <c r="HT20" s="14"/>
      <c r="HU20" s="14"/>
      <c r="HV20" s="14"/>
      <c r="HW20" s="14"/>
      <c r="HX20" s="14"/>
      <c r="HY20" s="14"/>
      <c r="HZ20" s="14"/>
      <c r="IA20" s="14"/>
      <c r="IB20" s="14"/>
      <c r="IC20" s="14"/>
      <c r="ID20" s="14"/>
      <c r="IE20" s="14"/>
      <c r="IF20" s="14"/>
      <c r="IG20" s="14"/>
      <c r="IH20" s="14"/>
      <c r="II20" s="14"/>
      <c r="IJ20" s="14"/>
      <c r="IK20" s="14"/>
      <c r="IL20" s="14"/>
      <c r="IM20" s="14"/>
      <c r="IN20" s="14"/>
      <c r="IO20" s="14"/>
      <c r="IP20" s="14"/>
      <c r="IQ20" s="14"/>
    </row>
    <row r="21" spans="1:251" ht="18.75" customHeight="1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4"/>
      <c r="P21" s="14"/>
      <c r="Q21" s="14"/>
      <c r="R21" s="14"/>
      <c r="S21" s="14"/>
      <c r="T21" s="14"/>
      <c r="U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  <c r="IH21" s="14"/>
      <c r="II21" s="14"/>
      <c r="IJ21" s="14"/>
      <c r="IK21" s="14"/>
      <c r="IL21" s="14"/>
      <c r="IM21" s="14"/>
      <c r="IN21" s="14"/>
      <c r="IO21" s="14"/>
      <c r="IP21" s="14"/>
      <c r="IQ21" s="14"/>
    </row>
    <row r="22" spans="1:251" ht="18.75" customHeight="1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4"/>
      <c r="P22" s="14"/>
      <c r="Q22" s="14"/>
      <c r="R22" s="14"/>
      <c r="S22" s="14"/>
      <c r="T22" s="14"/>
      <c r="U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  <c r="GC22" s="14"/>
      <c r="GD22" s="14"/>
      <c r="GE22" s="14"/>
      <c r="GF22" s="14"/>
      <c r="GG22" s="14"/>
      <c r="GH22" s="14"/>
      <c r="GI22" s="14"/>
      <c r="GJ22" s="14"/>
      <c r="GK22" s="14"/>
      <c r="GL22" s="14"/>
      <c r="GM22" s="14"/>
      <c r="GN22" s="14"/>
      <c r="GO22" s="14"/>
      <c r="GP22" s="14"/>
      <c r="GQ22" s="14"/>
      <c r="GR22" s="14"/>
      <c r="GS22" s="14"/>
      <c r="GT22" s="14"/>
      <c r="GU22" s="14"/>
      <c r="GV22" s="14"/>
      <c r="GW22" s="14"/>
      <c r="GX22" s="14"/>
      <c r="GY22" s="14"/>
      <c r="GZ22" s="14"/>
      <c r="HA22" s="14"/>
      <c r="HB22" s="14"/>
      <c r="HC22" s="14"/>
      <c r="HD22" s="14"/>
      <c r="HE22" s="14"/>
      <c r="HF22" s="14"/>
      <c r="HG22" s="14"/>
      <c r="HH22" s="14"/>
      <c r="HI22" s="14"/>
      <c r="HJ22" s="14"/>
      <c r="HK22" s="14"/>
      <c r="HL22" s="14"/>
      <c r="HM22" s="14"/>
      <c r="HN22" s="14"/>
      <c r="HO22" s="14"/>
      <c r="HP22" s="14"/>
      <c r="HQ22" s="14"/>
      <c r="HR22" s="14"/>
      <c r="HS22" s="14"/>
      <c r="HT22" s="14"/>
      <c r="HU22" s="14"/>
      <c r="HV22" s="14"/>
      <c r="HW22" s="14"/>
      <c r="HX22" s="14"/>
      <c r="HY22" s="14"/>
      <c r="HZ22" s="14"/>
      <c r="IA22" s="14"/>
      <c r="IB22" s="14"/>
      <c r="IC22" s="14"/>
      <c r="ID22" s="14"/>
      <c r="IE22" s="14"/>
      <c r="IF22" s="14"/>
      <c r="IG22" s="14"/>
      <c r="IH22" s="14"/>
      <c r="II22" s="14"/>
      <c r="IJ22" s="14"/>
      <c r="IK22" s="14"/>
      <c r="IL22" s="14"/>
      <c r="IM22" s="14"/>
      <c r="IN22" s="14"/>
      <c r="IO22" s="14"/>
      <c r="IP22" s="14"/>
      <c r="IQ22" s="14"/>
    </row>
    <row r="23" spans="1:251" ht="18.75" customHeight="1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4"/>
      <c r="P23" s="14"/>
      <c r="Q23" s="14"/>
      <c r="R23" s="14"/>
      <c r="S23" s="14"/>
      <c r="T23" s="14"/>
      <c r="U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  <c r="GC23" s="14"/>
      <c r="GD23" s="14"/>
      <c r="GE23" s="14"/>
      <c r="GF23" s="14"/>
      <c r="GG23" s="14"/>
      <c r="GH23" s="14"/>
      <c r="GI23" s="14"/>
      <c r="GJ23" s="14"/>
      <c r="GK23" s="14"/>
      <c r="GL23" s="14"/>
      <c r="GM23" s="14"/>
      <c r="GN23" s="14"/>
      <c r="GO23" s="14"/>
      <c r="GP23" s="14"/>
      <c r="GQ23" s="14"/>
      <c r="GR23" s="14"/>
      <c r="GS23" s="14"/>
      <c r="GT23" s="14"/>
      <c r="GU23" s="14"/>
      <c r="GV23" s="14"/>
      <c r="GW23" s="14"/>
      <c r="GX23" s="14"/>
      <c r="GY23" s="14"/>
      <c r="GZ23" s="14"/>
      <c r="HA23" s="14"/>
      <c r="HB23" s="14"/>
      <c r="HC23" s="14"/>
      <c r="HD23" s="14"/>
      <c r="HE23" s="14"/>
      <c r="HF23" s="14"/>
      <c r="HG23" s="14"/>
      <c r="HH23" s="14"/>
      <c r="HI23" s="14"/>
      <c r="HJ23" s="14"/>
      <c r="HK23" s="14"/>
      <c r="HL23" s="14"/>
      <c r="HM23" s="14"/>
      <c r="HN23" s="14"/>
      <c r="HO23" s="14"/>
      <c r="HP23" s="14"/>
      <c r="HQ23" s="14"/>
      <c r="HR23" s="14"/>
      <c r="HS23" s="14"/>
      <c r="HT23" s="14"/>
      <c r="HU23" s="14"/>
      <c r="HV23" s="14"/>
      <c r="HW23" s="14"/>
      <c r="HX23" s="14"/>
      <c r="HY23" s="14"/>
      <c r="HZ23" s="14"/>
      <c r="IA23" s="14"/>
      <c r="IB23" s="14"/>
      <c r="IC23" s="14"/>
      <c r="ID23" s="14"/>
      <c r="IE23" s="14"/>
      <c r="IF23" s="14"/>
      <c r="IG23" s="14"/>
      <c r="IH23" s="14"/>
      <c r="II23" s="14"/>
      <c r="IJ23" s="14"/>
      <c r="IK23" s="14"/>
      <c r="IL23" s="14"/>
      <c r="IM23" s="14"/>
      <c r="IN23" s="14"/>
      <c r="IO23" s="14"/>
      <c r="IP23" s="14"/>
      <c r="IQ23" s="14"/>
    </row>
    <row r="24" spans="1:251" ht="18.75" customHeight="1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4"/>
      <c r="P24" s="14"/>
      <c r="Q24" s="14"/>
      <c r="R24" s="14"/>
      <c r="S24" s="14"/>
      <c r="T24" s="14"/>
      <c r="U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  <c r="GI24" s="14"/>
      <c r="GJ24" s="14"/>
      <c r="GK24" s="14"/>
      <c r="GL24" s="14"/>
      <c r="GM24" s="14"/>
      <c r="GN24" s="14"/>
      <c r="GO24" s="14"/>
      <c r="GP24" s="14"/>
      <c r="GQ24" s="14"/>
      <c r="GR24" s="14"/>
      <c r="GS24" s="14"/>
      <c r="GT24" s="14"/>
      <c r="GU24" s="14"/>
      <c r="GV24" s="14"/>
      <c r="GW24" s="14"/>
      <c r="GX24" s="14"/>
      <c r="GY24" s="14"/>
      <c r="GZ24" s="14"/>
      <c r="HA24" s="14"/>
      <c r="HB24" s="14"/>
      <c r="HC24" s="14"/>
      <c r="HD24" s="14"/>
      <c r="HE24" s="14"/>
      <c r="HF24" s="14"/>
      <c r="HG24" s="14"/>
      <c r="HH24" s="14"/>
      <c r="HI24" s="14"/>
      <c r="HJ24" s="14"/>
      <c r="HK24" s="14"/>
      <c r="HL24" s="14"/>
      <c r="HM24" s="14"/>
      <c r="HN24" s="14"/>
      <c r="HO24" s="14"/>
      <c r="HP24" s="14"/>
      <c r="HQ24" s="14"/>
      <c r="HR24" s="14"/>
      <c r="HS24" s="14"/>
      <c r="HT24" s="14"/>
      <c r="HU24" s="14"/>
      <c r="HV24" s="14"/>
      <c r="HW24" s="14"/>
      <c r="HX24" s="14"/>
      <c r="HY24" s="14"/>
      <c r="HZ24" s="14"/>
      <c r="IA24" s="14"/>
      <c r="IB24" s="14"/>
      <c r="IC24" s="14"/>
      <c r="ID24" s="14"/>
      <c r="IE24" s="14"/>
      <c r="IF24" s="14"/>
      <c r="IG24" s="14"/>
      <c r="IH24" s="14"/>
      <c r="II24" s="14"/>
      <c r="IJ24" s="14"/>
      <c r="IK24" s="14"/>
      <c r="IL24" s="14"/>
      <c r="IM24" s="14"/>
      <c r="IN24" s="14"/>
      <c r="IO24" s="14"/>
      <c r="IP24" s="14"/>
      <c r="IQ24" s="14"/>
    </row>
    <row r="25" spans="1:251" ht="18.75" customHeight="1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4"/>
      <c r="P25" s="14"/>
      <c r="Q25" s="14"/>
      <c r="R25" s="14"/>
      <c r="S25" s="14"/>
      <c r="T25" s="14"/>
      <c r="U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  <c r="GB25" s="14"/>
      <c r="GC25" s="14"/>
      <c r="GD25" s="14"/>
      <c r="GE25" s="14"/>
      <c r="GF25" s="14"/>
      <c r="GG25" s="14"/>
      <c r="GH25" s="14"/>
      <c r="GI25" s="14"/>
      <c r="GJ25" s="14"/>
      <c r="GK25" s="14"/>
      <c r="GL25" s="14"/>
      <c r="GM25" s="14"/>
      <c r="GN25" s="14"/>
      <c r="GO25" s="14"/>
      <c r="GP25" s="14"/>
      <c r="GQ25" s="14"/>
      <c r="GR25" s="14"/>
      <c r="GS25" s="14"/>
      <c r="GT25" s="14"/>
      <c r="GU25" s="14"/>
      <c r="GV25" s="14"/>
      <c r="GW25" s="14"/>
      <c r="GX25" s="14"/>
      <c r="GY25" s="14"/>
      <c r="GZ25" s="14"/>
      <c r="HA25" s="14"/>
      <c r="HB25" s="14"/>
      <c r="HC25" s="14"/>
      <c r="HD25" s="14"/>
      <c r="HE25" s="14"/>
      <c r="HF25" s="14"/>
      <c r="HG25" s="14"/>
      <c r="HH25" s="14"/>
      <c r="HI25" s="14"/>
      <c r="HJ25" s="14"/>
      <c r="HK25" s="14"/>
      <c r="HL25" s="14"/>
      <c r="HM25" s="14"/>
      <c r="HN25" s="14"/>
      <c r="HO25" s="14"/>
      <c r="HP25" s="14"/>
      <c r="HQ25" s="14"/>
      <c r="HR25" s="14"/>
      <c r="HS25" s="14"/>
      <c r="HT25" s="14"/>
      <c r="HU25" s="14"/>
      <c r="HV25" s="14"/>
      <c r="HW25" s="14"/>
      <c r="HX25" s="14"/>
      <c r="HY25" s="14"/>
      <c r="HZ25" s="14"/>
      <c r="IA25" s="14"/>
      <c r="IB25" s="14"/>
      <c r="IC25" s="14"/>
      <c r="ID25" s="14"/>
      <c r="IE25" s="14"/>
      <c r="IF25" s="14"/>
      <c r="IG25" s="14"/>
      <c r="IH25" s="14"/>
      <c r="II25" s="14"/>
      <c r="IJ25" s="14"/>
      <c r="IK25" s="14"/>
      <c r="IL25" s="14"/>
      <c r="IM25" s="14"/>
      <c r="IN25" s="14"/>
      <c r="IO25" s="14"/>
      <c r="IP25" s="14"/>
      <c r="IQ25" s="14"/>
    </row>
    <row r="26" spans="1:251" ht="18.75" customHeight="1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4"/>
      <c r="P26" s="14"/>
      <c r="Q26" s="14"/>
      <c r="R26" s="14"/>
      <c r="S26" s="14"/>
      <c r="T26" s="14"/>
      <c r="U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  <c r="FL26" s="14"/>
      <c r="FM26" s="14"/>
      <c r="FN26" s="14"/>
      <c r="FO26" s="14"/>
      <c r="FP26" s="14"/>
      <c r="FQ26" s="14"/>
      <c r="FR26" s="14"/>
      <c r="FS26" s="14"/>
      <c r="FT26" s="14"/>
      <c r="FU26" s="14"/>
      <c r="FV26" s="14"/>
      <c r="FW26" s="14"/>
      <c r="FX26" s="14"/>
      <c r="FY26" s="14"/>
      <c r="FZ26" s="14"/>
      <c r="GA26" s="14"/>
      <c r="GB26" s="14"/>
      <c r="GC26" s="14"/>
      <c r="GD26" s="14"/>
      <c r="GE26" s="14"/>
      <c r="GF26" s="14"/>
      <c r="GG26" s="14"/>
      <c r="GH26" s="14"/>
      <c r="GI26" s="14"/>
      <c r="GJ26" s="14"/>
      <c r="GK26" s="14"/>
      <c r="GL26" s="14"/>
      <c r="GM26" s="14"/>
      <c r="GN26" s="14"/>
      <c r="GO26" s="14"/>
      <c r="GP26" s="14"/>
      <c r="GQ26" s="14"/>
      <c r="GR26" s="14"/>
      <c r="GS26" s="14"/>
      <c r="GT26" s="14"/>
      <c r="GU26" s="14"/>
      <c r="GV26" s="14"/>
      <c r="GW26" s="14"/>
      <c r="GX26" s="14"/>
      <c r="GY26" s="14"/>
      <c r="GZ26" s="14"/>
      <c r="HA26" s="14"/>
      <c r="HB26" s="14"/>
      <c r="HC26" s="14"/>
      <c r="HD26" s="14"/>
      <c r="HE26" s="14"/>
      <c r="HF26" s="14"/>
      <c r="HG26" s="14"/>
      <c r="HH26" s="14"/>
      <c r="HI26" s="14"/>
      <c r="HJ26" s="14"/>
      <c r="HK26" s="14"/>
      <c r="HL26" s="14"/>
      <c r="HM26" s="14"/>
      <c r="HN26" s="14"/>
      <c r="HO26" s="14"/>
      <c r="HP26" s="14"/>
      <c r="HQ26" s="14"/>
      <c r="HR26" s="14"/>
      <c r="HS26" s="14"/>
      <c r="HT26" s="14"/>
      <c r="HU26" s="14"/>
      <c r="HV26" s="14"/>
      <c r="HW26" s="14"/>
      <c r="HX26" s="14"/>
      <c r="HY26" s="14"/>
      <c r="HZ26" s="14"/>
      <c r="IA26" s="14"/>
      <c r="IB26" s="14"/>
      <c r="IC26" s="14"/>
      <c r="ID26" s="14"/>
      <c r="IE26" s="14"/>
      <c r="IF26" s="14"/>
      <c r="IG26" s="14"/>
      <c r="IH26" s="14"/>
      <c r="II26" s="14"/>
      <c r="IJ26" s="14"/>
      <c r="IK26" s="14"/>
      <c r="IL26" s="14"/>
      <c r="IM26" s="14"/>
      <c r="IN26" s="14"/>
      <c r="IO26" s="14"/>
      <c r="IP26" s="14"/>
      <c r="IQ26" s="14"/>
    </row>
    <row r="27" spans="1:251" ht="14.25" customHeight="1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4"/>
      <c r="P27" s="14"/>
      <c r="Q27" s="14"/>
      <c r="R27" s="14"/>
      <c r="S27" s="14"/>
      <c r="T27" s="14"/>
      <c r="U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4"/>
      <c r="FN27" s="14"/>
      <c r="FO27" s="14"/>
      <c r="FP27" s="14"/>
      <c r="FQ27" s="14"/>
      <c r="FR27" s="14"/>
      <c r="FS27" s="14"/>
      <c r="FT27" s="14"/>
      <c r="FU27" s="14"/>
      <c r="FV27" s="14"/>
      <c r="FW27" s="14"/>
      <c r="FX27" s="14"/>
      <c r="FY27" s="14"/>
      <c r="FZ27" s="14"/>
      <c r="GA27" s="14"/>
      <c r="GB27" s="14"/>
      <c r="GC27" s="14"/>
      <c r="GD27" s="14"/>
      <c r="GE27" s="14"/>
      <c r="GF27" s="14"/>
      <c r="GG27" s="14"/>
      <c r="GH27" s="14"/>
      <c r="GI27" s="14"/>
      <c r="GJ27" s="14"/>
      <c r="GK27" s="14"/>
      <c r="GL27" s="14"/>
      <c r="GM27" s="14"/>
      <c r="GN27" s="14"/>
      <c r="GO27" s="14"/>
      <c r="GP27" s="14"/>
      <c r="GQ27" s="14"/>
      <c r="GR27" s="14"/>
      <c r="GS27" s="14"/>
      <c r="GT27" s="14"/>
      <c r="GU27" s="14"/>
      <c r="GV27" s="14"/>
      <c r="GW27" s="14"/>
      <c r="GX27" s="14"/>
      <c r="GY27" s="14"/>
      <c r="GZ27" s="14"/>
      <c r="HA27" s="14"/>
      <c r="HB27" s="14"/>
      <c r="HC27" s="14"/>
      <c r="HD27" s="14"/>
      <c r="HE27" s="14"/>
      <c r="HF27" s="14"/>
      <c r="HG27" s="14"/>
      <c r="HH27" s="14"/>
      <c r="HI27" s="14"/>
      <c r="HJ27" s="14"/>
      <c r="HK27" s="14"/>
      <c r="HL27" s="14"/>
      <c r="HM27" s="14"/>
      <c r="HN27" s="14"/>
      <c r="HO27" s="14"/>
      <c r="HP27" s="14"/>
      <c r="HQ27" s="14"/>
      <c r="HR27" s="14"/>
      <c r="HS27" s="14"/>
      <c r="HT27" s="14"/>
      <c r="HU27" s="14"/>
      <c r="HV27" s="14"/>
      <c r="HW27" s="14"/>
      <c r="HX27" s="14"/>
      <c r="HY27" s="14"/>
      <c r="HZ27" s="14"/>
      <c r="IA27" s="14"/>
      <c r="IB27" s="14"/>
      <c r="IC27" s="14"/>
      <c r="ID27" s="14"/>
      <c r="IE27" s="14"/>
      <c r="IF27" s="14"/>
      <c r="IG27" s="14"/>
      <c r="IH27" s="14"/>
      <c r="II27" s="14"/>
      <c r="IJ27" s="14"/>
      <c r="IK27" s="14"/>
      <c r="IL27" s="14"/>
      <c r="IM27" s="14"/>
      <c r="IN27" s="14"/>
      <c r="IO27" s="14"/>
      <c r="IP27" s="14"/>
      <c r="IQ27" s="14"/>
    </row>
    <row r="28" spans="1:251" ht="14.25" customHeight="1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4"/>
      <c r="P28" s="14"/>
      <c r="Q28" s="14"/>
      <c r="R28" s="14"/>
      <c r="S28" s="14"/>
      <c r="T28" s="14"/>
      <c r="U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  <c r="EN28" s="14"/>
      <c r="EO28" s="14"/>
      <c r="EP28" s="14"/>
      <c r="EQ28" s="14"/>
      <c r="ER28" s="14"/>
      <c r="ES28" s="14"/>
      <c r="ET28" s="14"/>
      <c r="EU28" s="14"/>
      <c r="EV28" s="14"/>
      <c r="EW28" s="14"/>
      <c r="EX28" s="14"/>
      <c r="EY28" s="14"/>
      <c r="EZ28" s="14"/>
      <c r="FA28" s="14"/>
      <c r="FB28" s="14"/>
      <c r="FC28" s="14"/>
      <c r="FD28" s="14"/>
      <c r="FE28" s="14"/>
      <c r="FF28" s="14"/>
      <c r="FG28" s="14"/>
      <c r="FH28" s="14"/>
      <c r="FI28" s="14"/>
      <c r="FJ28" s="14"/>
      <c r="FK28" s="14"/>
      <c r="FL28" s="14"/>
      <c r="FM28" s="14"/>
      <c r="FN28" s="14"/>
      <c r="FO28" s="14"/>
      <c r="FP28" s="14"/>
      <c r="FQ28" s="14"/>
      <c r="FR28" s="14"/>
      <c r="FS28" s="14"/>
      <c r="FT28" s="14"/>
      <c r="FU28" s="14"/>
      <c r="FV28" s="14"/>
      <c r="FW28" s="14"/>
      <c r="FX28" s="14"/>
      <c r="FY28" s="14"/>
      <c r="FZ28" s="14"/>
      <c r="GA28" s="14"/>
      <c r="GB28" s="14"/>
      <c r="GC28" s="14"/>
      <c r="GD28" s="14"/>
      <c r="GE28" s="14"/>
      <c r="GF28" s="14"/>
      <c r="GG28" s="14"/>
      <c r="GH28" s="14"/>
      <c r="GI28" s="14"/>
      <c r="GJ28" s="14"/>
      <c r="GK28" s="14"/>
      <c r="GL28" s="14"/>
      <c r="GM28" s="14"/>
      <c r="GN28" s="14"/>
      <c r="GO28" s="14"/>
      <c r="GP28" s="14"/>
      <c r="GQ28" s="14"/>
      <c r="GR28" s="14"/>
      <c r="GS28" s="14"/>
      <c r="GT28" s="14"/>
      <c r="GU28" s="14"/>
      <c r="GV28" s="14"/>
      <c r="GW28" s="14"/>
      <c r="GX28" s="14"/>
      <c r="GY28" s="14"/>
      <c r="GZ28" s="14"/>
      <c r="HA28" s="14"/>
      <c r="HB28" s="14"/>
      <c r="HC28" s="14"/>
      <c r="HD28" s="14"/>
      <c r="HE28" s="14"/>
      <c r="HF28" s="14"/>
      <c r="HG28" s="14"/>
      <c r="HH28" s="14"/>
      <c r="HI28" s="14"/>
      <c r="HJ28" s="14"/>
      <c r="HK28" s="14"/>
      <c r="HL28" s="14"/>
      <c r="HM28" s="14"/>
      <c r="HN28" s="14"/>
      <c r="HO28" s="14"/>
      <c r="HP28" s="14"/>
      <c r="HQ28" s="14"/>
      <c r="HR28" s="14"/>
      <c r="HS28" s="14"/>
      <c r="HT28" s="14"/>
      <c r="HU28" s="14"/>
      <c r="HV28" s="14"/>
      <c r="HW28" s="14"/>
      <c r="HX28" s="14"/>
      <c r="HY28" s="14"/>
      <c r="HZ28" s="14"/>
      <c r="IA28" s="14"/>
      <c r="IB28" s="14"/>
      <c r="IC28" s="14"/>
      <c r="ID28" s="14"/>
      <c r="IE28" s="14"/>
      <c r="IF28" s="14"/>
      <c r="IG28" s="14"/>
      <c r="IH28" s="14"/>
      <c r="II28" s="14"/>
      <c r="IJ28" s="14"/>
      <c r="IK28" s="14"/>
      <c r="IL28" s="14"/>
      <c r="IM28" s="14"/>
      <c r="IN28" s="14"/>
      <c r="IO28" s="14"/>
      <c r="IP28" s="14"/>
      <c r="IQ28" s="14"/>
    </row>
    <row r="29" spans="1:251" ht="14.25" customHeight="1">
      <c r="A29" s="17"/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  <c r="HF29" s="17"/>
      <c r="HG29" s="17"/>
      <c r="HH29" s="17"/>
      <c r="HI29" s="17"/>
      <c r="HJ29" s="17"/>
      <c r="HK29" s="17"/>
      <c r="HL29" s="17"/>
      <c r="HM29" s="17"/>
      <c r="HN29" s="17"/>
      <c r="HO29" s="17"/>
      <c r="HP29" s="17"/>
      <c r="HQ29" s="17"/>
      <c r="HR29" s="17"/>
      <c r="HS29" s="17"/>
      <c r="HT29" s="17"/>
      <c r="HU29" s="17"/>
      <c r="HV29" s="17"/>
      <c r="HW29" s="17"/>
      <c r="HX29" s="17"/>
      <c r="HY29" s="17"/>
      <c r="HZ29" s="17"/>
      <c r="IA29" s="17"/>
      <c r="IB29" s="17"/>
      <c r="IC29" s="17"/>
      <c r="ID29" s="17"/>
      <c r="IE29" s="17"/>
      <c r="IF29" s="17"/>
      <c r="IG29" s="17"/>
      <c r="IH29" s="17"/>
      <c r="II29" s="17"/>
      <c r="IJ29" s="17"/>
      <c r="IK29" s="17"/>
      <c r="IL29" s="17"/>
      <c r="IM29" s="17"/>
      <c r="IN29" s="17"/>
      <c r="IO29" s="17"/>
      <c r="IP29" s="17"/>
      <c r="IQ29" s="17"/>
    </row>
    <row r="30" spans="1:251" ht="14.25" customHeight="1">
      <c r="A30" s="17"/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  <c r="HF30" s="17"/>
      <c r="HG30" s="17"/>
      <c r="HH30" s="17"/>
      <c r="HI30" s="17"/>
      <c r="HJ30" s="17"/>
      <c r="HK30" s="17"/>
      <c r="HL30" s="17"/>
      <c r="HM30" s="17"/>
      <c r="HN30" s="17"/>
      <c r="HO30" s="17"/>
      <c r="HP30" s="17"/>
      <c r="HQ30" s="17"/>
      <c r="HR30" s="17"/>
      <c r="HS30" s="17"/>
      <c r="HT30" s="17"/>
      <c r="HU30" s="17"/>
      <c r="HV30" s="17"/>
      <c r="HW30" s="17"/>
      <c r="HX30" s="17"/>
      <c r="HY30" s="17"/>
      <c r="HZ30" s="17"/>
      <c r="IA30" s="17"/>
      <c r="IB30" s="17"/>
      <c r="IC30" s="17"/>
      <c r="ID30" s="17"/>
      <c r="IE30" s="17"/>
      <c r="IF30" s="17"/>
      <c r="IG30" s="17"/>
      <c r="IH30" s="17"/>
      <c r="II30" s="17"/>
      <c r="IJ30" s="17"/>
      <c r="IK30" s="17"/>
      <c r="IL30" s="17"/>
      <c r="IM30" s="17"/>
      <c r="IN30" s="17"/>
      <c r="IO30" s="17"/>
      <c r="IP30" s="17"/>
      <c r="IQ30" s="17"/>
    </row>
    <row r="31" spans="1:251" ht="14.25" customHeight="1">
      <c r="A31" s="17"/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GY31" s="17"/>
      <c r="GZ31" s="17"/>
      <c r="HA31" s="17"/>
      <c r="HB31" s="17"/>
      <c r="HC31" s="17"/>
      <c r="HD31" s="17"/>
      <c r="HE31" s="17"/>
      <c r="HF31" s="17"/>
      <c r="HG31" s="17"/>
      <c r="HH31" s="17"/>
      <c r="HI31" s="17"/>
      <c r="HJ31" s="17"/>
      <c r="HK31" s="17"/>
      <c r="HL31" s="17"/>
      <c r="HM31" s="17"/>
      <c r="HN31" s="17"/>
      <c r="HO31" s="17"/>
      <c r="HP31" s="17"/>
      <c r="HQ31" s="17"/>
      <c r="HR31" s="17"/>
      <c r="HS31" s="17"/>
      <c r="HT31" s="17"/>
      <c r="HU31" s="17"/>
      <c r="HV31" s="17"/>
      <c r="HW31" s="17"/>
      <c r="HX31" s="17"/>
      <c r="HY31" s="17"/>
      <c r="HZ31" s="17"/>
      <c r="IA31" s="17"/>
      <c r="IB31" s="17"/>
      <c r="IC31" s="17"/>
      <c r="ID31" s="17"/>
      <c r="IE31" s="17"/>
      <c r="IF31" s="17"/>
      <c r="IG31" s="17"/>
      <c r="IH31" s="17"/>
      <c r="II31" s="17"/>
      <c r="IJ31" s="17"/>
      <c r="IK31" s="17"/>
      <c r="IL31" s="17"/>
      <c r="IM31" s="17"/>
      <c r="IN31" s="17"/>
      <c r="IO31" s="17"/>
      <c r="IP31" s="17"/>
      <c r="IQ31" s="17"/>
    </row>
    <row r="32" spans="1:251" ht="14.25" customHeight="1">
      <c r="A32" s="17"/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  <c r="GV32" s="17"/>
      <c r="GW32" s="17"/>
      <c r="GX32" s="17"/>
      <c r="GY32" s="17"/>
      <c r="GZ32" s="17"/>
      <c r="HA32" s="17"/>
      <c r="HB32" s="17"/>
      <c r="HC32" s="17"/>
      <c r="HD32" s="17"/>
      <c r="HE32" s="17"/>
      <c r="HF32" s="17"/>
      <c r="HG32" s="17"/>
      <c r="HH32" s="17"/>
      <c r="HI32" s="17"/>
      <c r="HJ32" s="17"/>
      <c r="HK32" s="17"/>
      <c r="HL32" s="17"/>
      <c r="HM32" s="17"/>
      <c r="HN32" s="17"/>
      <c r="HO32" s="17"/>
      <c r="HP32" s="17"/>
      <c r="HQ32" s="17"/>
      <c r="HR32" s="17"/>
      <c r="HS32" s="17"/>
      <c r="HT32" s="17"/>
      <c r="HU32" s="17"/>
      <c r="HV32" s="17"/>
      <c r="HW32" s="17"/>
      <c r="HX32" s="17"/>
      <c r="HY32" s="17"/>
      <c r="HZ32" s="17"/>
      <c r="IA32" s="17"/>
      <c r="IB32" s="17"/>
      <c r="IC32" s="17"/>
      <c r="ID32" s="17"/>
      <c r="IE32" s="17"/>
      <c r="IF32" s="17"/>
      <c r="IG32" s="17"/>
      <c r="IH32" s="17"/>
      <c r="II32" s="17"/>
      <c r="IJ32" s="17"/>
      <c r="IK32" s="17"/>
      <c r="IL32" s="17"/>
      <c r="IM32" s="17"/>
      <c r="IN32" s="17"/>
      <c r="IO32" s="17"/>
      <c r="IP32" s="17"/>
      <c r="IQ32" s="17"/>
    </row>
    <row r="33" spans="1:251" ht="14.25" customHeight="1">
      <c r="A33" s="17"/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17"/>
      <c r="FA33" s="17"/>
      <c r="FB33" s="17"/>
      <c r="FC33" s="17"/>
      <c r="FD33" s="17"/>
      <c r="FE33" s="17"/>
      <c r="FF33" s="17"/>
      <c r="FG33" s="17"/>
      <c r="FH33" s="17"/>
      <c r="FI33" s="17"/>
      <c r="FJ33" s="17"/>
      <c r="FK33" s="17"/>
      <c r="FL33" s="17"/>
      <c r="FM33" s="17"/>
      <c r="FN33" s="17"/>
      <c r="FO33" s="17"/>
      <c r="FP33" s="17"/>
      <c r="FQ33" s="17"/>
      <c r="FR33" s="17"/>
      <c r="FS33" s="17"/>
      <c r="FT33" s="17"/>
      <c r="FU33" s="17"/>
      <c r="FV33" s="17"/>
      <c r="FW33" s="17"/>
      <c r="FX33" s="17"/>
      <c r="FY33" s="17"/>
      <c r="FZ33" s="17"/>
      <c r="GA33" s="17"/>
      <c r="GB33" s="17"/>
      <c r="GC33" s="17"/>
      <c r="GD33" s="17"/>
      <c r="GE33" s="17"/>
      <c r="GF33" s="17"/>
      <c r="GG33" s="17"/>
      <c r="GH33" s="17"/>
      <c r="GI33" s="17"/>
      <c r="GJ33" s="17"/>
      <c r="GK33" s="17"/>
      <c r="GL33" s="17"/>
      <c r="GM33" s="17"/>
      <c r="GN33" s="17"/>
      <c r="GO33" s="17"/>
      <c r="GP33" s="17"/>
      <c r="GQ33" s="17"/>
      <c r="GR33" s="17"/>
      <c r="GS33" s="17"/>
      <c r="GT33" s="17"/>
      <c r="GU33" s="17"/>
      <c r="GV33" s="17"/>
      <c r="GW33" s="17"/>
      <c r="GX33" s="17"/>
      <c r="GY33" s="17"/>
      <c r="GZ33" s="17"/>
      <c r="HA33" s="17"/>
      <c r="HB33" s="17"/>
      <c r="HC33" s="17"/>
      <c r="HD33" s="17"/>
      <c r="HE33" s="17"/>
      <c r="HF33" s="17"/>
      <c r="HG33" s="17"/>
      <c r="HH33" s="17"/>
      <c r="HI33" s="17"/>
      <c r="HJ33" s="17"/>
      <c r="HK33" s="17"/>
      <c r="HL33" s="17"/>
      <c r="HM33" s="17"/>
      <c r="HN33" s="17"/>
      <c r="HO33" s="17"/>
      <c r="HP33" s="17"/>
      <c r="HQ33" s="17"/>
      <c r="HR33" s="17"/>
      <c r="HS33" s="17"/>
      <c r="HT33" s="17"/>
      <c r="HU33" s="17"/>
      <c r="HV33" s="17"/>
      <c r="HW33" s="17"/>
      <c r="HX33" s="17"/>
      <c r="HY33" s="17"/>
      <c r="HZ33" s="17"/>
      <c r="IA33" s="17"/>
      <c r="IB33" s="17"/>
      <c r="IC33" s="17"/>
      <c r="ID33" s="17"/>
      <c r="IE33" s="17"/>
      <c r="IF33" s="17"/>
      <c r="IG33" s="17"/>
      <c r="IH33" s="17"/>
      <c r="II33" s="17"/>
      <c r="IJ33" s="17"/>
      <c r="IK33" s="17"/>
      <c r="IL33" s="17"/>
      <c r="IM33" s="17"/>
      <c r="IN33" s="17"/>
      <c r="IO33" s="17"/>
      <c r="IP33" s="17"/>
      <c r="IQ33" s="17"/>
    </row>
    <row r="34" spans="1:251" ht="14.25" customHeight="1">
      <c r="A34" s="17"/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/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  <c r="EA34" s="17"/>
      <c r="EB34" s="17"/>
      <c r="EC34" s="17"/>
      <c r="ED34" s="17"/>
      <c r="EE34" s="17"/>
      <c r="EF34" s="17"/>
      <c r="EG34" s="17"/>
      <c r="EH34" s="17"/>
      <c r="EI34" s="17"/>
      <c r="EJ34" s="17"/>
      <c r="EK34" s="17"/>
      <c r="EL34" s="17"/>
      <c r="EM34" s="17"/>
      <c r="EN34" s="17"/>
      <c r="EO34" s="17"/>
      <c r="EP34" s="17"/>
      <c r="EQ34" s="17"/>
      <c r="ER34" s="17"/>
      <c r="ES34" s="17"/>
      <c r="ET34" s="17"/>
      <c r="EU34" s="17"/>
      <c r="EV34" s="17"/>
      <c r="EW34" s="17"/>
      <c r="EX34" s="17"/>
      <c r="EY34" s="17"/>
      <c r="EZ34" s="17"/>
      <c r="FA34" s="17"/>
      <c r="FB34" s="17"/>
      <c r="FC34" s="17"/>
      <c r="FD34" s="17"/>
      <c r="FE34" s="17"/>
      <c r="FF34" s="17"/>
      <c r="FG34" s="17"/>
      <c r="FH34" s="17"/>
      <c r="FI34" s="17"/>
      <c r="FJ34" s="17"/>
      <c r="FK34" s="17"/>
      <c r="FL34" s="17"/>
      <c r="FM34" s="17"/>
      <c r="FN34" s="17"/>
      <c r="FO34" s="17"/>
      <c r="FP34" s="17"/>
      <c r="FQ34" s="17"/>
      <c r="FR34" s="17"/>
      <c r="FS34" s="17"/>
      <c r="FT34" s="17"/>
      <c r="FU34" s="17"/>
      <c r="FV34" s="17"/>
      <c r="FW34" s="17"/>
      <c r="FX34" s="17"/>
      <c r="FY34" s="17"/>
      <c r="FZ34" s="17"/>
      <c r="GA34" s="17"/>
      <c r="GB34" s="17"/>
      <c r="GC34" s="17"/>
      <c r="GD34" s="17"/>
      <c r="GE34" s="17"/>
      <c r="GF34" s="17"/>
      <c r="GG34" s="17"/>
      <c r="GH34" s="17"/>
      <c r="GI34" s="17"/>
      <c r="GJ34" s="17"/>
      <c r="GK34" s="17"/>
      <c r="GL34" s="17"/>
      <c r="GM34" s="17"/>
      <c r="GN34" s="17"/>
      <c r="GO34" s="17"/>
      <c r="GP34" s="17"/>
      <c r="GQ34" s="17"/>
      <c r="GR34" s="17"/>
      <c r="GS34" s="17"/>
      <c r="GT34" s="17"/>
      <c r="GU34" s="17"/>
      <c r="GV34" s="17"/>
      <c r="GW34" s="17"/>
      <c r="GX34" s="17"/>
      <c r="GY34" s="17"/>
      <c r="GZ34" s="17"/>
      <c r="HA34" s="17"/>
      <c r="HB34" s="17"/>
      <c r="HC34" s="17"/>
      <c r="HD34" s="17"/>
      <c r="HE34" s="17"/>
      <c r="HF34" s="17"/>
      <c r="HG34" s="17"/>
      <c r="HH34" s="17"/>
      <c r="HI34" s="17"/>
      <c r="HJ34" s="17"/>
      <c r="HK34" s="17"/>
      <c r="HL34" s="17"/>
      <c r="HM34" s="17"/>
      <c r="HN34" s="17"/>
      <c r="HO34" s="17"/>
      <c r="HP34" s="17"/>
      <c r="HQ34" s="17"/>
      <c r="HR34" s="17"/>
      <c r="HS34" s="17"/>
      <c r="HT34" s="17"/>
      <c r="HU34" s="17"/>
      <c r="HV34" s="17"/>
      <c r="HW34" s="17"/>
      <c r="HX34" s="17"/>
      <c r="HY34" s="17"/>
      <c r="HZ34" s="17"/>
      <c r="IA34" s="17"/>
      <c r="IB34" s="17"/>
      <c r="IC34" s="17"/>
      <c r="ID34" s="17"/>
      <c r="IE34" s="17"/>
      <c r="IF34" s="17"/>
      <c r="IG34" s="17"/>
      <c r="IH34" s="17"/>
      <c r="II34" s="17"/>
      <c r="IJ34" s="17"/>
      <c r="IK34" s="17"/>
      <c r="IL34" s="17"/>
      <c r="IM34" s="17"/>
      <c r="IN34" s="17"/>
      <c r="IO34" s="17"/>
      <c r="IP34" s="17"/>
      <c r="IQ34" s="17"/>
    </row>
    <row r="35" spans="1:251" ht="14.25" customHeight="1">
      <c r="A35" s="17"/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  <c r="EA35" s="17"/>
      <c r="EB35" s="17"/>
      <c r="EC35" s="17"/>
      <c r="ED35" s="17"/>
      <c r="EE35" s="17"/>
      <c r="EF35" s="17"/>
      <c r="EG35" s="17"/>
      <c r="EH35" s="17"/>
      <c r="EI35" s="17"/>
      <c r="EJ35" s="17"/>
      <c r="EK35" s="17"/>
      <c r="EL35" s="17"/>
      <c r="EM35" s="17"/>
      <c r="EN35" s="17"/>
      <c r="EO35" s="17"/>
      <c r="EP35" s="17"/>
      <c r="EQ35" s="17"/>
      <c r="ER35" s="17"/>
      <c r="ES35" s="17"/>
      <c r="ET35" s="17"/>
      <c r="EU35" s="17"/>
      <c r="EV35" s="17"/>
      <c r="EW35" s="17"/>
      <c r="EX35" s="17"/>
      <c r="EY35" s="17"/>
      <c r="EZ35" s="17"/>
      <c r="FA35" s="17"/>
      <c r="FB35" s="17"/>
      <c r="FC35" s="17"/>
      <c r="FD35" s="17"/>
      <c r="FE35" s="17"/>
      <c r="FF35" s="17"/>
      <c r="FG35" s="17"/>
      <c r="FH35" s="17"/>
      <c r="FI35" s="17"/>
      <c r="FJ35" s="17"/>
      <c r="FK35" s="17"/>
      <c r="FL35" s="17"/>
      <c r="FM35" s="17"/>
      <c r="FN35" s="17"/>
      <c r="FO35" s="17"/>
      <c r="FP35" s="17"/>
      <c r="FQ35" s="17"/>
      <c r="FR35" s="17"/>
      <c r="FS35" s="17"/>
      <c r="FT35" s="17"/>
      <c r="FU35" s="17"/>
      <c r="FV35" s="17"/>
      <c r="FW35" s="17"/>
      <c r="FX35" s="17"/>
      <c r="FY35" s="17"/>
      <c r="FZ35" s="17"/>
      <c r="GA35" s="17"/>
      <c r="GB35" s="17"/>
      <c r="GC35" s="17"/>
      <c r="GD35" s="17"/>
      <c r="GE35" s="17"/>
      <c r="GF35" s="17"/>
      <c r="GG35" s="17"/>
      <c r="GH35" s="17"/>
      <c r="GI35" s="17"/>
      <c r="GJ35" s="17"/>
      <c r="GK35" s="17"/>
      <c r="GL35" s="17"/>
      <c r="GM35" s="17"/>
      <c r="GN35" s="17"/>
      <c r="GO35" s="17"/>
      <c r="GP35" s="17"/>
      <c r="GQ35" s="17"/>
      <c r="GR35" s="17"/>
      <c r="GS35" s="17"/>
      <c r="GT35" s="17"/>
      <c r="GU35" s="17"/>
      <c r="GV35" s="17"/>
      <c r="GW35" s="17"/>
      <c r="GX35" s="17"/>
      <c r="GY35" s="17"/>
      <c r="GZ35" s="17"/>
      <c r="HA35" s="17"/>
      <c r="HB35" s="17"/>
      <c r="HC35" s="17"/>
      <c r="HD35" s="17"/>
      <c r="HE35" s="17"/>
      <c r="HF35" s="17"/>
      <c r="HG35" s="17"/>
      <c r="HH35" s="17"/>
      <c r="HI35" s="17"/>
      <c r="HJ35" s="17"/>
      <c r="HK35" s="17"/>
      <c r="HL35" s="17"/>
      <c r="HM35" s="17"/>
      <c r="HN35" s="17"/>
      <c r="HO35" s="17"/>
      <c r="HP35" s="17"/>
      <c r="HQ35" s="17"/>
      <c r="HR35" s="17"/>
      <c r="HS35" s="17"/>
      <c r="HT35" s="17"/>
      <c r="HU35" s="17"/>
      <c r="HV35" s="17"/>
      <c r="HW35" s="17"/>
      <c r="HX35" s="17"/>
      <c r="HY35" s="17"/>
      <c r="HZ35" s="17"/>
      <c r="IA35" s="17"/>
      <c r="IB35" s="17"/>
      <c r="IC35" s="17"/>
      <c r="ID35" s="17"/>
      <c r="IE35" s="17"/>
      <c r="IF35" s="17"/>
      <c r="IG35" s="17"/>
      <c r="IH35" s="17"/>
      <c r="II35" s="17"/>
      <c r="IJ35" s="17"/>
      <c r="IK35" s="17"/>
      <c r="IL35" s="17"/>
      <c r="IM35" s="17"/>
      <c r="IN35" s="17"/>
      <c r="IO35" s="17"/>
      <c r="IP35" s="17"/>
      <c r="IQ35" s="17"/>
    </row>
    <row r="36" spans="1:251" ht="14.25" customHeight="1">
      <c r="A36" s="17"/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/>
      <c r="EX36" s="17"/>
      <c r="EY36" s="17"/>
      <c r="EZ36" s="17"/>
      <c r="FA36" s="17"/>
      <c r="FB36" s="17"/>
      <c r="FC36" s="17"/>
      <c r="FD36" s="17"/>
      <c r="FE36" s="17"/>
      <c r="FF36" s="17"/>
      <c r="FG36" s="17"/>
      <c r="FH36" s="17"/>
      <c r="FI36" s="17"/>
      <c r="FJ36" s="17"/>
      <c r="FK36" s="17"/>
      <c r="FL36" s="17"/>
      <c r="FM36" s="17"/>
      <c r="FN36" s="17"/>
      <c r="FO36" s="17"/>
      <c r="FP36" s="17"/>
      <c r="FQ36" s="17"/>
      <c r="FR36" s="17"/>
      <c r="FS36" s="17"/>
      <c r="FT36" s="17"/>
      <c r="FU36" s="17"/>
      <c r="FV36" s="17"/>
      <c r="FW36" s="17"/>
      <c r="FX36" s="17"/>
      <c r="FY36" s="17"/>
      <c r="FZ36" s="17"/>
      <c r="GA36" s="17"/>
      <c r="GB36" s="17"/>
      <c r="GC36" s="17"/>
      <c r="GD36" s="17"/>
      <c r="GE36" s="17"/>
      <c r="GF36" s="17"/>
      <c r="GG36" s="17"/>
      <c r="GH36" s="17"/>
      <c r="GI36" s="17"/>
      <c r="GJ36" s="17"/>
      <c r="GK36" s="17"/>
      <c r="GL36" s="17"/>
      <c r="GM36" s="17"/>
      <c r="GN36" s="17"/>
      <c r="GO36" s="17"/>
      <c r="GP36" s="17"/>
      <c r="GQ36" s="17"/>
      <c r="GR36" s="17"/>
      <c r="GS36" s="17"/>
      <c r="GT36" s="17"/>
      <c r="GU36" s="17"/>
      <c r="GV36" s="17"/>
      <c r="GW36" s="17"/>
      <c r="GX36" s="17"/>
      <c r="GY36" s="17"/>
      <c r="GZ36" s="17"/>
      <c r="HA36" s="17"/>
      <c r="HB36" s="17"/>
      <c r="HC36" s="17"/>
      <c r="HD36" s="17"/>
      <c r="HE36" s="17"/>
      <c r="HF36" s="17"/>
      <c r="HG36" s="17"/>
      <c r="HH36" s="17"/>
      <c r="HI36" s="17"/>
      <c r="HJ36" s="17"/>
      <c r="HK36" s="17"/>
      <c r="HL36" s="17"/>
      <c r="HM36" s="17"/>
      <c r="HN36" s="17"/>
      <c r="HO36" s="17"/>
      <c r="HP36" s="17"/>
      <c r="HQ36" s="17"/>
      <c r="HR36" s="17"/>
      <c r="HS36" s="17"/>
      <c r="HT36" s="17"/>
      <c r="HU36" s="17"/>
      <c r="HV36" s="17"/>
      <c r="HW36" s="17"/>
      <c r="HX36" s="17"/>
      <c r="HY36" s="17"/>
      <c r="HZ36" s="17"/>
      <c r="IA36" s="17"/>
      <c r="IB36" s="17"/>
      <c r="IC36" s="17"/>
      <c r="ID36" s="17"/>
      <c r="IE36" s="17"/>
      <c r="IF36" s="17"/>
      <c r="IG36" s="17"/>
      <c r="IH36" s="17"/>
      <c r="II36" s="17"/>
      <c r="IJ36" s="17"/>
      <c r="IK36" s="17"/>
      <c r="IL36" s="17"/>
      <c r="IM36" s="17"/>
      <c r="IN36" s="17"/>
      <c r="IO36" s="17"/>
      <c r="IP36" s="17"/>
      <c r="IQ36" s="17"/>
    </row>
    <row r="37" spans="1:251" ht="14.25" customHeight="1">
      <c r="A37" s="17"/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/>
      <c r="EH37" s="17"/>
      <c r="EI37" s="17"/>
      <c r="EJ37" s="17"/>
      <c r="EK37" s="17"/>
      <c r="EL37" s="17"/>
      <c r="EM37" s="17"/>
      <c r="EN37" s="17"/>
      <c r="EO37" s="17"/>
      <c r="EP37" s="17"/>
      <c r="EQ37" s="17"/>
      <c r="ER37" s="17"/>
      <c r="ES37" s="17"/>
      <c r="ET37" s="17"/>
      <c r="EU37" s="17"/>
      <c r="EV37" s="17"/>
      <c r="EW37" s="17"/>
      <c r="EX37" s="17"/>
      <c r="EY37" s="17"/>
      <c r="EZ37" s="17"/>
      <c r="FA37" s="17"/>
      <c r="FB37" s="17"/>
      <c r="FC37" s="17"/>
      <c r="FD37" s="17"/>
      <c r="FE37" s="17"/>
      <c r="FF37" s="17"/>
      <c r="FG37" s="17"/>
      <c r="FH37" s="17"/>
      <c r="FI37" s="17"/>
      <c r="FJ37" s="17"/>
      <c r="FK37" s="17"/>
      <c r="FL37" s="17"/>
      <c r="FM37" s="17"/>
      <c r="FN37" s="17"/>
      <c r="FO37" s="17"/>
      <c r="FP37" s="17"/>
      <c r="FQ37" s="17"/>
      <c r="FR37" s="17"/>
      <c r="FS37" s="17"/>
      <c r="FT37" s="17"/>
      <c r="FU37" s="17"/>
      <c r="FV37" s="17"/>
      <c r="FW37" s="17"/>
      <c r="FX37" s="17"/>
      <c r="FY37" s="17"/>
      <c r="FZ37" s="17"/>
      <c r="GA37" s="17"/>
      <c r="GB37" s="17"/>
      <c r="GC37" s="17"/>
      <c r="GD37" s="17"/>
      <c r="GE37" s="17"/>
      <c r="GF37" s="17"/>
      <c r="GG37" s="17"/>
      <c r="GH37" s="17"/>
      <c r="GI37" s="17"/>
      <c r="GJ37" s="17"/>
      <c r="GK37" s="17"/>
      <c r="GL37" s="17"/>
      <c r="GM37" s="17"/>
      <c r="GN37" s="17"/>
      <c r="GO37" s="17"/>
      <c r="GP37" s="17"/>
      <c r="GQ37" s="17"/>
      <c r="GR37" s="17"/>
      <c r="GS37" s="17"/>
      <c r="GT37" s="17"/>
      <c r="GU37" s="17"/>
      <c r="GV37" s="17"/>
      <c r="GW37" s="17"/>
      <c r="GX37" s="17"/>
      <c r="GY37" s="17"/>
      <c r="GZ37" s="17"/>
      <c r="HA37" s="17"/>
      <c r="HB37" s="17"/>
      <c r="HC37" s="17"/>
      <c r="HD37" s="17"/>
      <c r="HE37" s="17"/>
      <c r="HF37" s="17"/>
      <c r="HG37" s="17"/>
      <c r="HH37" s="17"/>
      <c r="HI37" s="17"/>
      <c r="HJ37" s="17"/>
      <c r="HK37" s="17"/>
      <c r="HL37" s="17"/>
      <c r="HM37" s="17"/>
      <c r="HN37" s="17"/>
      <c r="HO37" s="17"/>
      <c r="HP37" s="17"/>
      <c r="HQ37" s="17"/>
      <c r="HR37" s="17"/>
      <c r="HS37" s="17"/>
      <c r="HT37" s="17"/>
      <c r="HU37" s="17"/>
      <c r="HV37" s="17"/>
      <c r="HW37" s="17"/>
      <c r="HX37" s="17"/>
      <c r="HY37" s="17"/>
      <c r="HZ37" s="17"/>
      <c r="IA37" s="17"/>
      <c r="IB37" s="17"/>
      <c r="IC37" s="17"/>
      <c r="ID37" s="17"/>
      <c r="IE37" s="17"/>
      <c r="IF37" s="17"/>
      <c r="IG37" s="17"/>
      <c r="IH37" s="17"/>
      <c r="II37" s="17"/>
      <c r="IJ37" s="17"/>
      <c r="IK37" s="17"/>
      <c r="IL37" s="17"/>
      <c r="IM37" s="17"/>
      <c r="IN37" s="17"/>
      <c r="IO37" s="17"/>
      <c r="IP37" s="17"/>
      <c r="IQ37" s="17"/>
    </row>
    <row r="38" spans="1:251" ht="14.25" customHeight="1">
      <c r="A38" s="17"/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/>
      <c r="EH38" s="17"/>
      <c r="EI38" s="17"/>
      <c r="EJ38" s="17"/>
      <c r="EK38" s="17"/>
      <c r="EL38" s="17"/>
      <c r="EM38" s="17"/>
      <c r="EN38" s="17"/>
      <c r="EO38" s="17"/>
      <c r="EP38" s="17"/>
      <c r="EQ38" s="17"/>
      <c r="ER38" s="17"/>
      <c r="ES38" s="17"/>
      <c r="ET38" s="17"/>
      <c r="EU38" s="17"/>
      <c r="EV38" s="17"/>
      <c r="EW38" s="17"/>
      <c r="EX38" s="17"/>
      <c r="EY38" s="17"/>
      <c r="EZ38" s="17"/>
      <c r="FA38" s="17"/>
      <c r="FB38" s="17"/>
      <c r="FC38" s="17"/>
      <c r="FD38" s="17"/>
      <c r="FE38" s="17"/>
      <c r="FF38" s="17"/>
      <c r="FG38" s="17"/>
      <c r="FH38" s="17"/>
      <c r="FI38" s="17"/>
      <c r="FJ38" s="17"/>
      <c r="FK38" s="17"/>
      <c r="FL38" s="17"/>
      <c r="FM38" s="17"/>
      <c r="FN38" s="17"/>
      <c r="FO38" s="17"/>
      <c r="FP38" s="17"/>
      <c r="FQ38" s="17"/>
      <c r="FR38" s="17"/>
      <c r="FS38" s="17"/>
      <c r="FT38" s="17"/>
      <c r="FU38" s="17"/>
      <c r="FV38" s="17"/>
      <c r="FW38" s="17"/>
      <c r="FX38" s="17"/>
      <c r="FY38" s="17"/>
      <c r="FZ38" s="17"/>
      <c r="GA38" s="17"/>
      <c r="GB38" s="17"/>
      <c r="GC38" s="17"/>
      <c r="GD38" s="17"/>
      <c r="GE38" s="17"/>
      <c r="GF38" s="17"/>
      <c r="GG38" s="17"/>
      <c r="GH38" s="17"/>
      <c r="GI38" s="17"/>
      <c r="GJ38" s="17"/>
      <c r="GK38" s="17"/>
      <c r="GL38" s="17"/>
      <c r="GM38" s="17"/>
      <c r="GN38" s="17"/>
      <c r="GO38" s="17"/>
      <c r="GP38" s="17"/>
      <c r="GQ38" s="17"/>
      <c r="GR38" s="17"/>
      <c r="GS38" s="17"/>
      <c r="GT38" s="17"/>
      <c r="GU38" s="17"/>
      <c r="GV38" s="17"/>
      <c r="GW38" s="17"/>
      <c r="GX38" s="17"/>
      <c r="GY38" s="17"/>
      <c r="GZ38" s="17"/>
      <c r="HA38" s="17"/>
      <c r="HB38" s="17"/>
      <c r="HC38" s="17"/>
      <c r="HD38" s="17"/>
      <c r="HE38" s="17"/>
      <c r="HF38" s="17"/>
      <c r="HG38" s="17"/>
      <c r="HH38" s="17"/>
      <c r="HI38" s="17"/>
      <c r="HJ38" s="17"/>
      <c r="HK38" s="17"/>
      <c r="HL38" s="17"/>
      <c r="HM38" s="17"/>
      <c r="HN38" s="17"/>
      <c r="HO38" s="17"/>
      <c r="HP38" s="17"/>
      <c r="HQ38" s="17"/>
      <c r="HR38" s="17"/>
      <c r="HS38" s="17"/>
      <c r="HT38" s="17"/>
      <c r="HU38" s="17"/>
      <c r="HV38" s="17"/>
      <c r="HW38" s="17"/>
      <c r="HX38" s="17"/>
      <c r="HY38" s="17"/>
      <c r="HZ38" s="17"/>
      <c r="IA38" s="17"/>
      <c r="IB38" s="17"/>
      <c r="IC38" s="17"/>
      <c r="ID38" s="17"/>
      <c r="IE38" s="17"/>
      <c r="IF38" s="17"/>
      <c r="IG38" s="17"/>
      <c r="IH38" s="17"/>
      <c r="II38" s="17"/>
      <c r="IJ38" s="17"/>
      <c r="IK38" s="17"/>
      <c r="IL38" s="17"/>
      <c r="IM38" s="17"/>
      <c r="IN38" s="17"/>
      <c r="IO38" s="17"/>
      <c r="IP38" s="17"/>
      <c r="IQ38" s="17"/>
    </row>
    <row r="39" spans="1:251" ht="14.25" customHeight="1">
      <c r="A39" s="17"/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N39" s="17"/>
      <c r="EO39" s="17"/>
      <c r="EP39" s="17"/>
      <c r="EQ39" s="17"/>
      <c r="ER39" s="17"/>
      <c r="ES39" s="17"/>
      <c r="ET39" s="17"/>
      <c r="EU39" s="17"/>
      <c r="EV39" s="17"/>
      <c r="EW39" s="17"/>
      <c r="EX39" s="17"/>
      <c r="EY39" s="17"/>
      <c r="EZ39" s="17"/>
      <c r="FA39" s="17"/>
      <c r="FB39" s="17"/>
      <c r="FC39" s="17"/>
      <c r="FD39" s="17"/>
      <c r="FE39" s="17"/>
      <c r="FF39" s="17"/>
      <c r="FG39" s="17"/>
      <c r="FH39" s="17"/>
      <c r="FI39" s="17"/>
      <c r="FJ39" s="17"/>
      <c r="FK39" s="17"/>
      <c r="FL39" s="17"/>
      <c r="FM39" s="17"/>
      <c r="FN39" s="17"/>
      <c r="FO39" s="17"/>
      <c r="FP39" s="17"/>
      <c r="FQ39" s="17"/>
      <c r="FR39" s="17"/>
      <c r="FS39" s="17"/>
      <c r="FT39" s="17"/>
      <c r="FU39" s="17"/>
      <c r="FV39" s="17"/>
      <c r="FW39" s="17"/>
      <c r="FX39" s="17"/>
      <c r="FY39" s="17"/>
      <c r="FZ39" s="17"/>
      <c r="GA39" s="17"/>
      <c r="GB39" s="17"/>
      <c r="GC39" s="17"/>
      <c r="GD39" s="17"/>
      <c r="GE39" s="17"/>
      <c r="GF39" s="17"/>
      <c r="GG39" s="17"/>
      <c r="GH39" s="17"/>
      <c r="GI39" s="17"/>
      <c r="GJ39" s="17"/>
      <c r="GK39" s="17"/>
      <c r="GL39" s="17"/>
      <c r="GM39" s="17"/>
      <c r="GN39" s="17"/>
      <c r="GO39" s="17"/>
      <c r="GP39" s="17"/>
      <c r="GQ39" s="17"/>
      <c r="GR39" s="17"/>
      <c r="GS39" s="17"/>
      <c r="GT39" s="17"/>
      <c r="GU39" s="17"/>
      <c r="GV39" s="17"/>
      <c r="GW39" s="17"/>
      <c r="GX39" s="17"/>
      <c r="GY39" s="17"/>
      <c r="GZ39" s="17"/>
      <c r="HA39" s="17"/>
      <c r="HB39" s="17"/>
      <c r="HC39" s="17"/>
      <c r="HD39" s="17"/>
      <c r="HE39" s="17"/>
      <c r="HF39" s="17"/>
      <c r="HG39" s="17"/>
      <c r="HH39" s="17"/>
      <c r="HI39" s="17"/>
      <c r="HJ39" s="17"/>
      <c r="HK39" s="17"/>
      <c r="HL39" s="17"/>
      <c r="HM39" s="17"/>
      <c r="HN39" s="17"/>
      <c r="HO39" s="17"/>
      <c r="HP39" s="17"/>
      <c r="HQ39" s="17"/>
      <c r="HR39" s="17"/>
      <c r="HS39" s="17"/>
      <c r="HT39" s="17"/>
      <c r="HU39" s="17"/>
      <c r="HV39" s="17"/>
      <c r="HW39" s="17"/>
      <c r="HX39" s="17"/>
      <c r="HY39" s="17"/>
      <c r="HZ39" s="17"/>
      <c r="IA39" s="17"/>
      <c r="IB39" s="17"/>
      <c r="IC39" s="17"/>
      <c r="ID39" s="17"/>
      <c r="IE39" s="17"/>
      <c r="IF39" s="17"/>
      <c r="IG39" s="17"/>
      <c r="IH39" s="17"/>
      <c r="II39" s="17"/>
      <c r="IJ39" s="17"/>
      <c r="IK39" s="17"/>
      <c r="IL39" s="17"/>
      <c r="IM39" s="17"/>
      <c r="IN39" s="17"/>
      <c r="IO39" s="17"/>
      <c r="IP39" s="17"/>
      <c r="IQ39" s="17"/>
    </row>
    <row r="40" spans="1:251" ht="14.25" customHeight="1">
      <c r="A40" s="17"/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  <c r="EA40" s="17"/>
      <c r="EB40" s="17"/>
      <c r="EC40" s="17"/>
      <c r="ED40" s="17"/>
      <c r="EE40" s="17"/>
      <c r="EF40" s="17"/>
      <c r="EG40" s="17"/>
      <c r="EH40" s="17"/>
      <c r="EI40" s="17"/>
      <c r="EJ40" s="17"/>
      <c r="EK40" s="17"/>
      <c r="EL40" s="17"/>
      <c r="EM40" s="17"/>
      <c r="EN40" s="17"/>
      <c r="EO40" s="17"/>
      <c r="EP40" s="17"/>
      <c r="EQ40" s="17"/>
      <c r="ER40" s="17"/>
      <c r="ES40" s="17"/>
      <c r="ET40" s="17"/>
      <c r="EU40" s="17"/>
      <c r="EV40" s="17"/>
      <c r="EW40" s="17"/>
      <c r="EX40" s="17"/>
      <c r="EY40" s="17"/>
      <c r="EZ40" s="17"/>
      <c r="FA40" s="17"/>
      <c r="FB40" s="17"/>
      <c r="FC40" s="17"/>
      <c r="FD40" s="17"/>
      <c r="FE40" s="17"/>
      <c r="FF40" s="17"/>
      <c r="FG40" s="17"/>
      <c r="FH40" s="17"/>
      <c r="FI40" s="17"/>
      <c r="FJ40" s="17"/>
      <c r="FK40" s="17"/>
      <c r="FL40" s="17"/>
      <c r="FM40" s="17"/>
      <c r="FN40" s="17"/>
      <c r="FO40" s="17"/>
      <c r="FP40" s="17"/>
      <c r="FQ40" s="17"/>
      <c r="FR40" s="17"/>
      <c r="FS40" s="17"/>
      <c r="FT40" s="17"/>
      <c r="FU40" s="17"/>
      <c r="FV40" s="17"/>
      <c r="FW40" s="17"/>
      <c r="FX40" s="17"/>
      <c r="FY40" s="17"/>
      <c r="FZ40" s="17"/>
      <c r="GA40" s="17"/>
      <c r="GB40" s="17"/>
      <c r="GC40" s="17"/>
      <c r="GD40" s="17"/>
      <c r="GE40" s="17"/>
      <c r="GF40" s="17"/>
      <c r="GG40" s="17"/>
      <c r="GH40" s="17"/>
      <c r="GI40" s="17"/>
      <c r="GJ40" s="17"/>
      <c r="GK40" s="17"/>
      <c r="GL40" s="17"/>
      <c r="GM40" s="17"/>
      <c r="GN40" s="17"/>
      <c r="GO40" s="17"/>
      <c r="GP40" s="17"/>
      <c r="GQ40" s="17"/>
      <c r="GR40" s="17"/>
      <c r="GS40" s="17"/>
      <c r="GT40" s="17"/>
      <c r="GU40" s="17"/>
      <c r="GV40" s="17"/>
      <c r="GW40" s="17"/>
      <c r="GX40" s="17"/>
      <c r="GY40" s="17"/>
      <c r="GZ40" s="17"/>
      <c r="HA40" s="17"/>
      <c r="HB40" s="17"/>
      <c r="HC40" s="17"/>
      <c r="HD40" s="17"/>
      <c r="HE40" s="17"/>
      <c r="HF40" s="17"/>
      <c r="HG40" s="17"/>
      <c r="HH40" s="17"/>
      <c r="HI40" s="17"/>
      <c r="HJ40" s="17"/>
      <c r="HK40" s="17"/>
      <c r="HL40" s="17"/>
      <c r="HM40" s="17"/>
      <c r="HN40" s="17"/>
      <c r="HO40" s="17"/>
      <c r="HP40" s="17"/>
      <c r="HQ40" s="17"/>
      <c r="HR40" s="17"/>
      <c r="HS40" s="17"/>
      <c r="HT40" s="17"/>
      <c r="HU40" s="17"/>
      <c r="HV40" s="17"/>
      <c r="HW40" s="17"/>
      <c r="HX40" s="17"/>
      <c r="HY40" s="17"/>
      <c r="HZ40" s="17"/>
      <c r="IA40" s="17"/>
      <c r="IB40" s="17"/>
      <c r="IC40" s="17"/>
      <c r="ID40" s="17"/>
      <c r="IE40" s="17"/>
      <c r="IF40" s="17"/>
      <c r="IG40" s="17"/>
      <c r="IH40" s="17"/>
      <c r="II40" s="17"/>
      <c r="IJ40" s="17"/>
      <c r="IK40" s="17"/>
      <c r="IL40" s="17"/>
      <c r="IM40" s="17"/>
      <c r="IN40" s="17"/>
      <c r="IO40" s="17"/>
      <c r="IP40" s="17"/>
      <c r="IQ40" s="17"/>
    </row>
    <row r="41" spans="1:251" ht="14.25" customHeight="1">
      <c r="A41" s="17"/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  <c r="EC41" s="17"/>
      <c r="ED41" s="17"/>
      <c r="EE41" s="17"/>
      <c r="EF41" s="17"/>
      <c r="EG41" s="17"/>
      <c r="EH41" s="17"/>
      <c r="EI41" s="17"/>
      <c r="EJ41" s="17"/>
      <c r="EK41" s="17"/>
      <c r="EL41" s="17"/>
      <c r="EM41" s="17"/>
      <c r="EN41" s="17"/>
      <c r="EO41" s="17"/>
      <c r="EP41" s="17"/>
      <c r="EQ41" s="17"/>
      <c r="ER41" s="17"/>
      <c r="ES41" s="17"/>
      <c r="ET41" s="17"/>
      <c r="EU41" s="17"/>
      <c r="EV41" s="17"/>
      <c r="EW41" s="17"/>
      <c r="EX41" s="17"/>
      <c r="EY41" s="17"/>
      <c r="EZ41" s="17"/>
      <c r="FA41" s="17"/>
      <c r="FB41" s="17"/>
      <c r="FC41" s="17"/>
      <c r="FD41" s="17"/>
      <c r="FE41" s="17"/>
      <c r="FF41" s="17"/>
      <c r="FG41" s="17"/>
      <c r="FH41" s="17"/>
      <c r="FI41" s="17"/>
      <c r="FJ41" s="17"/>
      <c r="FK41" s="17"/>
      <c r="FL41" s="17"/>
      <c r="FM41" s="17"/>
      <c r="FN41" s="17"/>
      <c r="FO41" s="17"/>
      <c r="FP41" s="17"/>
      <c r="FQ41" s="17"/>
      <c r="FR41" s="17"/>
      <c r="FS41" s="17"/>
      <c r="FT41" s="17"/>
      <c r="FU41" s="17"/>
      <c r="FV41" s="17"/>
      <c r="FW41" s="17"/>
      <c r="FX41" s="17"/>
      <c r="FY41" s="17"/>
      <c r="FZ41" s="17"/>
      <c r="GA41" s="17"/>
      <c r="GB41" s="17"/>
      <c r="GC41" s="17"/>
      <c r="GD41" s="17"/>
      <c r="GE41" s="17"/>
      <c r="GF41" s="17"/>
      <c r="GG41" s="17"/>
      <c r="GH41" s="17"/>
      <c r="GI41" s="17"/>
      <c r="GJ41" s="17"/>
      <c r="GK41" s="17"/>
      <c r="GL41" s="17"/>
      <c r="GM41" s="17"/>
      <c r="GN41" s="17"/>
      <c r="GO41" s="17"/>
      <c r="GP41" s="17"/>
      <c r="GQ41" s="17"/>
      <c r="GR41" s="17"/>
      <c r="GS41" s="17"/>
      <c r="GT41" s="17"/>
      <c r="GU41" s="17"/>
      <c r="GV41" s="17"/>
      <c r="GW41" s="17"/>
      <c r="GX41" s="17"/>
      <c r="GY41" s="17"/>
      <c r="GZ41" s="17"/>
      <c r="HA41" s="17"/>
      <c r="HB41" s="17"/>
      <c r="HC41" s="17"/>
      <c r="HD41" s="17"/>
      <c r="HE41" s="17"/>
      <c r="HF41" s="17"/>
      <c r="HG41" s="17"/>
      <c r="HH41" s="17"/>
      <c r="HI41" s="17"/>
      <c r="HJ41" s="17"/>
      <c r="HK41" s="17"/>
      <c r="HL41" s="17"/>
      <c r="HM41" s="17"/>
      <c r="HN41" s="17"/>
      <c r="HO41" s="17"/>
      <c r="HP41" s="17"/>
      <c r="HQ41" s="17"/>
      <c r="HR41" s="17"/>
      <c r="HS41" s="17"/>
      <c r="HT41" s="17"/>
      <c r="HU41" s="17"/>
      <c r="HV41" s="17"/>
      <c r="HW41" s="17"/>
      <c r="HX41" s="17"/>
      <c r="HY41" s="17"/>
      <c r="HZ41" s="17"/>
      <c r="IA41" s="17"/>
      <c r="IB41" s="17"/>
      <c r="IC41" s="17"/>
      <c r="ID41" s="17"/>
      <c r="IE41" s="17"/>
      <c r="IF41" s="17"/>
      <c r="IG41" s="17"/>
      <c r="IH41" s="17"/>
      <c r="II41" s="17"/>
      <c r="IJ41" s="17"/>
      <c r="IK41" s="17"/>
      <c r="IL41" s="17"/>
      <c r="IM41" s="17"/>
      <c r="IN41" s="17"/>
      <c r="IO41" s="17"/>
      <c r="IP41" s="17"/>
      <c r="IQ41" s="17"/>
    </row>
    <row r="42" spans="1:251" ht="14.25" customHeight="1">
      <c r="A42" s="17"/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  <c r="DA42" s="17"/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17"/>
      <c r="DS42" s="17"/>
      <c r="DT42" s="17"/>
      <c r="DU42" s="17"/>
      <c r="DV42" s="17"/>
      <c r="DW42" s="17"/>
      <c r="DX42" s="17"/>
      <c r="DY42" s="17"/>
      <c r="DZ42" s="17"/>
      <c r="EA42" s="17"/>
      <c r="EB42" s="17"/>
      <c r="EC42" s="17"/>
      <c r="ED42" s="17"/>
      <c r="EE42" s="17"/>
      <c r="EF42" s="17"/>
      <c r="EG42" s="17"/>
      <c r="EH42" s="17"/>
      <c r="EI42" s="17"/>
      <c r="EJ42" s="17"/>
      <c r="EK42" s="17"/>
      <c r="EL42" s="17"/>
      <c r="EM42" s="17"/>
      <c r="EN42" s="17"/>
      <c r="EO42" s="17"/>
      <c r="EP42" s="17"/>
      <c r="EQ42" s="17"/>
      <c r="ER42" s="17"/>
      <c r="ES42" s="17"/>
      <c r="ET42" s="17"/>
      <c r="EU42" s="17"/>
      <c r="EV42" s="17"/>
      <c r="EW42" s="17"/>
      <c r="EX42" s="17"/>
      <c r="EY42" s="17"/>
      <c r="EZ42" s="17"/>
      <c r="FA42" s="17"/>
      <c r="FB42" s="17"/>
      <c r="FC42" s="17"/>
      <c r="FD42" s="17"/>
      <c r="FE42" s="17"/>
      <c r="FF42" s="17"/>
      <c r="FG42" s="17"/>
      <c r="FH42" s="17"/>
      <c r="FI42" s="17"/>
      <c r="FJ42" s="17"/>
      <c r="FK42" s="17"/>
      <c r="FL42" s="17"/>
      <c r="FM42" s="17"/>
      <c r="FN42" s="17"/>
      <c r="FO42" s="17"/>
      <c r="FP42" s="17"/>
      <c r="FQ42" s="17"/>
      <c r="FR42" s="17"/>
      <c r="FS42" s="17"/>
      <c r="FT42" s="17"/>
      <c r="FU42" s="17"/>
      <c r="FV42" s="17"/>
      <c r="FW42" s="17"/>
      <c r="FX42" s="17"/>
      <c r="FY42" s="17"/>
      <c r="FZ42" s="17"/>
      <c r="GA42" s="17"/>
      <c r="GB42" s="17"/>
      <c r="GC42" s="17"/>
      <c r="GD42" s="17"/>
      <c r="GE42" s="17"/>
      <c r="GF42" s="17"/>
      <c r="GG42" s="17"/>
      <c r="GH42" s="17"/>
      <c r="GI42" s="17"/>
      <c r="GJ42" s="17"/>
      <c r="GK42" s="17"/>
      <c r="GL42" s="17"/>
      <c r="GM42" s="17"/>
      <c r="GN42" s="17"/>
      <c r="GO42" s="17"/>
      <c r="GP42" s="17"/>
      <c r="GQ42" s="17"/>
      <c r="GR42" s="17"/>
      <c r="GS42" s="17"/>
      <c r="GT42" s="17"/>
      <c r="GU42" s="17"/>
      <c r="GV42" s="17"/>
      <c r="GW42" s="17"/>
      <c r="GX42" s="17"/>
      <c r="GY42" s="17"/>
      <c r="GZ42" s="17"/>
      <c r="HA42" s="17"/>
      <c r="HB42" s="17"/>
      <c r="HC42" s="17"/>
      <c r="HD42" s="17"/>
      <c r="HE42" s="17"/>
      <c r="HF42" s="17"/>
      <c r="HG42" s="17"/>
      <c r="HH42" s="17"/>
      <c r="HI42" s="17"/>
      <c r="HJ42" s="17"/>
      <c r="HK42" s="17"/>
      <c r="HL42" s="17"/>
      <c r="HM42" s="17"/>
      <c r="HN42" s="17"/>
      <c r="HO42" s="17"/>
      <c r="HP42" s="17"/>
      <c r="HQ42" s="17"/>
      <c r="HR42" s="17"/>
      <c r="HS42" s="17"/>
      <c r="HT42" s="17"/>
      <c r="HU42" s="17"/>
      <c r="HV42" s="17"/>
      <c r="HW42" s="17"/>
      <c r="HX42" s="17"/>
      <c r="HY42" s="17"/>
      <c r="HZ42" s="17"/>
      <c r="IA42" s="17"/>
      <c r="IB42" s="17"/>
      <c r="IC42" s="17"/>
      <c r="ID42" s="17"/>
      <c r="IE42" s="17"/>
      <c r="IF42" s="17"/>
      <c r="IG42" s="17"/>
      <c r="IH42" s="17"/>
      <c r="II42" s="17"/>
      <c r="IJ42" s="17"/>
      <c r="IK42" s="17"/>
      <c r="IL42" s="17"/>
      <c r="IM42" s="17"/>
      <c r="IN42" s="17"/>
      <c r="IO42" s="17"/>
      <c r="IP42" s="17"/>
      <c r="IQ42" s="17"/>
    </row>
    <row r="43" spans="1:251" ht="14.25" customHeight="1">
      <c r="A43" s="17"/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  <c r="DA43" s="17"/>
      <c r="DB43" s="17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17"/>
      <c r="DS43" s="17"/>
      <c r="DT43" s="17"/>
      <c r="DU43" s="17"/>
      <c r="DV43" s="17"/>
      <c r="DW43" s="17"/>
      <c r="DX43" s="17"/>
      <c r="DY43" s="17"/>
      <c r="DZ43" s="17"/>
      <c r="EA43" s="17"/>
      <c r="EB43" s="17"/>
      <c r="EC43" s="17"/>
      <c r="ED43" s="17"/>
      <c r="EE43" s="17"/>
      <c r="EF43" s="17"/>
      <c r="EG43" s="17"/>
      <c r="EH43" s="17"/>
      <c r="EI43" s="17"/>
      <c r="EJ43" s="17"/>
      <c r="EK43" s="17"/>
      <c r="EL43" s="17"/>
      <c r="EM43" s="17"/>
      <c r="EN43" s="17"/>
      <c r="EO43" s="17"/>
      <c r="EP43" s="17"/>
      <c r="EQ43" s="17"/>
      <c r="ER43" s="17"/>
      <c r="ES43" s="17"/>
      <c r="ET43" s="17"/>
      <c r="EU43" s="17"/>
      <c r="EV43" s="17"/>
      <c r="EW43" s="17"/>
      <c r="EX43" s="17"/>
      <c r="EY43" s="17"/>
      <c r="EZ43" s="17"/>
      <c r="FA43" s="17"/>
      <c r="FB43" s="17"/>
      <c r="FC43" s="17"/>
      <c r="FD43" s="17"/>
      <c r="FE43" s="17"/>
      <c r="FF43" s="17"/>
      <c r="FG43" s="17"/>
      <c r="FH43" s="17"/>
      <c r="FI43" s="17"/>
      <c r="FJ43" s="17"/>
      <c r="FK43" s="17"/>
      <c r="FL43" s="17"/>
      <c r="FM43" s="17"/>
      <c r="FN43" s="17"/>
      <c r="FO43" s="17"/>
      <c r="FP43" s="17"/>
      <c r="FQ43" s="17"/>
      <c r="FR43" s="17"/>
      <c r="FS43" s="17"/>
      <c r="FT43" s="17"/>
      <c r="FU43" s="17"/>
      <c r="FV43" s="17"/>
      <c r="FW43" s="17"/>
      <c r="FX43" s="17"/>
      <c r="FY43" s="17"/>
      <c r="FZ43" s="17"/>
      <c r="GA43" s="17"/>
      <c r="GB43" s="17"/>
      <c r="GC43" s="17"/>
      <c r="GD43" s="17"/>
      <c r="GE43" s="17"/>
      <c r="GF43" s="17"/>
      <c r="GG43" s="17"/>
      <c r="GH43" s="17"/>
      <c r="GI43" s="17"/>
      <c r="GJ43" s="17"/>
      <c r="GK43" s="17"/>
      <c r="GL43" s="17"/>
      <c r="GM43" s="17"/>
      <c r="GN43" s="17"/>
      <c r="GO43" s="17"/>
      <c r="GP43" s="17"/>
      <c r="GQ43" s="17"/>
      <c r="GR43" s="17"/>
      <c r="GS43" s="17"/>
      <c r="GT43" s="17"/>
      <c r="GU43" s="17"/>
      <c r="GV43" s="17"/>
      <c r="GW43" s="17"/>
      <c r="GX43" s="17"/>
      <c r="GY43" s="17"/>
      <c r="GZ43" s="17"/>
      <c r="HA43" s="17"/>
      <c r="HB43" s="17"/>
      <c r="HC43" s="17"/>
      <c r="HD43" s="17"/>
      <c r="HE43" s="17"/>
      <c r="HF43" s="17"/>
      <c r="HG43" s="17"/>
      <c r="HH43" s="17"/>
      <c r="HI43" s="17"/>
      <c r="HJ43" s="17"/>
      <c r="HK43" s="17"/>
      <c r="HL43" s="17"/>
      <c r="HM43" s="17"/>
      <c r="HN43" s="17"/>
      <c r="HO43" s="17"/>
      <c r="HP43" s="17"/>
      <c r="HQ43" s="17"/>
      <c r="HR43" s="17"/>
      <c r="HS43" s="17"/>
      <c r="HT43" s="17"/>
      <c r="HU43" s="17"/>
      <c r="HV43" s="17"/>
      <c r="HW43" s="17"/>
      <c r="HX43" s="17"/>
      <c r="HY43" s="17"/>
      <c r="HZ43" s="17"/>
      <c r="IA43" s="17"/>
      <c r="IB43" s="17"/>
      <c r="IC43" s="17"/>
      <c r="ID43" s="17"/>
      <c r="IE43" s="17"/>
      <c r="IF43" s="17"/>
      <c r="IG43" s="17"/>
      <c r="IH43" s="17"/>
      <c r="II43" s="17"/>
      <c r="IJ43" s="17"/>
      <c r="IK43" s="17"/>
      <c r="IL43" s="17"/>
      <c r="IM43" s="17"/>
      <c r="IN43" s="17"/>
      <c r="IO43" s="17"/>
      <c r="IP43" s="17"/>
      <c r="IQ43" s="17"/>
    </row>
    <row r="44" spans="1:251" ht="14.25" customHeight="1">
      <c r="A44" s="17"/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/>
      <c r="EH44" s="17"/>
      <c r="EI44" s="17"/>
      <c r="EJ44" s="17"/>
      <c r="EK44" s="17"/>
      <c r="EL44" s="17"/>
      <c r="EM44" s="17"/>
      <c r="EN44" s="17"/>
      <c r="EO44" s="17"/>
      <c r="EP44" s="17"/>
      <c r="EQ44" s="17"/>
      <c r="ER44" s="17"/>
      <c r="ES44" s="17"/>
      <c r="ET44" s="17"/>
      <c r="EU44" s="17"/>
      <c r="EV44" s="17"/>
      <c r="EW44" s="17"/>
      <c r="EX44" s="17"/>
      <c r="EY44" s="17"/>
      <c r="EZ44" s="17"/>
      <c r="FA44" s="17"/>
      <c r="FB44" s="17"/>
      <c r="FC44" s="17"/>
      <c r="FD44" s="17"/>
      <c r="FE44" s="17"/>
      <c r="FF44" s="17"/>
      <c r="FG44" s="17"/>
      <c r="FH44" s="17"/>
      <c r="FI44" s="17"/>
      <c r="FJ44" s="17"/>
      <c r="FK44" s="17"/>
      <c r="FL44" s="17"/>
      <c r="FM44" s="17"/>
      <c r="FN44" s="17"/>
      <c r="FO44" s="17"/>
      <c r="FP44" s="17"/>
      <c r="FQ44" s="17"/>
      <c r="FR44" s="17"/>
      <c r="FS44" s="17"/>
      <c r="FT44" s="17"/>
      <c r="FU44" s="17"/>
      <c r="FV44" s="17"/>
      <c r="FW44" s="17"/>
      <c r="FX44" s="17"/>
      <c r="FY44" s="17"/>
      <c r="FZ44" s="17"/>
      <c r="GA44" s="17"/>
      <c r="GB44" s="17"/>
      <c r="GC44" s="17"/>
      <c r="GD44" s="17"/>
      <c r="GE44" s="17"/>
      <c r="GF44" s="17"/>
      <c r="GG44" s="17"/>
      <c r="GH44" s="17"/>
      <c r="GI44" s="17"/>
      <c r="GJ44" s="17"/>
      <c r="GK44" s="17"/>
      <c r="GL44" s="17"/>
      <c r="GM44" s="17"/>
      <c r="GN44" s="17"/>
      <c r="GO44" s="17"/>
      <c r="GP44" s="17"/>
      <c r="GQ44" s="17"/>
      <c r="GR44" s="17"/>
      <c r="GS44" s="17"/>
      <c r="GT44" s="17"/>
      <c r="GU44" s="17"/>
      <c r="GV44" s="17"/>
      <c r="GW44" s="17"/>
      <c r="GX44" s="17"/>
      <c r="GY44" s="17"/>
      <c r="GZ44" s="17"/>
      <c r="HA44" s="17"/>
      <c r="HB44" s="17"/>
      <c r="HC44" s="17"/>
      <c r="HD44" s="17"/>
      <c r="HE44" s="17"/>
      <c r="HF44" s="17"/>
      <c r="HG44" s="17"/>
      <c r="HH44" s="17"/>
      <c r="HI44" s="17"/>
      <c r="HJ44" s="17"/>
      <c r="HK44" s="17"/>
      <c r="HL44" s="17"/>
      <c r="HM44" s="17"/>
      <c r="HN44" s="17"/>
      <c r="HO44" s="17"/>
      <c r="HP44" s="17"/>
      <c r="HQ44" s="17"/>
      <c r="HR44" s="17"/>
      <c r="HS44" s="17"/>
      <c r="HT44" s="17"/>
      <c r="HU44" s="17"/>
      <c r="HV44" s="17"/>
      <c r="HW44" s="17"/>
      <c r="HX44" s="17"/>
      <c r="HY44" s="17"/>
      <c r="HZ44" s="17"/>
      <c r="IA44" s="17"/>
      <c r="IB44" s="17"/>
      <c r="IC44" s="17"/>
      <c r="ID44" s="17"/>
      <c r="IE44" s="17"/>
      <c r="IF44" s="17"/>
      <c r="IG44" s="17"/>
      <c r="IH44" s="17"/>
      <c r="II44" s="17"/>
      <c r="IJ44" s="17"/>
      <c r="IK44" s="17"/>
      <c r="IL44" s="17"/>
      <c r="IM44" s="17"/>
      <c r="IN44" s="17"/>
      <c r="IO44" s="17"/>
      <c r="IP44" s="17"/>
      <c r="IQ44" s="17"/>
    </row>
    <row r="45" spans="1:251" ht="14.25" customHeight="1">
      <c r="A45" s="17"/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17"/>
      <c r="EH45" s="17"/>
      <c r="EI45" s="17"/>
      <c r="EJ45" s="17"/>
      <c r="EK45" s="17"/>
      <c r="EL45" s="17"/>
      <c r="EM45" s="17"/>
      <c r="EN45" s="17"/>
      <c r="EO45" s="17"/>
      <c r="EP45" s="17"/>
      <c r="EQ45" s="17"/>
      <c r="ER45" s="17"/>
      <c r="ES45" s="17"/>
      <c r="ET45" s="17"/>
      <c r="EU45" s="17"/>
      <c r="EV45" s="17"/>
      <c r="EW45" s="17"/>
      <c r="EX45" s="17"/>
      <c r="EY45" s="17"/>
      <c r="EZ45" s="17"/>
      <c r="FA45" s="17"/>
      <c r="FB45" s="17"/>
      <c r="FC45" s="17"/>
      <c r="FD45" s="17"/>
      <c r="FE45" s="17"/>
      <c r="FF45" s="17"/>
      <c r="FG45" s="17"/>
      <c r="FH45" s="17"/>
      <c r="FI45" s="17"/>
      <c r="FJ45" s="17"/>
      <c r="FK45" s="17"/>
      <c r="FL45" s="17"/>
      <c r="FM45" s="17"/>
      <c r="FN45" s="17"/>
      <c r="FO45" s="17"/>
      <c r="FP45" s="17"/>
      <c r="FQ45" s="17"/>
      <c r="FR45" s="17"/>
      <c r="FS45" s="17"/>
      <c r="FT45" s="17"/>
      <c r="FU45" s="17"/>
      <c r="FV45" s="17"/>
      <c r="FW45" s="17"/>
      <c r="FX45" s="17"/>
      <c r="FY45" s="17"/>
      <c r="FZ45" s="17"/>
      <c r="GA45" s="17"/>
      <c r="GB45" s="17"/>
      <c r="GC45" s="17"/>
      <c r="GD45" s="17"/>
      <c r="GE45" s="17"/>
      <c r="GF45" s="17"/>
      <c r="GG45" s="17"/>
      <c r="GH45" s="17"/>
      <c r="GI45" s="17"/>
      <c r="GJ45" s="17"/>
      <c r="GK45" s="17"/>
      <c r="GL45" s="17"/>
      <c r="GM45" s="17"/>
      <c r="GN45" s="17"/>
      <c r="GO45" s="17"/>
      <c r="GP45" s="17"/>
      <c r="GQ45" s="17"/>
      <c r="GR45" s="17"/>
      <c r="GS45" s="17"/>
      <c r="GT45" s="17"/>
      <c r="GU45" s="17"/>
      <c r="GV45" s="17"/>
      <c r="GW45" s="17"/>
      <c r="GX45" s="17"/>
      <c r="GY45" s="17"/>
      <c r="GZ45" s="17"/>
      <c r="HA45" s="17"/>
      <c r="HB45" s="17"/>
      <c r="HC45" s="17"/>
      <c r="HD45" s="17"/>
      <c r="HE45" s="17"/>
      <c r="HF45" s="17"/>
      <c r="HG45" s="17"/>
      <c r="HH45" s="17"/>
      <c r="HI45" s="17"/>
      <c r="HJ45" s="17"/>
      <c r="HK45" s="17"/>
      <c r="HL45" s="17"/>
      <c r="HM45" s="17"/>
      <c r="HN45" s="17"/>
      <c r="HO45" s="17"/>
      <c r="HP45" s="17"/>
      <c r="HQ45" s="17"/>
      <c r="HR45" s="17"/>
      <c r="HS45" s="17"/>
      <c r="HT45" s="17"/>
      <c r="HU45" s="17"/>
      <c r="HV45" s="17"/>
      <c r="HW45" s="17"/>
      <c r="HX45" s="17"/>
      <c r="HY45" s="17"/>
      <c r="HZ45" s="17"/>
      <c r="IA45" s="17"/>
      <c r="IB45" s="17"/>
      <c r="IC45" s="17"/>
      <c r="ID45" s="17"/>
      <c r="IE45" s="17"/>
      <c r="IF45" s="17"/>
      <c r="IG45" s="17"/>
      <c r="IH45" s="17"/>
      <c r="II45" s="17"/>
      <c r="IJ45" s="17"/>
      <c r="IK45" s="17"/>
      <c r="IL45" s="17"/>
      <c r="IM45" s="17"/>
      <c r="IN45" s="17"/>
      <c r="IO45" s="17"/>
      <c r="IP45" s="17"/>
      <c r="IQ45" s="17"/>
    </row>
    <row r="46" spans="1:251" ht="14.25" customHeight="1">
      <c r="A46" s="17"/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/>
      <c r="DP46" s="17"/>
      <c r="DQ46" s="17"/>
      <c r="DR46" s="17"/>
      <c r="DS46" s="17"/>
      <c r="DT46" s="17"/>
      <c r="DU46" s="17"/>
      <c r="DV46" s="17"/>
      <c r="DW46" s="17"/>
      <c r="DX46" s="17"/>
      <c r="DY46" s="17"/>
      <c r="DZ46" s="17"/>
      <c r="EA46" s="17"/>
      <c r="EB46" s="17"/>
      <c r="EC46" s="17"/>
      <c r="ED46" s="17"/>
      <c r="EE46" s="17"/>
      <c r="EF46" s="17"/>
      <c r="EG46" s="17"/>
      <c r="EH46" s="17"/>
      <c r="EI46" s="17"/>
      <c r="EJ46" s="17"/>
      <c r="EK46" s="17"/>
      <c r="EL46" s="17"/>
      <c r="EM46" s="17"/>
      <c r="EN46" s="17"/>
      <c r="EO46" s="17"/>
      <c r="EP46" s="17"/>
      <c r="EQ46" s="17"/>
      <c r="ER46" s="17"/>
      <c r="ES46" s="17"/>
      <c r="ET46" s="17"/>
      <c r="EU46" s="17"/>
      <c r="EV46" s="17"/>
      <c r="EW46" s="17"/>
      <c r="EX46" s="17"/>
      <c r="EY46" s="17"/>
      <c r="EZ46" s="17"/>
      <c r="FA46" s="17"/>
      <c r="FB46" s="17"/>
      <c r="FC46" s="17"/>
      <c r="FD46" s="17"/>
      <c r="FE46" s="17"/>
      <c r="FF46" s="17"/>
      <c r="FG46" s="17"/>
      <c r="FH46" s="17"/>
      <c r="FI46" s="17"/>
      <c r="FJ46" s="17"/>
      <c r="FK46" s="17"/>
      <c r="FL46" s="17"/>
      <c r="FM46" s="17"/>
      <c r="FN46" s="17"/>
      <c r="FO46" s="17"/>
      <c r="FP46" s="17"/>
      <c r="FQ46" s="17"/>
      <c r="FR46" s="17"/>
      <c r="FS46" s="17"/>
      <c r="FT46" s="17"/>
      <c r="FU46" s="17"/>
      <c r="FV46" s="17"/>
      <c r="FW46" s="17"/>
      <c r="FX46" s="17"/>
      <c r="FY46" s="17"/>
      <c r="FZ46" s="17"/>
      <c r="GA46" s="17"/>
      <c r="GB46" s="17"/>
      <c r="GC46" s="17"/>
      <c r="GD46" s="17"/>
      <c r="GE46" s="17"/>
      <c r="GF46" s="17"/>
      <c r="GG46" s="17"/>
      <c r="GH46" s="17"/>
      <c r="GI46" s="17"/>
      <c r="GJ46" s="17"/>
      <c r="GK46" s="17"/>
      <c r="GL46" s="17"/>
      <c r="GM46" s="17"/>
      <c r="GN46" s="17"/>
      <c r="GO46" s="17"/>
      <c r="GP46" s="17"/>
      <c r="GQ46" s="17"/>
      <c r="GR46" s="17"/>
      <c r="GS46" s="17"/>
      <c r="GT46" s="17"/>
      <c r="GU46" s="17"/>
      <c r="GV46" s="17"/>
      <c r="GW46" s="17"/>
      <c r="GX46" s="17"/>
      <c r="GY46" s="17"/>
      <c r="GZ46" s="17"/>
      <c r="HA46" s="17"/>
      <c r="HB46" s="17"/>
      <c r="HC46" s="17"/>
      <c r="HD46" s="17"/>
      <c r="HE46" s="17"/>
      <c r="HF46" s="17"/>
      <c r="HG46" s="17"/>
      <c r="HH46" s="17"/>
      <c r="HI46" s="17"/>
      <c r="HJ46" s="17"/>
      <c r="HK46" s="17"/>
      <c r="HL46" s="17"/>
      <c r="HM46" s="17"/>
      <c r="HN46" s="17"/>
      <c r="HO46" s="17"/>
      <c r="HP46" s="17"/>
      <c r="HQ46" s="17"/>
      <c r="HR46" s="17"/>
      <c r="HS46" s="17"/>
      <c r="HT46" s="17"/>
      <c r="HU46" s="17"/>
      <c r="HV46" s="17"/>
      <c r="HW46" s="17"/>
      <c r="HX46" s="17"/>
      <c r="HY46" s="17"/>
      <c r="HZ46" s="17"/>
      <c r="IA46" s="17"/>
      <c r="IB46" s="17"/>
      <c r="IC46" s="17"/>
      <c r="ID46" s="17"/>
      <c r="IE46" s="17"/>
      <c r="IF46" s="17"/>
      <c r="IG46" s="17"/>
      <c r="IH46" s="17"/>
      <c r="II46" s="17"/>
      <c r="IJ46" s="17"/>
      <c r="IK46" s="17"/>
      <c r="IL46" s="17"/>
      <c r="IM46" s="17"/>
      <c r="IN46" s="17"/>
      <c r="IO46" s="17"/>
      <c r="IP46" s="17"/>
      <c r="IQ46" s="17"/>
    </row>
    <row r="47" spans="1:251" ht="14.25" customHeight="1">
      <c r="A47" s="17"/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17"/>
      <c r="DR47" s="17"/>
      <c r="DS47" s="17"/>
      <c r="DT47" s="17"/>
      <c r="DU47" s="17"/>
      <c r="DV47" s="17"/>
      <c r="DW47" s="17"/>
      <c r="DX47" s="17"/>
      <c r="DY47" s="17"/>
      <c r="DZ47" s="17"/>
      <c r="EA47" s="17"/>
      <c r="EB47" s="17"/>
      <c r="EC47" s="17"/>
      <c r="ED47" s="17"/>
      <c r="EE47" s="17"/>
      <c r="EF47" s="17"/>
      <c r="EG47" s="17"/>
      <c r="EH47" s="17"/>
      <c r="EI47" s="17"/>
      <c r="EJ47" s="17"/>
      <c r="EK47" s="17"/>
      <c r="EL47" s="17"/>
      <c r="EM47" s="17"/>
      <c r="EN47" s="17"/>
      <c r="EO47" s="17"/>
      <c r="EP47" s="17"/>
      <c r="EQ47" s="17"/>
      <c r="ER47" s="17"/>
      <c r="ES47" s="17"/>
      <c r="ET47" s="17"/>
      <c r="EU47" s="17"/>
      <c r="EV47" s="17"/>
      <c r="EW47" s="17"/>
      <c r="EX47" s="17"/>
      <c r="EY47" s="17"/>
      <c r="EZ47" s="17"/>
      <c r="FA47" s="17"/>
      <c r="FB47" s="17"/>
      <c r="FC47" s="17"/>
      <c r="FD47" s="17"/>
      <c r="FE47" s="17"/>
      <c r="FF47" s="17"/>
      <c r="FG47" s="17"/>
      <c r="FH47" s="17"/>
      <c r="FI47" s="17"/>
      <c r="FJ47" s="17"/>
      <c r="FK47" s="17"/>
      <c r="FL47" s="17"/>
      <c r="FM47" s="17"/>
      <c r="FN47" s="17"/>
      <c r="FO47" s="17"/>
      <c r="FP47" s="17"/>
      <c r="FQ47" s="17"/>
      <c r="FR47" s="17"/>
      <c r="FS47" s="17"/>
      <c r="FT47" s="17"/>
      <c r="FU47" s="17"/>
      <c r="FV47" s="17"/>
      <c r="FW47" s="17"/>
      <c r="FX47" s="17"/>
      <c r="FY47" s="17"/>
      <c r="FZ47" s="17"/>
      <c r="GA47" s="17"/>
      <c r="GB47" s="17"/>
      <c r="GC47" s="17"/>
      <c r="GD47" s="17"/>
      <c r="GE47" s="17"/>
      <c r="GF47" s="17"/>
      <c r="GG47" s="17"/>
      <c r="GH47" s="17"/>
      <c r="GI47" s="17"/>
      <c r="GJ47" s="17"/>
      <c r="GK47" s="17"/>
      <c r="GL47" s="17"/>
      <c r="GM47" s="17"/>
      <c r="GN47" s="17"/>
      <c r="GO47" s="17"/>
      <c r="GP47" s="17"/>
      <c r="GQ47" s="17"/>
      <c r="GR47" s="17"/>
      <c r="GS47" s="17"/>
      <c r="GT47" s="17"/>
      <c r="GU47" s="17"/>
      <c r="GV47" s="17"/>
      <c r="GW47" s="17"/>
      <c r="GX47" s="17"/>
      <c r="GY47" s="17"/>
      <c r="GZ47" s="17"/>
      <c r="HA47" s="17"/>
      <c r="HB47" s="17"/>
      <c r="HC47" s="17"/>
      <c r="HD47" s="17"/>
      <c r="HE47" s="17"/>
      <c r="HF47" s="17"/>
      <c r="HG47" s="17"/>
      <c r="HH47" s="17"/>
      <c r="HI47" s="17"/>
      <c r="HJ47" s="17"/>
      <c r="HK47" s="17"/>
      <c r="HL47" s="17"/>
      <c r="HM47" s="17"/>
      <c r="HN47" s="17"/>
      <c r="HO47" s="17"/>
      <c r="HP47" s="17"/>
      <c r="HQ47" s="17"/>
      <c r="HR47" s="17"/>
      <c r="HS47" s="17"/>
      <c r="HT47" s="17"/>
      <c r="HU47" s="17"/>
      <c r="HV47" s="17"/>
      <c r="HW47" s="17"/>
      <c r="HX47" s="17"/>
      <c r="HY47" s="17"/>
      <c r="HZ47" s="17"/>
      <c r="IA47" s="17"/>
      <c r="IB47" s="17"/>
      <c r="IC47" s="17"/>
      <c r="ID47" s="17"/>
      <c r="IE47" s="17"/>
      <c r="IF47" s="17"/>
      <c r="IG47" s="17"/>
      <c r="IH47" s="17"/>
      <c r="II47" s="17"/>
      <c r="IJ47" s="17"/>
      <c r="IK47" s="17"/>
      <c r="IL47" s="17"/>
      <c r="IM47" s="17"/>
      <c r="IN47" s="17"/>
      <c r="IO47" s="17"/>
      <c r="IP47" s="17"/>
      <c r="IQ47" s="17"/>
    </row>
    <row r="48" spans="1:251" ht="14.25" customHeight="1">
      <c r="A48" s="17"/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7"/>
      <c r="DF48" s="17"/>
      <c r="DG48" s="17"/>
      <c r="DH48" s="17"/>
      <c r="DI48" s="17"/>
      <c r="DJ48" s="17"/>
      <c r="DK48" s="17"/>
      <c r="DL48" s="17"/>
      <c r="DM48" s="17"/>
      <c r="DN48" s="17"/>
      <c r="DO48" s="17"/>
      <c r="DP48" s="17"/>
      <c r="DQ48" s="17"/>
      <c r="DR48" s="17"/>
      <c r="DS48" s="17"/>
      <c r="DT48" s="17"/>
      <c r="DU48" s="17"/>
      <c r="DV48" s="17"/>
      <c r="DW48" s="17"/>
      <c r="DX48" s="17"/>
      <c r="DY48" s="17"/>
      <c r="DZ48" s="17"/>
      <c r="EA48" s="17"/>
      <c r="EB48" s="17"/>
      <c r="EC48" s="17"/>
      <c r="ED48" s="17"/>
      <c r="EE48" s="17"/>
      <c r="EF48" s="17"/>
      <c r="EG48" s="17"/>
      <c r="EH48" s="17"/>
      <c r="EI48" s="17"/>
      <c r="EJ48" s="17"/>
      <c r="EK48" s="17"/>
      <c r="EL48" s="17"/>
      <c r="EM48" s="17"/>
      <c r="EN48" s="17"/>
      <c r="EO48" s="17"/>
      <c r="EP48" s="17"/>
      <c r="EQ48" s="17"/>
      <c r="ER48" s="17"/>
      <c r="ES48" s="17"/>
      <c r="ET48" s="17"/>
      <c r="EU48" s="17"/>
      <c r="EV48" s="17"/>
      <c r="EW48" s="17"/>
      <c r="EX48" s="17"/>
      <c r="EY48" s="17"/>
      <c r="EZ48" s="17"/>
      <c r="FA48" s="17"/>
      <c r="FB48" s="17"/>
      <c r="FC48" s="17"/>
      <c r="FD48" s="17"/>
      <c r="FE48" s="17"/>
      <c r="FF48" s="17"/>
      <c r="FG48" s="17"/>
      <c r="FH48" s="17"/>
      <c r="FI48" s="17"/>
      <c r="FJ48" s="17"/>
      <c r="FK48" s="17"/>
      <c r="FL48" s="17"/>
      <c r="FM48" s="17"/>
      <c r="FN48" s="17"/>
      <c r="FO48" s="17"/>
      <c r="FP48" s="17"/>
      <c r="FQ48" s="17"/>
      <c r="FR48" s="17"/>
      <c r="FS48" s="17"/>
      <c r="FT48" s="17"/>
      <c r="FU48" s="17"/>
      <c r="FV48" s="17"/>
      <c r="FW48" s="17"/>
      <c r="FX48" s="17"/>
      <c r="FY48" s="17"/>
      <c r="FZ48" s="17"/>
      <c r="GA48" s="17"/>
      <c r="GB48" s="17"/>
      <c r="GC48" s="17"/>
      <c r="GD48" s="17"/>
      <c r="GE48" s="17"/>
      <c r="GF48" s="17"/>
      <c r="GG48" s="17"/>
      <c r="GH48" s="17"/>
      <c r="GI48" s="17"/>
      <c r="GJ48" s="17"/>
      <c r="GK48" s="17"/>
      <c r="GL48" s="17"/>
      <c r="GM48" s="17"/>
      <c r="GN48" s="17"/>
      <c r="GO48" s="17"/>
      <c r="GP48" s="17"/>
      <c r="GQ48" s="17"/>
      <c r="GR48" s="17"/>
      <c r="GS48" s="17"/>
      <c r="GT48" s="17"/>
      <c r="GU48" s="17"/>
      <c r="GV48" s="17"/>
      <c r="GW48" s="17"/>
      <c r="GX48" s="17"/>
      <c r="GY48" s="17"/>
      <c r="GZ48" s="17"/>
      <c r="HA48" s="17"/>
      <c r="HB48" s="17"/>
      <c r="HC48" s="17"/>
      <c r="HD48" s="17"/>
      <c r="HE48" s="17"/>
      <c r="HF48" s="17"/>
      <c r="HG48" s="17"/>
      <c r="HH48" s="17"/>
      <c r="HI48" s="17"/>
      <c r="HJ48" s="17"/>
      <c r="HK48" s="17"/>
      <c r="HL48" s="17"/>
      <c r="HM48" s="17"/>
      <c r="HN48" s="17"/>
      <c r="HO48" s="17"/>
      <c r="HP48" s="17"/>
      <c r="HQ48" s="17"/>
      <c r="HR48" s="17"/>
      <c r="HS48" s="17"/>
      <c r="HT48" s="17"/>
      <c r="HU48" s="17"/>
      <c r="HV48" s="17"/>
      <c r="HW48" s="17"/>
      <c r="HX48" s="17"/>
      <c r="HY48" s="17"/>
      <c r="HZ48" s="17"/>
      <c r="IA48" s="17"/>
      <c r="IB48" s="17"/>
      <c r="IC48" s="17"/>
      <c r="ID48" s="17"/>
      <c r="IE48" s="17"/>
      <c r="IF48" s="17"/>
      <c r="IG48" s="17"/>
      <c r="IH48" s="17"/>
      <c r="II48" s="17"/>
      <c r="IJ48" s="17"/>
      <c r="IK48" s="17"/>
      <c r="IL48" s="17"/>
      <c r="IM48" s="17"/>
      <c r="IN48" s="17"/>
      <c r="IO48" s="17"/>
      <c r="IP48" s="17"/>
      <c r="IQ48" s="17"/>
    </row>
    <row r="49" spans="1:251" ht="14.25" customHeight="1">
      <c r="A49" s="17"/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/>
      <c r="CV49" s="17"/>
      <c r="CW49" s="17"/>
      <c r="CX49" s="17"/>
      <c r="CY49" s="17"/>
      <c r="CZ49" s="17"/>
      <c r="DA49" s="17"/>
      <c r="DB49" s="17"/>
      <c r="DC49" s="17"/>
      <c r="DD49" s="17"/>
      <c r="DE49" s="17"/>
      <c r="DF49" s="17"/>
      <c r="DG49" s="17"/>
      <c r="DH49" s="17"/>
      <c r="DI49" s="17"/>
      <c r="DJ49" s="17"/>
      <c r="DK49" s="17"/>
      <c r="DL49" s="17"/>
      <c r="DM49" s="17"/>
      <c r="DN49" s="17"/>
      <c r="DO49" s="17"/>
      <c r="DP49" s="17"/>
      <c r="DQ49" s="17"/>
      <c r="DR49" s="17"/>
      <c r="DS49" s="17"/>
      <c r="DT49" s="17"/>
      <c r="DU49" s="17"/>
      <c r="DV49" s="17"/>
      <c r="DW49" s="17"/>
      <c r="DX49" s="17"/>
      <c r="DY49" s="17"/>
      <c r="DZ49" s="17"/>
      <c r="EA49" s="17"/>
      <c r="EB49" s="17"/>
      <c r="EC49" s="17"/>
      <c r="ED49" s="17"/>
      <c r="EE49" s="17"/>
      <c r="EF49" s="17"/>
      <c r="EG49" s="17"/>
      <c r="EH49" s="17"/>
      <c r="EI49" s="17"/>
      <c r="EJ49" s="17"/>
      <c r="EK49" s="17"/>
      <c r="EL49" s="17"/>
      <c r="EM49" s="17"/>
      <c r="EN49" s="17"/>
      <c r="EO49" s="17"/>
      <c r="EP49" s="17"/>
      <c r="EQ49" s="17"/>
      <c r="ER49" s="17"/>
      <c r="ES49" s="17"/>
      <c r="ET49" s="17"/>
      <c r="EU49" s="17"/>
      <c r="EV49" s="17"/>
      <c r="EW49" s="17"/>
      <c r="EX49" s="17"/>
      <c r="EY49" s="17"/>
      <c r="EZ49" s="17"/>
      <c r="FA49" s="17"/>
      <c r="FB49" s="17"/>
      <c r="FC49" s="17"/>
      <c r="FD49" s="17"/>
      <c r="FE49" s="17"/>
      <c r="FF49" s="17"/>
      <c r="FG49" s="17"/>
      <c r="FH49" s="17"/>
      <c r="FI49" s="17"/>
      <c r="FJ49" s="17"/>
      <c r="FK49" s="17"/>
      <c r="FL49" s="17"/>
      <c r="FM49" s="17"/>
      <c r="FN49" s="17"/>
      <c r="FO49" s="17"/>
      <c r="FP49" s="17"/>
      <c r="FQ49" s="17"/>
      <c r="FR49" s="17"/>
      <c r="FS49" s="17"/>
      <c r="FT49" s="17"/>
      <c r="FU49" s="17"/>
      <c r="FV49" s="17"/>
      <c r="FW49" s="17"/>
      <c r="FX49" s="17"/>
      <c r="FY49" s="17"/>
      <c r="FZ49" s="17"/>
      <c r="GA49" s="17"/>
      <c r="GB49" s="17"/>
      <c r="GC49" s="17"/>
      <c r="GD49" s="17"/>
      <c r="GE49" s="17"/>
      <c r="GF49" s="17"/>
      <c r="GG49" s="17"/>
      <c r="GH49" s="17"/>
      <c r="GI49" s="17"/>
      <c r="GJ49" s="17"/>
      <c r="GK49" s="17"/>
      <c r="GL49" s="17"/>
      <c r="GM49" s="17"/>
      <c r="GN49" s="17"/>
      <c r="GO49" s="17"/>
      <c r="GP49" s="17"/>
      <c r="GQ49" s="17"/>
      <c r="GR49" s="17"/>
      <c r="GS49" s="17"/>
      <c r="GT49" s="17"/>
      <c r="GU49" s="17"/>
      <c r="GV49" s="17"/>
      <c r="GW49" s="17"/>
      <c r="GX49" s="17"/>
      <c r="GY49" s="17"/>
      <c r="GZ49" s="17"/>
      <c r="HA49" s="17"/>
      <c r="HB49" s="17"/>
      <c r="HC49" s="17"/>
      <c r="HD49" s="17"/>
      <c r="HE49" s="17"/>
      <c r="HF49" s="17"/>
      <c r="HG49" s="17"/>
      <c r="HH49" s="17"/>
      <c r="HI49" s="17"/>
      <c r="HJ49" s="17"/>
      <c r="HK49" s="17"/>
      <c r="HL49" s="17"/>
      <c r="HM49" s="17"/>
      <c r="HN49" s="17"/>
      <c r="HO49" s="17"/>
      <c r="HP49" s="17"/>
      <c r="HQ49" s="17"/>
      <c r="HR49" s="17"/>
      <c r="HS49" s="17"/>
      <c r="HT49" s="17"/>
      <c r="HU49" s="17"/>
      <c r="HV49" s="17"/>
      <c r="HW49" s="17"/>
      <c r="HX49" s="17"/>
      <c r="HY49" s="17"/>
      <c r="HZ49" s="17"/>
      <c r="IA49" s="17"/>
      <c r="IB49" s="17"/>
      <c r="IC49" s="17"/>
      <c r="ID49" s="17"/>
      <c r="IE49" s="17"/>
      <c r="IF49" s="17"/>
      <c r="IG49" s="17"/>
      <c r="IH49" s="17"/>
      <c r="II49" s="17"/>
      <c r="IJ49" s="17"/>
      <c r="IK49" s="17"/>
      <c r="IL49" s="17"/>
      <c r="IM49" s="17"/>
      <c r="IN49" s="17"/>
      <c r="IO49" s="17"/>
      <c r="IP49" s="17"/>
      <c r="IQ49" s="17"/>
    </row>
    <row r="50" spans="1:251">
      <c r="A50" s="17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/>
      <c r="CV50" s="17"/>
      <c r="CW50" s="17"/>
      <c r="CX50" s="17"/>
      <c r="CY50" s="17"/>
      <c r="CZ50" s="17"/>
      <c r="DA50" s="17"/>
      <c r="DB50" s="17"/>
      <c r="DC50" s="17"/>
      <c r="DD50" s="17"/>
      <c r="DE50" s="17"/>
      <c r="DF50" s="17"/>
      <c r="DG50" s="17"/>
      <c r="DH50" s="17"/>
      <c r="DI50" s="17"/>
      <c r="DJ50" s="17"/>
      <c r="DK50" s="17"/>
      <c r="DL50" s="17"/>
      <c r="DM50" s="17"/>
      <c r="DN50" s="17"/>
      <c r="DO50" s="17"/>
      <c r="DP50" s="17"/>
      <c r="DQ50" s="17"/>
      <c r="DR50" s="17"/>
      <c r="DS50" s="17"/>
      <c r="DT50" s="17"/>
      <c r="DU50" s="17"/>
      <c r="DV50" s="17"/>
      <c r="DW50" s="17"/>
      <c r="DX50" s="17"/>
      <c r="DY50" s="17"/>
      <c r="DZ50" s="17"/>
      <c r="EA50" s="17"/>
      <c r="EB50" s="17"/>
      <c r="EC50" s="17"/>
      <c r="ED50" s="17"/>
      <c r="EE50" s="17"/>
      <c r="EF50" s="17"/>
      <c r="EG50" s="17"/>
      <c r="EH50" s="17"/>
      <c r="EI50" s="17"/>
      <c r="EJ50" s="17"/>
      <c r="EK50" s="17"/>
      <c r="EL50" s="17"/>
      <c r="EM50" s="17"/>
      <c r="EN50" s="17"/>
      <c r="EO50" s="17"/>
      <c r="EP50" s="17"/>
      <c r="EQ50" s="17"/>
      <c r="ER50" s="17"/>
      <c r="ES50" s="17"/>
      <c r="ET50" s="17"/>
      <c r="EU50" s="17"/>
      <c r="EV50" s="17"/>
      <c r="EW50" s="17"/>
      <c r="EX50" s="17"/>
      <c r="EY50" s="17"/>
      <c r="EZ50" s="17"/>
      <c r="FA50" s="17"/>
      <c r="FB50" s="17"/>
      <c r="FC50" s="17"/>
      <c r="FD50" s="17"/>
      <c r="FE50" s="17"/>
      <c r="FF50" s="17"/>
      <c r="FG50" s="17"/>
      <c r="FH50" s="17"/>
      <c r="FI50" s="17"/>
      <c r="FJ50" s="17"/>
      <c r="FK50" s="17"/>
      <c r="FL50" s="17"/>
      <c r="FM50" s="17"/>
      <c r="FN50" s="17"/>
      <c r="FO50" s="17"/>
      <c r="FP50" s="17"/>
      <c r="FQ50" s="17"/>
      <c r="FR50" s="17"/>
      <c r="FS50" s="17"/>
      <c r="FT50" s="17"/>
      <c r="FU50" s="17"/>
      <c r="FV50" s="17"/>
      <c r="FW50" s="17"/>
      <c r="FX50" s="17"/>
      <c r="FY50" s="17"/>
      <c r="FZ50" s="17"/>
      <c r="GA50" s="17"/>
      <c r="GB50" s="17"/>
      <c r="GC50" s="17"/>
      <c r="GD50" s="17"/>
      <c r="GE50" s="17"/>
      <c r="GF50" s="17"/>
      <c r="GG50" s="17"/>
      <c r="GH50" s="17"/>
      <c r="GI50" s="17"/>
      <c r="GJ50" s="17"/>
      <c r="GK50" s="17"/>
      <c r="GL50" s="17"/>
      <c r="GM50" s="17"/>
      <c r="GN50" s="17"/>
      <c r="GO50" s="17"/>
      <c r="GP50" s="17"/>
      <c r="GQ50" s="17"/>
      <c r="GR50" s="17"/>
      <c r="GS50" s="17"/>
      <c r="GT50" s="17"/>
      <c r="GU50" s="17"/>
      <c r="GV50" s="17"/>
      <c r="GW50" s="17"/>
      <c r="GX50" s="17"/>
      <c r="GY50" s="17"/>
      <c r="GZ50" s="17"/>
      <c r="HA50" s="17"/>
      <c r="HB50" s="17"/>
      <c r="HC50" s="17"/>
      <c r="HD50" s="17"/>
      <c r="HE50" s="17"/>
      <c r="HF50" s="17"/>
      <c r="HG50" s="17"/>
      <c r="HH50" s="17"/>
      <c r="HI50" s="17"/>
      <c r="HJ50" s="17"/>
      <c r="HK50" s="17"/>
      <c r="HL50" s="17"/>
      <c r="HM50" s="17"/>
      <c r="HN50" s="17"/>
      <c r="HO50" s="17"/>
      <c r="HP50" s="17"/>
      <c r="HQ50" s="17"/>
      <c r="HR50" s="17"/>
      <c r="HS50" s="17"/>
      <c r="HT50" s="17"/>
      <c r="HU50" s="17"/>
      <c r="HV50" s="17"/>
      <c r="HW50" s="17"/>
      <c r="HX50" s="17"/>
      <c r="HY50" s="17"/>
      <c r="HZ50" s="17"/>
      <c r="IA50" s="17"/>
      <c r="IB50" s="17"/>
      <c r="IC50" s="17"/>
      <c r="ID50" s="17"/>
      <c r="IE50" s="17"/>
      <c r="IF50" s="17"/>
      <c r="IG50" s="17"/>
      <c r="IH50" s="17"/>
      <c r="II50" s="17"/>
      <c r="IJ50" s="17"/>
      <c r="IK50" s="17"/>
      <c r="IL50" s="17"/>
      <c r="IM50" s="17"/>
      <c r="IN50" s="17"/>
      <c r="IO50" s="17"/>
      <c r="IP50" s="17"/>
      <c r="IQ50" s="17"/>
    </row>
    <row r="51" spans="1:251">
      <c r="A51" s="17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/>
      <c r="CV51" s="17"/>
      <c r="CW51" s="17"/>
      <c r="CX51" s="17"/>
      <c r="CY51" s="17"/>
      <c r="CZ51" s="17"/>
      <c r="DA51" s="17"/>
      <c r="DB51" s="17"/>
      <c r="DC51" s="17"/>
      <c r="DD51" s="17"/>
      <c r="DE51" s="17"/>
      <c r="DF51" s="17"/>
      <c r="DG51" s="17"/>
      <c r="DH51" s="17"/>
      <c r="DI51" s="17"/>
      <c r="DJ51" s="17"/>
      <c r="DK51" s="17"/>
      <c r="DL51" s="17"/>
      <c r="DM51" s="17"/>
      <c r="DN51" s="17"/>
      <c r="DO51" s="17"/>
      <c r="DP51" s="17"/>
      <c r="DQ51" s="17"/>
      <c r="DR51" s="17"/>
      <c r="DS51" s="17"/>
      <c r="DT51" s="17"/>
      <c r="DU51" s="17"/>
      <c r="DV51" s="17"/>
      <c r="DW51" s="17"/>
      <c r="DX51" s="17"/>
      <c r="DY51" s="17"/>
      <c r="DZ51" s="17"/>
      <c r="EA51" s="17"/>
      <c r="EB51" s="17"/>
      <c r="EC51" s="17"/>
      <c r="ED51" s="17"/>
      <c r="EE51" s="17"/>
      <c r="EF51" s="17"/>
      <c r="EG51" s="17"/>
      <c r="EH51" s="17"/>
      <c r="EI51" s="17"/>
      <c r="EJ51" s="17"/>
      <c r="EK51" s="17"/>
      <c r="EL51" s="17"/>
      <c r="EM51" s="17"/>
      <c r="EN51" s="17"/>
      <c r="EO51" s="17"/>
      <c r="EP51" s="17"/>
      <c r="EQ51" s="17"/>
      <c r="ER51" s="17"/>
      <c r="ES51" s="17"/>
      <c r="ET51" s="17"/>
      <c r="EU51" s="17"/>
      <c r="EV51" s="17"/>
      <c r="EW51" s="17"/>
      <c r="EX51" s="17"/>
      <c r="EY51" s="17"/>
      <c r="EZ51" s="17"/>
      <c r="FA51" s="17"/>
      <c r="FB51" s="17"/>
      <c r="FC51" s="17"/>
      <c r="FD51" s="17"/>
      <c r="FE51" s="17"/>
      <c r="FF51" s="17"/>
      <c r="FG51" s="17"/>
      <c r="FH51" s="17"/>
      <c r="FI51" s="17"/>
      <c r="FJ51" s="17"/>
      <c r="FK51" s="17"/>
      <c r="FL51" s="17"/>
      <c r="FM51" s="17"/>
      <c r="FN51" s="17"/>
      <c r="FO51" s="17"/>
      <c r="FP51" s="17"/>
      <c r="FQ51" s="17"/>
      <c r="FR51" s="17"/>
      <c r="FS51" s="17"/>
      <c r="FT51" s="17"/>
      <c r="FU51" s="17"/>
      <c r="FV51" s="17"/>
      <c r="FW51" s="17"/>
      <c r="FX51" s="17"/>
      <c r="FY51" s="17"/>
      <c r="FZ51" s="17"/>
      <c r="GA51" s="17"/>
      <c r="GB51" s="17"/>
      <c r="GC51" s="17"/>
      <c r="GD51" s="17"/>
      <c r="GE51" s="17"/>
      <c r="GF51" s="17"/>
      <c r="GG51" s="17"/>
      <c r="GH51" s="17"/>
      <c r="GI51" s="17"/>
      <c r="GJ51" s="17"/>
      <c r="GK51" s="17"/>
      <c r="GL51" s="17"/>
      <c r="GM51" s="17"/>
      <c r="GN51" s="17"/>
      <c r="GO51" s="17"/>
      <c r="GP51" s="17"/>
      <c r="GQ51" s="17"/>
      <c r="GR51" s="17"/>
      <c r="GS51" s="17"/>
      <c r="GT51" s="17"/>
      <c r="GU51" s="17"/>
      <c r="GV51" s="17"/>
      <c r="GW51" s="17"/>
      <c r="GX51" s="17"/>
      <c r="GY51" s="17"/>
      <c r="GZ51" s="17"/>
      <c r="HA51" s="17"/>
      <c r="HB51" s="17"/>
      <c r="HC51" s="17"/>
      <c r="HD51" s="17"/>
      <c r="HE51" s="17"/>
      <c r="HF51" s="17"/>
      <c r="HG51" s="17"/>
      <c r="HH51" s="17"/>
      <c r="HI51" s="17"/>
      <c r="HJ51" s="17"/>
      <c r="HK51" s="17"/>
      <c r="HL51" s="17"/>
      <c r="HM51" s="17"/>
      <c r="HN51" s="17"/>
      <c r="HO51" s="17"/>
      <c r="HP51" s="17"/>
      <c r="HQ51" s="17"/>
      <c r="HR51" s="17"/>
      <c r="HS51" s="17"/>
      <c r="HT51" s="17"/>
      <c r="HU51" s="17"/>
      <c r="HV51" s="17"/>
      <c r="HW51" s="17"/>
      <c r="HX51" s="17"/>
      <c r="HY51" s="17"/>
      <c r="HZ51" s="17"/>
      <c r="IA51" s="17"/>
      <c r="IB51" s="17"/>
      <c r="IC51" s="17"/>
      <c r="ID51" s="17"/>
      <c r="IE51" s="17"/>
      <c r="IF51" s="17"/>
      <c r="IG51" s="17"/>
      <c r="IH51" s="17"/>
      <c r="II51" s="17"/>
      <c r="IJ51" s="17"/>
      <c r="IK51" s="17"/>
      <c r="IL51" s="17"/>
      <c r="IM51" s="17"/>
      <c r="IN51" s="17"/>
      <c r="IO51" s="17"/>
      <c r="IP51" s="17"/>
      <c r="IQ51" s="17"/>
    </row>
    <row r="52" spans="1:251">
      <c r="A52" s="17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/>
      <c r="CV52" s="17"/>
      <c r="CW52" s="17"/>
      <c r="CX52" s="17"/>
      <c r="CY52" s="17"/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17"/>
      <c r="DM52" s="17"/>
      <c r="DN52" s="17"/>
      <c r="DO52" s="17"/>
      <c r="DP52" s="17"/>
      <c r="DQ52" s="17"/>
      <c r="DR52" s="17"/>
      <c r="DS52" s="17"/>
      <c r="DT52" s="17"/>
      <c r="DU52" s="17"/>
      <c r="DV52" s="17"/>
      <c r="DW52" s="17"/>
      <c r="DX52" s="17"/>
      <c r="DY52" s="17"/>
      <c r="DZ52" s="17"/>
      <c r="EA52" s="17"/>
      <c r="EB52" s="17"/>
      <c r="EC52" s="17"/>
      <c r="ED52" s="17"/>
      <c r="EE52" s="17"/>
      <c r="EF52" s="17"/>
      <c r="EG52" s="17"/>
      <c r="EH52" s="17"/>
      <c r="EI52" s="17"/>
      <c r="EJ52" s="17"/>
      <c r="EK52" s="17"/>
      <c r="EL52" s="17"/>
      <c r="EM52" s="17"/>
      <c r="EN52" s="17"/>
      <c r="EO52" s="17"/>
      <c r="EP52" s="17"/>
      <c r="EQ52" s="17"/>
      <c r="ER52" s="17"/>
      <c r="ES52" s="17"/>
      <c r="ET52" s="17"/>
      <c r="EU52" s="17"/>
      <c r="EV52" s="17"/>
      <c r="EW52" s="17"/>
      <c r="EX52" s="17"/>
      <c r="EY52" s="17"/>
      <c r="EZ52" s="17"/>
      <c r="FA52" s="17"/>
      <c r="FB52" s="17"/>
      <c r="FC52" s="17"/>
      <c r="FD52" s="17"/>
      <c r="FE52" s="17"/>
      <c r="FF52" s="17"/>
      <c r="FG52" s="17"/>
      <c r="FH52" s="17"/>
      <c r="FI52" s="17"/>
      <c r="FJ52" s="17"/>
      <c r="FK52" s="17"/>
      <c r="FL52" s="17"/>
      <c r="FM52" s="17"/>
      <c r="FN52" s="17"/>
      <c r="FO52" s="17"/>
      <c r="FP52" s="17"/>
      <c r="FQ52" s="17"/>
      <c r="FR52" s="17"/>
      <c r="FS52" s="17"/>
      <c r="FT52" s="17"/>
      <c r="FU52" s="17"/>
      <c r="FV52" s="17"/>
      <c r="FW52" s="17"/>
      <c r="FX52" s="17"/>
      <c r="FY52" s="17"/>
      <c r="FZ52" s="17"/>
      <c r="GA52" s="17"/>
      <c r="GB52" s="17"/>
      <c r="GC52" s="17"/>
      <c r="GD52" s="17"/>
      <c r="GE52" s="17"/>
      <c r="GF52" s="17"/>
      <c r="GG52" s="17"/>
      <c r="GH52" s="17"/>
      <c r="GI52" s="17"/>
      <c r="GJ52" s="17"/>
      <c r="GK52" s="17"/>
      <c r="GL52" s="17"/>
      <c r="GM52" s="17"/>
      <c r="GN52" s="17"/>
      <c r="GO52" s="17"/>
      <c r="GP52" s="17"/>
      <c r="GQ52" s="17"/>
      <c r="GR52" s="17"/>
      <c r="GS52" s="17"/>
      <c r="GT52" s="17"/>
      <c r="GU52" s="17"/>
      <c r="GV52" s="17"/>
      <c r="GW52" s="17"/>
      <c r="GX52" s="17"/>
      <c r="GY52" s="17"/>
      <c r="GZ52" s="17"/>
      <c r="HA52" s="17"/>
      <c r="HB52" s="17"/>
      <c r="HC52" s="17"/>
      <c r="HD52" s="17"/>
      <c r="HE52" s="17"/>
      <c r="HF52" s="17"/>
      <c r="HG52" s="17"/>
      <c r="HH52" s="17"/>
      <c r="HI52" s="17"/>
      <c r="HJ52" s="17"/>
      <c r="HK52" s="17"/>
      <c r="HL52" s="17"/>
      <c r="HM52" s="17"/>
      <c r="HN52" s="17"/>
      <c r="HO52" s="17"/>
      <c r="HP52" s="17"/>
      <c r="HQ52" s="17"/>
      <c r="HR52" s="17"/>
      <c r="HS52" s="17"/>
      <c r="HT52" s="17"/>
      <c r="HU52" s="17"/>
      <c r="HV52" s="17"/>
      <c r="HW52" s="17"/>
      <c r="HX52" s="17"/>
      <c r="HY52" s="17"/>
      <c r="HZ52" s="17"/>
      <c r="IA52" s="17"/>
      <c r="IB52" s="17"/>
      <c r="IC52" s="17"/>
      <c r="ID52" s="17"/>
      <c r="IE52" s="17"/>
      <c r="IF52" s="17"/>
      <c r="IG52" s="17"/>
      <c r="IH52" s="17"/>
      <c r="II52" s="17"/>
      <c r="IJ52" s="17"/>
      <c r="IK52" s="17"/>
      <c r="IL52" s="17"/>
      <c r="IM52" s="17"/>
      <c r="IN52" s="17"/>
      <c r="IO52" s="17"/>
      <c r="IP52" s="17"/>
      <c r="IQ52" s="17"/>
    </row>
    <row r="53" spans="1:251">
      <c r="A53" s="17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/>
      <c r="CV53" s="17"/>
      <c r="CW53" s="17"/>
      <c r="CX53" s="17"/>
      <c r="CY53" s="17"/>
      <c r="CZ53" s="17"/>
      <c r="DA53" s="17"/>
      <c r="DB53" s="17"/>
      <c r="DC53" s="17"/>
      <c r="DD53" s="17"/>
      <c r="DE53" s="17"/>
      <c r="DF53" s="17"/>
      <c r="DG53" s="17"/>
      <c r="DH53" s="17"/>
      <c r="DI53" s="17"/>
      <c r="DJ53" s="17"/>
      <c r="DK53" s="17"/>
      <c r="DL53" s="17"/>
      <c r="DM53" s="17"/>
      <c r="DN53" s="17"/>
      <c r="DO53" s="17"/>
      <c r="DP53" s="17"/>
      <c r="DQ53" s="17"/>
      <c r="DR53" s="17"/>
      <c r="DS53" s="17"/>
      <c r="DT53" s="17"/>
      <c r="DU53" s="17"/>
      <c r="DV53" s="17"/>
      <c r="DW53" s="17"/>
      <c r="DX53" s="17"/>
      <c r="DY53" s="17"/>
      <c r="DZ53" s="17"/>
      <c r="EA53" s="17"/>
      <c r="EB53" s="17"/>
      <c r="EC53" s="17"/>
      <c r="ED53" s="17"/>
      <c r="EE53" s="17"/>
      <c r="EF53" s="17"/>
      <c r="EG53" s="17"/>
      <c r="EH53" s="17"/>
      <c r="EI53" s="17"/>
      <c r="EJ53" s="17"/>
      <c r="EK53" s="17"/>
      <c r="EL53" s="17"/>
      <c r="EM53" s="17"/>
      <c r="EN53" s="17"/>
      <c r="EO53" s="17"/>
      <c r="EP53" s="17"/>
      <c r="EQ53" s="17"/>
      <c r="ER53" s="17"/>
      <c r="ES53" s="17"/>
      <c r="ET53" s="17"/>
      <c r="EU53" s="17"/>
      <c r="EV53" s="17"/>
      <c r="EW53" s="17"/>
      <c r="EX53" s="17"/>
      <c r="EY53" s="17"/>
      <c r="EZ53" s="17"/>
      <c r="FA53" s="17"/>
      <c r="FB53" s="17"/>
      <c r="FC53" s="17"/>
      <c r="FD53" s="17"/>
      <c r="FE53" s="17"/>
      <c r="FF53" s="17"/>
      <c r="FG53" s="17"/>
      <c r="FH53" s="17"/>
      <c r="FI53" s="17"/>
      <c r="FJ53" s="17"/>
      <c r="FK53" s="17"/>
      <c r="FL53" s="17"/>
      <c r="FM53" s="17"/>
      <c r="FN53" s="17"/>
      <c r="FO53" s="17"/>
      <c r="FP53" s="17"/>
      <c r="FQ53" s="17"/>
      <c r="FR53" s="17"/>
      <c r="FS53" s="17"/>
      <c r="FT53" s="17"/>
      <c r="FU53" s="17"/>
      <c r="FV53" s="17"/>
      <c r="FW53" s="17"/>
      <c r="FX53" s="17"/>
      <c r="FY53" s="17"/>
      <c r="FZ53" s="17"/>
      <c r="GA53" s="17"/>
      <c r="GB53" s="17"/>
      <c r="GC53" s="17"/>
      <c r="GD53" s="17"/>
      <c r="GE53" s="17"/>
      <c r="GF53" s="17"/>
      <c r="GG53" s="17"/>
      <c r="GH53" s="17"/>
      <c r="GI53" s="17"/>
      <c r="GJ53" s="17"/>
      <c r="GK53" s="17"/>
      <c r="GL53" s="17"/>
      <c r="GM53" s="17"/>
      <c r="GN53" s="17"/>
      <c r="GO53" s="17"/>
      <c r="GP53" s="17"/>
      <c r="GQ53" s="17"/>
      <c r="GR53" s="17"/>
      <c r="GS53" s="17"/>
      <c r="GT53" s="17"/>
      <c r="GU53" s="17"/>
      <c r="GV53" s="17"/>
      <c r="GW53" s="17"/>
      <c r="GX53" s="17"/>
      <c r="GY53" s="17"/>
      <c r="GZ53" s="17"/>
      <c r="HA53" s="17"/>
      <c r="HB53" s="17"/>
      <c r="HC53" s="17"/>
      <c r="HD53" s="17"/>
      <c r="HE53" s="17"/>
      <c r="HF53" s="17"/>
      <c r="HG53" s="17"/>
      <c r="HH53" s="17"/>
      <c r="HI53" s="17"/>
      <c r="HJ53" s="17"/>
      <c r="HK53" s="17"/>
      <c r="HL53" s="17"/>
      <c r="HM53" s="17"/>
      <c r="HN53" s="17"/>
      <c r="HO53" s="17"/>
      <c r="HP53" s="17"/>
      <c r="HQ53" s="17"/>
      <c r="HR53" s="17"/>
      <c r="HS53" s="17"/>
      <c r="HT53" s="17"/>
      <c r="HU53" s="17"/>
      <c r="HV53" s="17"/>
      <c r="HW53" s="17"/>
      <c r="HX53" s="17"/>
      <c r="HY53" s="17"/>
      <c r="HZ53" s="17"/>
      <c r="IA53" s="17"/>
      <c r="IB53" s="17"/>
      <c r="IC53" s="17"/>
      <c r="ID53" s="17"/>
      <c r="IE53" s="17"/>
      <c r="IF53" s="17"/>
      <c r="IG53" s="17"/>
      <c r="IH53" s="17"/>
      <c r="II53" s="17"/>
      <c r="IJ53" s="17"/>
      <c r="IK53" s="17"/>
      <c r="IL53" s="17"/>
      <c r="IM53" s="17"/>
      <c r="IN53" s="17"/>
      <c r="IO53" s="17"/>
      <c r="IP53" s="17"/>
      <c r="IQ53" s="17"/>
    </row>
    <row r="54" spans="1:251">
      <c r="A54" s="17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  <c r="CT54" s="17"/>
      <c r="CU54" s="17"/>
      <c r="CV54" s="17"/>
      <c r="CW54" s="17"/>
      <c r="CX54" s="17"/>
      <c r="CY54" s="17"/>
      <c r="CZ54" s="17"/>
      <c r="DA54" s="17"/>
      <c r="DB54" s="17"/>
      <c r="DC54" s="17"/>
      <c r="DD54" s="17"/>
      <c r="DE54" s="17"/>
      <c r="DF54" s="17"/>
      <c r="DG54" s="17"/>
      <c r="DH54" s="17"/>
      <c r="DI54" s="17"/>
      <c r="DJ54" s="17"/>
      <c r="DK54" s="17"/>
      <c r="DL54" s="17"/>
      <c r="DM54" s="17"/>
      <c r="DN54" s="17"/>
      <c r="DO54" s="17"/>
      <c r="DP54" s="17"/>
      <c r="DQ54" s="17"/>
      <c r="DR54" s="17"/>
      <c r="DS54" s="17"/>
      <c r="DT54" s="17"/>
      <c r="DU54" s="17"/>
      <c r="DV54" s="17"/>
      <c r="DW54" s="17"/>
      <c r="DX54" s="17"/>
      <c r="DY54" s="17"/>
      <c r="DZ54" s="17"/>
      <c r="EA54" s="17"/>
      <c r="EB54" s="17"/>
      <c r="EC54" s="17"/>
      <c r="ED54" s="17"/>
      <c r="EE54" s="17"/>
      <c r="EF54" s="17"/>
      <c r="EG54" s="17"/>
      <c r="EH54" s="17"/>
      <c r="EI54" s="17"/>
      <c r="EJ54" s="17"/>
      <c r="EK54" s="17"/>
      <c r="EL54" s="17"/>
      <c r="EM54" s="17"/>
      <c r="EN54" s="17"/>
      <c r="EO54" s="17"/>
      <c r="EP54" s="17"/>
      <c r="EQ54" s="17"/>
      <c r="ER54" s="17"/>
      <c r="ES54" s="17"/>
      <c r="ET54" s="17"/>
      <c r="EU54" s="17"/>
      <c r="EV54" s="17"/>
      <c r="EW54" s="17"/>
      <c r="EX54" s="17"/>
      <c r="EY54" s="17"/>
      <c r="EZ54" s="17"/>
      <c r="FA54" s="17"/>
      <c r="FB54" s="17"/>
      <c r="FC54" s="17"/>
      <c r="FD54" s="17"/>
      <c r="FE54" s="17"/>
      <c r="FF54" s="17"/>
      <c r="FG54" s="17"/>
      <c r="FH54" s="17"/>
      <c r="FI54" s="17"/>
      <c r="FJ54" s="17"/>
      <c r="FK54" s="17"/>
      <c r="FL54" s="17"/>
      <c r="FM54" s="17"/>
      <c r="FN54" s="17"/>
      <c r="FO54" s="17"/>
      <c r="FP54" s="17"/>
      <c r="FQ54" s="17"/>
      <c r="FR54" s="17"/>
      <c r="FS54" s="17"/>
      <c r="FT54" s="17"/>
      <c r="FU54" s="17"/>
      <c r="FV54" s="17"/>
      <c r="FW54" s="17"/>
      <c r="FX54" s="17"/>
      <c r="FY54" s="17"/>
      <c r="FZ54" s="17"/>
      <c r="GA54" s="17"/>
      <c r="GB54" s="17"/>
      <c r="GC54" s="17"/>
      <c r="GD54" s="17"/>
      <c r="GE54" s="17"/>
      <c r="GF54" s="17"/>
      <c r="GG54" s="17"/>
      <c r="GH54" s="17"/>
      <c r="GI54" s="17"/>
      <c r="GJ54" s="17"/>
      <c r="GK54" s="17"/>
      <c r="GL54" s="17"/>
      <c r="GM54" s="17"/>
      <c r="GN54" s="17"/>
      <c r="GO54" s="17"/>
      <c r="GP54" s="17"/>
      <c r="GQ54" s="17"/>
      <c r="GR54" s="17"/>
      <c r="GS54" s="17"/>
      <c r="GT54" s="17"/>
      <c r="GU54" s="17"/>
      <c r="GV54" s="17"/>
      <c r="GW54" s="17"/>
      <c r="GX54" s="17"/>
      <c r="GY54" s="17"/>
      <c r="GZ54" s="17"/>
      <c r="HA54" s="17"/>
      <c r="HB54" s="17"/>
      <c r="HC54" s="17"/>
      <c r="HD54" s="17"/>
      <c r="HE54" s="17"/>
      <c r="HF54" s="17"/>
      <c r="HG54" s="17"/>
      <c r="HH54" s="17"/>
      <c r="HI54" s="17"/>
      <c r="HJ54" s="17"/>
      <c r="HK54" s="17"/>
      <c r="HL54" s="17"/>
      <c r="HM54" s="17"/>
      <c r="HN54" s="17"/>
      <c r="HO54" s="17"/>
      <c r="HP54" s="17"/>
      <c r="HQ54" s="17"/>
      <c r="HR54" s="17"/>
      <c r="HS54" s="17"/>
      <c r="HT54" s="17"/>
      <c r="HU54" s="17"/>
      <c r="HV54" s="17"/>
      <c r="HW54" s="17"/>
      <c r="HX54" s="17"/>
      <c r="HY54" s="17"/>
      <c r="HZ54" s="17"/>
      <c r="IA54" s="17"/>
      <c r="IB54" s="17"/>
      <c r="IC54" s="17"/>
      <c r="ID54" s="17"/>
      <c r="IE54" s="17"/>
      <c r="IF54" s="17"/>
      <c r="IG54" s="17"/>
      <c r="IH54" s="17"/>
      <c r="II54" s="17"/>
      <c r="IJ54" s="17"/>
      <c r="IK54" s="17"/>
      <c r="IL54" s="17"/>
      <c r="IM54" s="17"/>
      <c r="IN54" s="17"/>
      <c r="IO54" s="17"/>
      <c r="IP54" s="17"/>
      <c r="IQ54" s="17"/>
    </row>
    <row r="55" spans="1:251">
      <c r="A55" s="17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/>
      <c r="CV55" s="17"/>
      <c r="CW55" s="17"/>
      <c r="CX55" s="17"/>
      <c r="CY55" s="17"/>
      <c r="CZ55" s="17"/>
      <c r="DA55" s="17"/>
      <c r="DB55" s="17"/>
      <c r="DC55" s="17"/>
      <c r="DD55" s="17"/>
      <c r="DE55" s="17"/>
      <c r="DF55" s="17"/>
      <c r="DG55" s="17"/>
      <c r="DH55" s="17"/>
      <c r="DI55" s="17"/>
      <c r="DJ55" s="17"/>
      <c r="DK55" s="17"/>
      <c r="DL55" s="17"/>
      <c r="DM55" s="17"/>
      <c r="DN55" s="17"/>
      <c r="DO55" s="17"/>
      <c r="DP55" s="17"/>
      <c r="DQ55" s="17"/>
      <c r="DR55" s="17"/>
      <c r="DS55" s="17"/>
      <c r="DT55" s="17"/>
      <c r="DU55" s="17"/>
      <c r="DV55" s="17"/>
      <c r="DW55" s="17"/>
      <c r="DX55" s="17"/>
      <c r="DY55" s="17"/>
      <c r="DZ55" s="17"/>
      <c r="EA55" s="17"/>
      <c r="EB55" s="17"/>
      <c r="EC55" s="17"/>
      <c r="ED55" s="17"/>
      <c r="EE55" s="17"/>
      <c r="EF55" s="17"/>
      <c r="EG55" s="17"/>
      <c r="EH55" s="17"/>
      <c r="EI55" s="17"/>
      <c r="EJ55" s="17"/>
      <c r="EK55" s="17"/>
      <c r="EL55" s="17"/>
      <c r="EM55" s="17"/>
      <c r="EN55" s="17"/>
      <c r="EO55" s="17"/>
      <c r="EP55" s="17"/>
      <c r="EQ55" s="17"/>
      <c r="ER55" s="17"/>
      <c r="ES55" s="17"/>
      <c r="ET55" s="17"/>
      <c r="EU55" s="17"/>
      <c r="EV55" s="17"/>
      <c r="EW55" s="17"/>
      <c r="EX55" s="17"/>
      <c r="EY55" s="17"/>
      <c r="EZ55" s="17"/>
      <c r="FA55" s="17"/>
      <c r="FB55" s="17"/>
      <c r="FC55" s="17"/>
      <c r="FD55" s="17"/>
      <c r="FE55" s="17"/>
      <c r="FF55" s="17"/>
      <c r="FG55" s="17"/>
      <c r="FH55" s="17"/>
      <c r="FI55" s="17"/>
      <c r="FJ55" s="17"/>
      <c r="FK55" s="17"/>
      <c r="FL55" s="17"/>
      <c r="FM55" s="17"/>
      <c r="FN55" s="17"/>
      <c r="FO55" s="17"/>
      <c r="FP55" s="17"/>
      <c r="FQ55" s="17"/>
      <c r="FR55" s="17"/>
      <c r="FS55" s="17"/>
      <c r="FT55" s="17"/>
      <c r="FU55" s="17"/>
      <c r="FV55" s="17"/>
      <c r="FW55" s="17"/>
      <c r="FX55" s="17"/>
      <c r="FY55" s="17"/>
      <c r="FZ55" s="17"/>
      <c r="GA55" s="17"/>
      <c r="GB55" s="17"/>
      <c r="GC55" s="17"/>
      <c r="GD55" s="17"/>
      <c r="GE55" s="17"/>
      <c r="GF55" s="17"/>
      <c r="GG55" s="17"/>
      <c r="GH55" s="17"/>
      <c r="GI55" s="17"/>
      <c r="GJ55" s="17"/>
      <c r="GK55" s="17"/>
      <c r="GL55" s="17"/>
      <c r="GM55" s="17"/>
      <c r="GN55" s="17"/>
      <c r="GO55" s="17"/>
      <c r="GP55" s="17"/>
      <c r="GQ55" s="17"/>
      <c r="GR55" s="17"/>
      <c r="GS55" s="17"/>
      <c r="GT55" s="17"/>
      <c r="GU55" s="17"/>
      <c r="GV55" s="17"/>
      <c r="GW55" s="17"/>
      <c r="GX55" s="17"/>
      <c r="GY55" s="17"/>
      <c r="GZ55" s="17"/>
      <c r="HA55" s="17"/>
      <c r="HB55" s="17"/>
      <c r="HC55" s="17"/>
      <c r="HD55" s="17"/>
      <c r="HE55" s="17"/>
      <c r="HF55" s="17"/>
      <c r="HG55" s="17"/>
      <c r="HH55" s="17"/>
      <c r="HI55" s="17"/>
      <c r="HJ55" s="17"/>
      <c r="HK55" s="17"/>
      <c r="HL55" s="17"/>
      <c r="HM55" s="17"/>
      <c r="HN55" s="17"/>
      <c r="HO55" s="17"/>
      <c r="HP55" s="17"/>
      <c r="HQ55" s="17"/>
      <c r="HR55" s="17"/>
      <c r="HS55" s="17"/>
      <c r="HT55" s="17"/>
      <c r="HU55" s="17"/>
      <c r="HV55" s="17"/>
      <c r="HW55" s="17"/>
      <c r="HX55" s="17"/>
      <c r="HY55" s="17"/>
      <c r="HZ55" s="17"/>
      <c r="IA55" s="17"/>
      <c r="IB55" s="17"/>
      <c r="IC55" s="17"/>
      <c r="ID55" s="17"/>
      <c r="IE55" s="17"/>
      <c r="IF55" s="17"/>
      <c r="IG55" s="17"/>
      <c r="IH55" s="17"/>
      <c r="II55" s="17"/>
      <c r="IJ55" s="17"/>
      <c r="IK55" s="17"/>
      <c r="IL55" s="17"/>
      <c r="IM55" s="17"/>
      <c r="IN55" s="17"/>
      <c r="IO55" s="17"/>
      <c r="IP55" s="17"/>
      <c r="IQ55" s="17"/>
    </row>
    <row r="56" spans="1:251">
      <c r="A56" s="17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  <c r="CT56" s="17"/>
      <c r="CU56" s="17"/>
      <c r="CV56" s="17"/>
      <c r="CW56" s="17"/>
      <c r="CX56" s="17"/>
      <c r="CY56" s="17"/>
      <c r="CZ56" s="17"/>
      <c r="DA56" s="17"/>
      <c r="DB56" s="17"/>
      <c r="DC56" s="17"/>
      <c r="DD56" s="17"/>
      <c r="DE56" s="17"/>
      <c r="DF56" s="17"/>
      <c r="DG56" s="17"/>
      <c r="DH56" s="17"/>
      <c r="DI56" s="17"/>
      <c r="DJ56" s="17"/>
      <c r="DK56" s="17"/>
      <c r="DL56" s="17"/>
      <c r="DM56" s="17"/>
      <c r="DN56" s="17"/>
      <c r="DO56" s="17"/>
      <c r="DP56" s="17"/>
      <c r="DQ56" s="17"/>
      <c r="DR56" s="17"/>
      <c r="DS56" s="17"/>
      <c r="DT56" s="17"/>
      <c r="DU56" s="17"/>
      <c r="DV56" s="17"/>
      <c r="DW56" s="17"/>
      <c r="DX56" s="17"/>
      <c r="DY56" s="17"/>
      <c r="DZ56" s="17"/>
      <c r="EA56" s="17"/>
      <c r="EB56" s="17"/>
      <c r="EC56" s="17"/>
      <c r="ED56" s="17"/>
      <c r="EE56" s="17"/>
      <c r="EF56" s="17"/>
      <c r="EG56" s="17"/>
      <c r="EH56" s="17"/>
      <c r="EI56" s="17"/>
      <c r="EJ56" s="17"/>
      <c r="EK56" s="17"/>
      <c r="EL56" s="17"/>
      <c r="EM56" s="17"/>
      <c r="EN56" s="17"/>
      <c r="EO56" s="17"/>
      <c r="EP56" s="17"/>
      <c r="EQ56" s="17"/>
      <c r="ER56" s="17"/>
      <c r="ES56" s="17"/>
      <c r="ET56" s="17"/>
      <c r="EU56" s="17"/>
      <c r="EV56" s="17"/>
      <c r="EW56" s="17"/>
      <c r="EX56" s="17"/>
      <c r="EY56" s="17"/>
      <c r="EZ56" s="17"/>
      <c r="FA56" s="17"/>
      <c r="FB56" s="17"/>
      <c r="FC56" s="17"/>
      <c r="FD56" s="17"/>
      <c r="FE56" s="17"/>
      <c r="FF56" s="17"/>
      <c r="FG56" s="17"/>
      <c r="FH56" s="17"/>
      <c r="FI56" s="17"/>
      <c r="FJ56" s="17"/>
      <c r="FK56" s="17"/>
      <c r="FL56" s="17"/>
      <c r="FM56" s="17"/>
      <c r="FN56" s="17"/>
      <c r="FO56" s="17"/>
      <c r="FP56" s="17"/>
      <c r="FQ56" s="17"/>
      <c r="FR56" s="17"/>
      <c r="FS56" s="17"/>
      <c r="FT56" s="17"/>
      <c r="FU56" s="17"/>
      <c r="FV56" s="17"/>
      <c r="FW56" s="17"/>
      <c r="FX56" s="17"/>
      <c r="FY56" s="17"/>
      <c r="FZ56" s="17"/>
      <c r="GA56" s="17"/>
      <c r="GB56" s="17"/>
      <c r="GC56" s="17"/>
      <c r="GD56" s="17"/>
      <c r="GE56" s="17"/>
      <c r="GF56" s="17"/>
      <c r="GG56" s="17"/>
      <c r="GH56" s="17"/>
      <c r="GI56" s="17"/>
      <c r="GJ56" s="17"/>
      <c r="GK56" s="17"/>
      <c r="GL56" s="17"/>
      <c r="GM56" s="17"/>
      <c r="GN56" s="17"/>
      <c r="GO56" s="17"/>
      <c r="GP56" s="17"/>
      <c r="GQ56" s="17"/>
      <c r="GR56" s="17"/>
      <c r="GS56" s="17"/>
      <c r="GT56" s="17"/>
      <c r="GU56" s="17"/>
      <c r="GV56" s="17"/>
      <c r="GW56" s="17"/>
      <c r="GX56" s="17"/>
      <c r="GY56" s="17"/>
      <c r="GZ56" s="17"/>
      <c r="HA56" s="17"/>
      <c r="HB56" s="17"/>
      <c r="HC56" s="17"/>
      <c r="HD56" s="17"/>
      <c r="HE56" s="17"/>
      <c r="HF56" s="17"/>
      <c r="HG56" s="17"/>
      <c r="HH56" s="17"/>
      <c r="HI56" s="17"/>
      <c r="HJ56" s="17"/>
      <c r="HK56" s="17"/>
      <c r="HL56" s="17"/>
      <c r="HM56" s="17"/>
      <c r="HN56" s="17"/>
      <c r="HO56" s="17"/>
      <c r="HP56" s="17"/>
      <c r="HQ56" s="17"/>
      <c r="HR56" s="17"/>
      <c r="HS56" s="17"/>
      <c r="HT56" s="17"/>
      <c r="HU56" s="17"/>
      <c r="HV56" s="17"/>
      <c r="HW56" s="17"/>
      <c r="HX56" s="17"/>
      <c r="HY56" s="17"/>
      <c r="HZ56" s="17"/>
      <c r="IA56" s="17"/>
      <c r="IB56" s="17"/>
      <c r="IC56" s="17"/>
      <c r="ID56" s="17"/>
      <c r="IE56" s="17"/>
      <c r="IF56" s="17"/>
      <c r="IG56" s="17"/>
      <c r="IH56" s="17"/>
      <c r="II56" s="17"/>
      <c r="IJ56" s="17"/>
      <c r="IK56" s="17"/>
      <c r="IL56" s="17"/>
      <c r="IM56" s="17"/>
      <c r="IN56" s="17"/>
      <c r="IO56" s="17"/>
      <c r="IP56" s="17"/>
      <c r="IQ56" s="17"/>
    </row>
    <row r="57" spans="1:251">
      <c r="A57" s="17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/>
      <c r="CZ57" s="17"/>
      <c r="DA57" s="17"/>
      <c r="DB57" s="17"/>
      <c r="DC57" s="17"/>
      <c r="DD57" s="17"/>
      <c r="DE57" s="17"/>
      <c r="DF57" s="17"/>
      <c r="DG57" s="17"/>
      <c r="DH57" s="17"/>
      <c r="DI57" s="17"/>
      <c r="DJ57" s="17"/>
      <c r="DK57" s="17"/>
      <c r="DL57" s="17"/>
      <c r="DM57" s="17"/>
      <c r="DN57" s="17"/>
      <c r="DO57" s="17"/>
      <c r="DP57" s="17"/>
      <c r="DQ57" s="17"/>
      <c r="DR57" s="17"/>
      <c r="DS57" s="17"/>
      <c r="DT57" s="17"/>
      <c r="DU57" s="17"/>
      <c r="DV57" s="17"/>
      <c r="DW57" s="17"/>
      <c r="DX57" s="17"/>
      <c r="DY57" s="17"/>
      <c r="DZ57" s="17"/>
      <c r="EA57" s="17"/>
      <c r="EB57" s="17"/>
      <c r="EC57" s="17"/>
      <c r="ED57" s="17"/>
      <c r="EE57" s="17"/>
      <c r="EF57" s="17"/>
      <c r="EG57" s="17"/>
      <c r="EH57" s="17"/>
      <c r="EI57" s="17"/>
      <c r="EJ57" s="17"/>
      <c r="EK57" s="17"/>
      <c r="EL57" s="17"/>
      <c r="EM57" s="17"/>
      <c r="EN57" s="17"/>
      <c r="EO57" s="17"/>
      <c r="EP57" s="17"/>
      <c r="EQ57" s="17"/>
      <c r="ER57" s="17"/>
      <c r="ES57" s="17"/>
      <c r="ET57" s="17"/>
      <c r="EU57" s="17"/>
      <c r="EV57" s="17"/>
      <c r="EW57" s="17"/>
      <c r="EX57" s="17"/>
      <c r="EY57" s="17"/>
      <c r="EZ57" s="17"/>
      <c r="FA57" s="17"/>
      <c r="FB57" s="17"/>
      <c r="FC57" s="17"/>
      <c r="FD57" s="17"/>
      <c r="FE57" s="17"/>
      <c r="FF57" s="17"/>
      <c r="FG57" s="17"/>
      <c r="FH57" s="17"/>
      <c r="FI57" s="17"/>
      <c r="FJ57" s="17"/>
      <c r="FK57" s="17"/>
      <c r="FL57" s="17"/>
      <c r="FM57" s="17"/>
      <c r="FN57" s="17"/>
      <c r="FO57" s="17"/>
      <c r="FP57" s="17"/>
      <c r="FQ57" s="17"/>
      <c r="FR57" s="17"/>
      <c r="FS57" s="17"/>
      <c r="FT57" s="17"/>
      <c r="FU57" s="17"/>
      <c r="FV57" s="17"/>
      <c r="FW57" s="17"/>
      <c r="FX57" s="17"/>
      <c r="FY57" s="17"/>
      <c r="FZ57" s="17"/>
      <c r="GA57" s="17"/>
      <c r="GB57" s="17"/>
      <c r="GC57" s="17"/>
      <c r="GD57" s="17"/>
      <c r="GE57" s="17"/>
      <c r="GF57" s="17"/>
      <c r="GG57" s="17"/>
      <c r="GH57" s="17"/>
      <c r="GI57" s="17"/>
      <c r="GJ57" s="17"/>
      <c r="GK57" s="17"/>
      <c r="GL57" s="17"/>
      <c r="GM57" s="17"/>
      <c r="GN57" s="17"/>
      <c r="GO57" s="17"/>
      <c r="GP57" s="17"/>
      <c r="GQ57" s="17"/>
      <c r="GR57" s="17"/>
      <c r="GS57" s="17"/>
      <c r="GT57" s="17"/>
      <c r="GU57" s="17"/>
      <c r="GV57" s="17"/>
      <c r="GW57" s="17"/>
      <c r="GX57" s="17"/>
      <c r="GY57" s="17"/>
      <c r="GZ57" s="17"/>
      <c r="HA57" s="17"/>
      <c r="HB57" s="17"/>
      <c r="HC57" s="17"/>
      <c r="HD57" s="17"/>
      <c r="HE57" s="17"/>
      <c r="HF57" s="17"/>
      <c r="HG57" s="17"/>
      <c r="HH57" s="17"/>
      <c r="HI57" s="17"/>
      <c r="HJ57" s="17"/>
      <c r="HK57" s="17"/>
      <c r="HL57" s="17"/>
      <c r="HM57" s="17"/>
      <c r="HN57" s="17"/>
      <c r="HO57" s="17"/>
      <c r="HP57" s="17"/>
      <c r="HQ57" s="17"/>
      <c r="HR57" s="17"/>
      <c r="HS57" s="17"/>
      <c r="HT57" s="17"/>
      <c r="HU57" s="17"/>
      <c r="HV57" s="17"/>
      <c r="HW57" s="17"/>
      <c r="HX57" s="17"/>
      <c r="HY57" s="17"/>
      <c r="HZ57" s="17"/>
      <c r="IA57" s="17"/>
      <c r="IB57" s="17"/>
      <c r="IC57" s="17"/>
      <c r="ID57" s="17"/>
      <c r="IE57" s="17"/>
      <c r="IF57" s="17"/>
      <c r="IG57" s="17"/>
      <c r="IH57" s="17"/>
      <c r="II57" s="17"/>
      <c r="IJ57" s="17"/>
      <c r="IK57" s="17"/>
      <c r="IL57" s="17"/>
      <c r="IM57" s="17"/>
      <c r="IN57" s="17"/>
      <c r="IO57" s="17"/>
      <c r="IP57" s="17"/>
      <c r="IQ57" s="17"/>
    </row>
    <row r="58" spans="1:251">
      <c r="A58" s="17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  <c r="CT58" s="17"/>
      <c r="CU58" s="17"/>
      <c r="CV58" s="17"/>
      <c r="CW58" s="17"/>
      <c r="CX58" s="17"/>
      <c r="CY58" s="17"/>
      <c r="CZ58" s="17"/>
      <c r="DA58" s="17"/>
      <c r="DB58" s="17"/>
      <c r="DC58" s="17"/>
      <c r="DD58" s="17"/>
      <c r="DE58" s="17"/>
      <c r="DF58" s="17"/>
      <c r="DG58" s="17"/>
      <c r="DH58" s="17"/>
      <c r="DI58" s="17"/>
      <c r="DJ58" s="17"/>
      <c r="DK58" s="17"/>
      <c r="DL58" s="17"/>
      <c r="DM58" s="17"/>
      <c r="DN58" s="17"/>
      <c r="DO58" s="17"/>
      <c r="DP58" s="17"/>
      <c r="DQ58" s="17"/>
      <c r="DR58" s="17"/>
      <c r="DS58" s="17"/>
      <c r="DT58" s="17"/>
      <c r="DU58" s="17"/>
      <c r="DV58" s="17"/>
      <c r="DW58" s="17"/>
      <c r="DX58" s="17"/>
      <c r="DY58" s="17"/>
      <c r="DZ58" s="17"/>
      <c r="EA58" s="17"/>
      <c r="EB58" s="17"/>
      <c r="EC58" s="17"/>
      <c r="ED58" s="17"/>
      <c r="EE58" s="17"/>
      <c r="EF58" s="17"/>
      <c r="EG58" s="17"/>
      <c r="EH58" s="17"/>
      <c r="EI58" s="17"/>
      <c r="EJ58" s="17"/>
      <c r="EK58" s="17"/>
      <c r="EL58" s="17"/>
      <c r="EM58" s="17"/>
      <c r="EN58" s="17"/>
      <c r="EO58" s="17"/>
      <c r="EP58" s="17"/>
      <c r="EQ58" s="17"/>
      <c r="ER58" s="17"/>
      <c r="ES58" s="17"/>
      <c r="ET58" s="17"/>
      <c r="EU58" s="17"/>
      <c r="EV58" s="17"/>
      <c r="EW58" s="17"/>
      <c r="EX58" s="17"/>
      <c r="EY58" s="17"/>
      <c r="EZ58" s="17"/>
      <c r="FA58" s="17"/>
      <c r="FB58" s="17"/>
      <c r="FC58" s="17"/>
      <c r="FD58" s="17"/>
      <c r="FE58" s="17"/>
      <c r="FF58" s="17"/>
      <c r="FG58" s="17"/>
      <c r="FH58" s="17"/>
      <c r="FI58" s="17"/>
      <c r="FJ58" s="17"/>
      <c r="FK58" s="17"/>
      <c r="FL58" s="17"/>
      <c r="FM58" s="17"/>
      <c r="FN58" s="17"/>
      <c r="FO58" s="17"/>
      <c r="FP58" s="17"/>
      <c r="FQ58" s="17"/>
      <c r="FR58" s="17"/>
      <c r="FS58" s="17"/>
      <c r="FT58" s="17"/>
      <c r="FU58" s="17"/>
      <c r="FV58" s="17"/>
      <c r="FW58" s="17"/>
      <c r="FX58" s="17"/>
      <c r="FY58" s="17"/>
      <c r="FZ58" s="17"/>
      <c r="GA58" s="17"/>
      <c r="GB58" s="17"/>
      <c r="GC58" s="17"/>
      <c r="GD58" s="17"/>
      <c r="GE58" s="17"/>
      <c r="GF58" s="17"/>
      <c r="GG58" s="17"/>
      <c r="GH58" s="17"/>
      <c r="GI58" s="17"/>
      <c r="GJ58" s="17"/>
      <c r="GK58" s="17"/>
      <c r="GL58" s="17"/>
      <c r="GM58" s="17"/>
      <c r="GN58" s="17"/>
      <c r="GO58" s="17"/>
      <c r="GP58" s="17"/>
      <c r="GQ58" s="17"/>
      <c r="GR58" s="17"/>
      <c r="GS58" s="17"/>
      <c r="GT58" s="17"/>
      <c r="GU58" s="17"/>
      <c r="GV58" s="17"/>
      <c r="GW58" s="17"/>
      <c r="GX58" s="17"/>
      <c r="GY58" s="17"/>
      <c r="GZ58" s="17"/>
      <c r="HA58" s="17"/>
      <c r="HB58" s="17"/>
      <c r="HC58" s="17"/>
      <c r="HD58" s="17"/>
      <c r="HE58" s="17"/>
      <c r="HF58" s="17"/>
      <c r="HG58" s="17"/>
      <c r="HH58" s="17"/>
      <c r="HI58" s="17"/>
      <c r="HJ58" s="17"/>
      <c r="HK58" s="17"/>
      <c r="HL58" s="17"/>
      <c r="HM58" s="17"/>
      <c r="HN58" s="17"/>
      <c r="HO58" s="17"/>
      <c r="HP58" s="17"/>
      <c r="HQ58" s="17"/>
      <c r="HR58" s="17"/>
      <c r="HS58" s="17"/>
      <c r="HT58" s="17"/>
      <c r="HU58" s="17"/>
      <c r="HV58" s="17"/>
      <c r="HW58" s="17"/>
      <c r="HX58" s="17"/>
      <c r="HY58" s="17"/>
      <c r="HZ58" s="17"/>
      <c r="IA58" s="17"/>
      <c r="IB58" s="17"/>
      <c r="IC58" s="17"/>
      <c r="ID58" s="17"/>
      <c r="IE58" s="17"/>
      <c r="IF58" s="17"/>
      <c r="IG58" s="17"/>
      <c r="IH58" s="17"/>
      <c r="II58" s="17"/>
      <c r="IJ58" s="17"/>
      <c r="IK58" s="17"/>
      <c r="IL58" s="17"/>
      <c r="IM58" s="17"/>
      <c r="IN58" s="17"/>
      <c r="IO58" s="17"/>
      <c r="IP58" s="17"/>
      <c r="IQ58" s="17"/>
    </row>
    <row r="59" spans="1:251">
      <c r="A59" s="17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  <c r="CX59" s="17"/>
      <c r="CY59" s="17"/>
      <c r="CZ59" s="17"/>
      <c r="DA59" s="17"/>
      <c r="DB59" s="17"/>
      <c r="DC59" s="17"/>
      <c r="DD59" s="17"/>
      <c r="DE59" s="17"/>
      <c r="DF59" s="17"/>
      <c r="DG59" s="17"/>
      <c r="DH59" s="17"/>
      <c r="DI59" s="17"/>
      <c r="DJ59" s="17"/>
      <c r="DK59" s="17"/>
      <c r="DL59" s="17"/>
      <c r="DM59" s="17"/>
      <c r="DN59" s="17"/>
      <c r="DO59" s="17"/>
      <c r="DP59" s="17"/>
      <c r="DQ59" s="17"/>
      <c r="DR59" s="17"/>
      <c r="DS59" s="17"/>
      <c r="DT59" s="17"/>
      <c r="DU59" s="17"/>
      <c r="DV59" s="17"/>
      <c r="DW59" s="17"/>
      <c r="DX59" s="17"/>
      <c r="DY59" s="17"/>
      <c r="DZ59" s="17"/>
      <c r="EA59" s="17"/>
      <c r="EB59" s="17"/>
      <c r="EC59" s="17"/>
      <c r="ED59" s="17"/>
      <c r="EE59" s="17"/>
      <c r="EF59" s="17"/>
      <c r="EG59" s="17"/>
      <c r="EH59" s="17"/>
      <c r="EI59" s="17"/>
      <c r="EJ59" s="17"/>
      <c r="EK59" s="17"/>
      <c r="EL59" s="17"/>
      <c r="EM59" s="17"/>
      <c r="EN59" s="17"/>
      <c r="EO59" s="17"/>
      <c r="EP59" s="17"/>
      <c r="EQ59" s="17"/>
      <c r="ER59" s="17"/>
      <c r="ES59" s="17"/>
      <c r="ET59" s="17"/>
      <c r="EU59" s="17"/>
      <c r="EV59" s="17"/>
      <c r="EW59" s="17"/>
      <c r="EX59" s="17"/>
      <c r="EY59" s="17"/>
      <c r="EZ59" s="17"/>
      <c r="FA59" s="17"/>
      <c r="FB59" s="17"/>
      <c r="FC59" s="17"/>
      <c r="FD59" s="17"/>
      <c r="FE59" s="17"/>
      <c r="FF59" s="17"/>
      <c r="FG59" s="17"/>
      <c r="FH59" s="17"/>
      <c r="FI59" s="17"/>
      <c r="FJ59" s="17"/>
      <c r="FK59" s="17"/>
      <c r="FL59" s="17"/>
      <c r="FM59" s="17"/>
      <c r="FN59" s="17"/>
      <c r="FO59" s="17"/>
      <c r="FP59" s="17"/>
      <c r="FQ59" s="17"/>
      <c r="FR59" s="17"/>
      <c r="FS59" s="17"/>
      <c r="FT59" s="17"/>
      <c r="FU59" s="17"/>
      <c r="FV59" s="17"/>
      <c r="FW59" s="17"/>
      <c r="FX59" s="17"/>
      <c r="FY59" s="17"/>
      <c r="FZ59" s="17"/>
      <c r="GA59" s="17"/>
      <c r="GB59" s="17"/>
      <c r="GC59" s="17"/>
      <c r="GD59" s="17"/>
      <c r="GE59" s="17"/>
      <c r="GF59" s="17"/>
      <c r="GG59" s="17"/>
      <c r="GH59" s="17"/>
      <c r="GI59" s="17"/>
      <c r="GJ59" s="17"/>
      <c r="GK59" s="17"/>
      <c r="GL59" s="17"/>
      <c r="GM59" s="17"/>
      <c r="GN59" s="17"/>
      <c r="GO59" s="17"/>
      <c r="GP59" s="17"/>
      <c r="GQ59" s="17"/>
      <c r="GR59" s="17"/>
      <c r="GS59" s="17"/>
      <c r="GT59" s="17"/>
      <c r="GU59" s="17"/>
      <c r="GV59" s="17"/>
      <c r="GW59" s="17"/>
      <c r="GX59" s="17"/>
      <c r="GY59" s="17"/>
      <c r="GZ59" s="17"/>
      <c r="HA59" s="17"/>
      <c r="HB59" s="17"/>
      <c r="HC59" s="17"/>
      <c r="HD59" s="17"/>
      <c r="HE59" s="17"/>
      <c r="HF59" s="17"/>
      <c r="HG59" s="17"/>
      <c r="HH59" s="17"/>
      <c r="HI59" s="17"/>
      <c r="HJ59" s="17"/>
      <c r="HK59" s="17"/>
      <c r="HL59" s="17"/>
      <c r="HM59" s="17"/>
      <c r="HN59" s="17"/>
      <c r="HO59" s="17"/>
      <c r="HP59" s="17"/>
      <c r="HQ59" s="17"/>
      <c r="HR59" s="17"/>
      <c r="HS59" s="17"/>
      <c r="HT59" s="17"/>
      <c r="HU59" s="17"/>
      <c r="HV59" s="17"/>
      <c r="HW59" s="17"/>
      <c r="HX59" s="17"/>
      <c r="HY59" s="17"/>
      <c r="HZ59" s="17"/>
      <c r="IA59" s="17"/>
      <c r="IB59" s="17"/>
      <c r="IC59" s="17"/>
      <c r="ID59" s="17"/>
      <c r="IE59" s="17"/>
      <c r="IF59" s="17"/>
      <c r="IG59" s="17"/>
      <c r="IH59" s="17"/>
      <c r="II59" s="17"/>
      <c r="IJ59" s="17"/>
      <c r="IK59" s="17"/>
      <c r="IL59" s="17"/>
      <c r="IM59" s="17"/>
      <c r="IN59" s="17"/>
      <c r="IO59" s="17"/>
      <c r="IP59" s="17"/>
      <c r="IQ59" s="17"/>
    </row>
    <row r="60" spans="1:251">
      <c r="A60" s="17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  <c r="DG60" s="17"/>
      <c r="DH60" s="17"/>
      <c r="DI60" s="17"/>
      <c r="DJ60" s="17"/>
      <c r="DK60" s="17"/>
      <c r="DL60" s="17"/>
      <c r="DM60" s="17"/>
      <c r="DN60" s="17"/>
      <c r="DO60" s="17"/>
      <c r="DP60" s="17"/>
      <c r="DQ60" s="17"/>
      <c r="DR60" s="17"/>
      <c r="DS60" s="17"/>
      <c r="DT60" s="17"/>
      <c r="DU60" s="17"/>
      <c r="DV60" s="17"/>
      <c r="DW60" s="17"/>
      <c r="DX60" s="17"/>
      <c r="DY60" s="17"/>
      <c r="DZ60" s="17"/>
      <c r="EA60" s="17"/>
      <c r="EB60" s="17"/>
      <c r="EC60" s="17"/>
      <c r="ED60" s="17"/>
      <c r="EE60" s="17"/>
      <c r="EF60" s="17"/>
      <c r="EG60" s="17"/>
      <c r="EH60" s="17"/>
      <c r="EI60" s="17"/>
      <c r="EJ60" s="17"/>
      <c r="EK60" s="17"/>
      <c r="EL60" s="17"/>
      <c r="EM60" s="17"/>
      <c r="EN60" s="17"/>
      <c r="EO60" s="17"/>
      <c r="EP60" s="17"/>
      <c r="EQ60" s="17"/>
      <c r="ER60" s="17"/>
      <c r="ES60" s="17"/>
      <c r="ET60" s="17"/>
      <c r="EU60" s="17"/>
      <c r="EV60" s="17"/>
      <c r="EW60" s="17"/>
      <c r="EX60" s="17"/>
      <c r="EY60" s="17"/>
      <c r="EZ60" s="17"/>
      <c r="FA60" s="17"/>
      <c r="FB60" s="17"/>
      <c r="FC60" s="17"/>
      <c r="FD60" s="17"/>
      <c r="FE60" s="17"/>
      <c r="FF60" s="17"/>
      <c r="FG60" s="17"/>
      <c r="FH60" s="17"/>
      <c r="FI60" s="17"/>
      <c r="FJ60" s="17"/>
      <c r="FK60" s="17"/>
      <c r="FL60" s="17"/>
      <c r="FM60" s="17"/>
      <c r="FN60" s="17"/>
      <c r="FO60" s="17"/>
      <c r="FP60" s="17"/>
      <c r="FQ60" s="17"/>
      <c r="FR60" s="17"/>
      <c r="FS60" s="17"/>
      <c r="FT60" s="17"/>
      <c r="FU60" s="17"/>
      <c r="FV60" s="17"/>
      <c r="FW60" s="17"/>
      <c r="FX60" s="17"/>
      <c r="FY60" s="17"/>
      <c r="FZ60" s="17"/>
      <c r="GA60" s="17"/>
      <c r="GB60" s="17"/>
      <c r="GC60" s="17"/>
      <c r="GD60" s="17"/>
      <c r="GE60" s="17"/>
      <c r="GF60" s="17"/>
      <c r="GG60" s="17"/>
      <c r="GH60" s="17"/>
      <c r="GI60" s="17"/>
      <c r="GJ60" s="17"/>
      <c r="GK60" s="17"/>
      <c r="GL60" s="17"/>
      <c r="GM60" s="17"/>
      <c r="GN60" s="17"/>
      <c r="GO60" s="17"/>
      <c r="GP60" s="17"/>
      <c r="GQ60" s="17"/>
      <c r="GR60" s="17"/>
      <c r="GS60" s="17"/>
      <c r="GT60" s="17"/>
      <c r="GU60" s="17"/>
      <c r="GV60" s="17"/>
      <c r="GW60" s="17"/>
      <c r="GX60" s="17"/>
      <c r="GY60" s="17"/>
      <c r="GZ60" s="17"/>
      <c r="HA60" s="17"/>
      <c r="HB60" s="17"/>
      <c r="HC60" s="17"/>
      <c r="HD60" s="17"/>
      <c r="HE60" s="17"/>
      <c r="HF60" s="17"/>
      <c r="HG60" s="17"/>
      <c r="HH60" s="17"/>
      <c r="HI60" s="17"/>
      <c r="HJ60" s="17"/>
      <c r="HK60" s="17"/>
      <c r="HL60" s="17"/>
      <c r="HM60" s="17"/>
      <c r="HN60" s="17"/>
      <c r="HO60" s="17"/>
      <c r="HP60" s="17"/>
      <c r="HQ60" s="17"/>
      <c r="HR60" s="17"/>
      <c r="HS60" s="17"/>
      <c r="HT60" s="17"/>
      <c r="HU60" s="17"/>
      <c r="HV60" s="17"/>
      <c r="HW60" s="17"/>
      <c r="HX60" s="17"/>
      <c r="HY60" s="17"/>
      <c r="HZ60" s="17"/>
      <c r="IA60" s="17"/>
      <c r="IB60" s="17"/>
      <c r="IC60" s="17"/>
      <c r="ID60" s="17"/>
      <c r="IE60" s="17"/>
      <c r="IF60" s="17"/>
      <c r="IG60" s="17"/>
      <c r="IH60" s="17"/>
      <c r="II60" s="17"/>
      <c r="IJ60" s="17"/>
      <c r="IK60" s="17"/>
      <c r="IL60" s="17"/>
      <c r="IM60" s="17"/>
      <c r="IN60" s="17"/>
      <c r="IO60" s="17"/>
      <c r="IP60" s="17"/>
      <c r="IQ60" s="17"/>
    </row>
    <row r="61" spans="1:251">
      <c r="A61" s="17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  <c r="CX61" s="17"/>
      <c r="CY61" s="17"/>
      <c r="CZ61" s="17"/>
      <c r="DA61" s="17"/>
      <c r="DB61" s="17"/>
      <c r="DC61" s="17"/>
      <c r="DD61" s="17"/>
      <c r="DE61" s="17"/>
      <c r="DF61" s="17"/>
      <c r="DG61" s="17"/>
      <c r="DH61" s="17"/>
      <c r="DI61" s="17"/>
      <c r="DJ61" s="17"/>
      <c r="DK61" s="17"/>
      <c r="DL61" s="17"/>
      <c r="DM61" s="17"/>
      <c r="DN61" s="17"/>
      <c r="DO61" s="17"/>
      <c r="DP61" s="17"/>
      <c r="DQ61" s="17"/>
      <c r="DR61" s="17"/>
      <c r="DS61" s="17"/>
      <c r="DT61" s="17"/>
      <c r="DU61" s="17"/>
      <c r="DV61" s="17"/>
      <c r="DW61" s="17"/>
      <c r="DX61" s="17"/>
      <c r="DY61" s="17"/>
      <c r="DZ61" s="17"/>
      <c r="EA61" s="17"/>
      <c r="EB61" s="17"/>
      <c r="EC61" s="17"/>
      <c r="ED61" s="17"/>
      <c r="EE61" s="17"/>
      <c r="EF61" s="17"/>
      <c r="EG61" s="17"/>
      <c r="EH61" s="17"/>
      <c r="EI61" s="17"/>
      <c r="EJ61" s="17"/>
      <c r="EK61" s="17"/>
      <c r="EL61" s="17"/>
      <c r="EM61" s="17"/>
      <c r="EN61" s="17"/>
      <c r="EO61" s="17"/>
      <c r="EP61" s="17"/>
      <c r="EQ61" s="17"/>
      <c r="ER61" s="17"/>
      <c r="ES61" s="17"/>
      <c r="ET61" s="17"/>
      <c r="EU61" s="17"/>
      <c r="EV61" s="17"/>
      <c r="EW61" s="17"/>
      <c r="EX61" s="17"/>
      <c r="EY61" s="17"/>
      <c r="EZ61" s="17"/>
      <c r="FA61" s="17"/>
      <c r="FB61" s="17"/>
      <c r="FC61" s="17"/>
      <c r="FD61" s="17"/>
      <c r="FE61" s="17"/>
      <c r="FF61" s="17"/>
      <c r="FG61" s="17"/>
      <c r="FH61" s="17"/>
      <c r="FI61" s="17"/>
      <c r="FJ61" s="17"/>
      <c r="FK61" s="17"/>
      <c r="FL61" s="17"/>
      <c r="FM61" s="17"/>
      <c r="FN61" s="17"/>
      <c r="FO61" s="17"/>
      <c r="FP61" s="17"/>
      <c r="FQ61" s="17"/>
      <c r="FR61" s="17"/>
      <c r="FS61" s="17"/>
      <c r="FT61" s="17"/>
      <c r="FU61" s="17"/>
      <c r="FV61" s="17"/>
      <c r="FW61" s="17"/>
      <c r="FX61" s="17"/>
      <c r="FY61" s="17"/>
      <c r="FZ61" s="17"/>
      <c r="GA61" s="17"/>
      <c r="GB61" s="17"/>
      <c r="GC61" s="17"/>
      <c r="GD61" s="17"/>
      <c r="GE61" s="17"/>
      <c r="GF61" s="17"/>
      <c r="GG61" s="17"/>
      <c r="GH61" s="17"/>
      <c r="GI61" s="17"/>
      <c r="GJ61" s="17"/>
      <c r="GK61" s="17"/>
      <c r="GL61" s="17"/>
      <c r="GM61" s="17"/>
      <c r="GN61" s="17"/>
      <c r="GO61" s="17"/>
      <c r="GP61" s="17"/>
      <c r="GQ61" s="17"/>
      <c r="GR61" s="17"/>
      <c r="GS61" s="17"/>
      <c r="GT61" s="17"/>
      <c r="GU61" s="17"/>
      <c r="GV61" s="17"/>
      <c r="GW61" s="17"/>
      <c r="GX61" s="17"/>
      <c r="GY61" s="17"/>
      <c r="GZ61" s="17"/>
      <c r="HA61" s="17"/>
      <c r="HB61" s="17"/>
      <c r="HC61" s="17"/>
      <c r="HD61" s="17"/>
      <c r="HE61" s="17"/>
      <c r="HF61" s="17"/>
      <c r="HG61" s="17"/>
      <c r="HH61" s="17"/>
      <c r="HI61" s="17"/>
      <c r="HJ61" s="17"/>
      <c r="HK61" s="17"/>
      <c r="HL61" s="17"/>
      <c r="HM61" s="17"/>
      <c r="HN61" s="17"/>
      <c r="HO61" s="17"/>
      <c r="HP61" s="17"/>
      <c r="HQ61" s="17"/>
      <c r="HR61" s="17"/>
      <c r="HS61" s="17"/>
      <c r="HT61" s="17"/>
      <c r="HU61" s="17"/>
      <c r="HV61" s="17"/>
      <c r="HW61" s="17"/>
      <c r="HX61" s="17"/>
      <c r="HY61" s="17"/>
      <c r="HZ61" s="17"/>
      <c r="IA61" s="17"/>
      <c r="IB61" s="17"/>
      <c r="IC61" s="17"/>
      <c r="ID61" s="17"/>
      <c r="IE61" s="17"/>
      <c r="IF61" s="17"/>
      <c r="IG61" s="17"/>
      <c r="IH61" s="17"/>
      <c r="II61" s="17"/>
      <c r="IJ61" s="17"/>
      <c r="IK61" s="17"/>
      <c r="IL61" s="17"/>
      <c r="IM61" s="17"/>
      <c r="IN61" s="17"/>
      <c r="IO61" s="17"/>
      <c r="IP61" s="17"/>
      <c r="IQ61" s="17"/>
    </row>
    <row r="62" spans="1:251">
      <c r="A62" s="17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/>
      <c r="CZ62" s="17"/>
      <c r="DA62" s="17"/>
      <c r="DB62" s="17"/>
      <c r="DC62" s="17"/>
      <c r="DD62" s="17"/>
      <c r="DE62" s="17"/>
      <c r="DF62" s="17"/>
      <c r="DG62" s="17"/>
      <c r="DH62" s="17"/>
      <c r="DI62" s="17"/>
      <c r="DJ62" s="17"/>
      <c r="DK62" s="17"/>
      <c r="DL62" s="17"/>
      <c r="DM62" s="17"/>
      <c r="DN62" s="17"/>
      <c r="DO62" s="17"/>
      <c r="DP62" s="17"/>
      <c r="DQ62" s="17"/>
      <c r="DR62" s="17"/>
      <c r="DS62" s="17"/>
      <c r="DT62" s="17"/>
      <c r="DU62" s="17"/>
      <c r="DV62" s="17"/>
      <c r="DW62" s="17"/>
      <c r="DX62" s="17"/>
      <c r="DY62" s="17"/>
      <c r="DZ62" s="17"/>
      <c r="EA62" s="17"/>
      <c r="EB62" s="17"/>
      <c r="EC62" s="17"/>
      <c r="ED62" s="17"/>
      <c r="EE62" s="17"/>
      <c r="EF62" s="17"/>
      <c r="EG62" s="17"/>
      <c r="EH62" s="17"/>
      <c r="EI62" s="17"/>
      <c r="EJ62" s="17"/>
      <c r="EK62" s="17"/>
      <c r="EL62" s="17"/>
      <c r="EM62" s="17"/>
      <c r="EN62" s="17"/>
      <c r="EO62" s="17"/>
      <c r="EP62" s="17"/>
      <c r="EQ62" s="17"/>
      <c r="ER62" s="17"/>
      <c r="ES62" s="17"/>
      <c r="ET62" s="17"/>
      <c r="EU62" s="17"/>
      <c r="EV62" s="17"/>
      <c r="EW62" s="17"/>
      <c r="EX62" s="17"/>
      <c r="EY62" s="17"/>
      <c r="EZ62" s="17"/>
      <c r="FA62" s="17"/>
      <c r="FB62" s="17"/>
      <c r="FC62" s="17"/>
      <c r="FD62" s="17"/>
      <c r="FE62" s="17"/>
      <c r="FF62" s="17"/>
      <c r="FG62" s="17"/>
      <c r="FH62" s="17"/>
      <c r="FI62" s="17"/>
      <c r="FJ62" s="17"/>
      <c r="FK62" s="17"/>
      <c r="FL62" s="17"/>
      <c r="FM62" s="17"/>
      <c r="FN62" s="17"/>
      <c r="FO62" s="17"/>
      <c r="FP62" s="17"/>
      <c r="FQ62" s="17"/>
      <c r="FR62" s="17"/>
      <c r="FS62" s="17"/>
      <c r="FT62" s="17"/>
      <c r="FU62" s="17"/>
      <c r="FV62" s="17"/>
      <c r="FW62" s="17"/>
      <c r="FX62" s="17"/>
      <c r="FY62" s="17"/>
      <c r="FZ62" s="17"/>
      <c r="GA62" s="17"/>
      <c r="GB62" s="17"/>
      <c r="GC62" s="17"/>
      <c r="GD62" s="17"/>
      <c r="GE62" s="17"/>
      <c r="GF62" s="17"/>
      <c r="GG62" s="17"/>
      <c r="GH62" s="17"/>
      <c r="GI62" s="17"/>
      <c r="GJ62" s="17"/>
      <c r="GK62" s="17"/>
      <c r="GL62" s="17"/>
      <c r="GM62" s="17"/>
      <c r="GN62" s="17"/>
      <c r="GO62" s="17"/>
      <c r="GP62" s="17"/>
      <c r="GQ62" s="17"/>
      <c r="GR62" s="17"/>
      <c r="GS62" s="17"/>
      <c r="GT62" s="17"/>
      <c r="GU62" s="17"/>
      <c r="GV62" s="17"/>
      <c r="GW62" s="17"/>
      <c r="GX62" s="17"/>
      <c r="GY62" s="17"/>
      <c r="GZ62" s="17"/>
      <c r="HA62" s="17"/>
      <c r="HB62" s="17"/>
      <c r="HC62" s="17"/>
      <c r="HD62" s="17"/>
      <c r="HE62" s="17"/>
      <c r="HF62" s="17"/>
      <c r="HG62" s="17"/>
      <c r="HH62" s="17"/>
      <c r="HI62" s="17"/>
      <c r="HJ62" s="17"/>
      <c r="HK62" s="17"/>
      <c r="HL62" s="17"/>
      <c r="HM62" s="17"/>
      <c r="HN62" s="17"/>
      <c r="HO62" s="17"/>
      <c r="HP62" s="17"/>
      <c r="HQ62" s="17"/>
      <c r="HR62" s="17"/>
      <c r="HS62" s="17"/>
      <c r="HT62" s="17"/>
      <c r="HU62" s="17"/>
      <c r="HV62" s="17"/>
      <c r="HW62" s="17"/>
      <c r="HX62" s="17"/>
      <c r="HY62" s="17"/>
      <c r="HZ62" s="17"/>
      <c r="IA62" s="17"/>
      <c r="IB62" s="17"/>
      <c r="IC62" s="17"/>
      <c r="ID62" s="17"/>
      <c r="IE62" s="17"/>
      <c r="IF62" s="17"/>
      <c r="IG62" s="17"/>
      <c r="IH62" s="17"/>
      <c r="II62" s="17"/>
      <c r="IJ62" s="17"/>
      <c r="IK62" s="17"/>
      <c r="IL62" s="17"/>
      <c r="IM62" s="17"/>
      <c r="IN62" s="17"/>
      <c r="IO62" s="17"/>
      <c r="IP62" s="17"/>
      <c r="IQ62" s="17"/>
    </row>
    <row r="63" spans="1:251">
      <c r="A63" s="17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  <c r="CT63" s="17"/>
      <c r="CU63" s="17"/>
      <c r="CV63" s="17"/>
      <c r="CW63" s="17"/>
      <c r="CX63" s="17"/>
      <c r="CY63" s="17"/>
      <c r="CZ63" s="17"/>
      <c r="DA63" s="17"/>
      <c r="DB63" s="17"/>
      <c r="DC63" s="17"/>
      <c r="DD63" s="17"/>
      <c r="DE63" s="17"/>
      <c r="DF63" s="17"/>
      <c r="DG63" s="17"/>
      <c r="DH63" s="17"/>
      <c r="DI63" s="17"/>
      <c r="DJ63" s="17"/>
      <c r="DK63" s="17"/>
      <c r="DL63" s="17"/>
      <c r="DM63" s="17"/>
      <c r="DN63" s="17"/>
      <c r="DO63" s="17"/>
      <c r="DP63" s="17"/>
      <c r="DQ63" s="17"/>
      <c r="DR63" s="17"/>
      <c r="DS63" s="17"/>
      <c r="DT63" s="17"/>
      <c r="DU63" s="17"/>
      <c r="DV63" s="17"/>
      <c r="DW63" s="17"/>
      <c r="DX63" s="17"/>
      <c r="DY63" s="17"/>
      <c r="DZ63" s="17"/>
      <c r="EA63" s="17"/>
      <c r="EB63" s="17"/>
      <c r="EC63" s="17"/>
      <c r="ED63" s="17"/>
      <c r="EE63" s="17"/>
      <c r="EF63" s="17"/>
      <c r="EG63" s="17"/>
      <c r="EH63" s="17"/>
      <c r="EI63" s="17"/>
      <c r="EJ63" s="17"/>
      <c r="EK63" s="17"/>
      <c r="EL63" s="17"/>
      <c r="EM63" s="17"/>
      <c r="EN63" s="17"/>
      <c r="EO63" s="17"/>
      <c r="EP63" s="17"/>
      <c r="EQ63" s="17"/>
      <c r="ER63" s="17"/>
      <c r="ES63" s="17"/>
      <c r="ET63" s="17"/>
      <c r="EU63" s="17"/>
      <c r="EV63" s="17"/>
      <c r="EW63" s="17"/>
      <c r="EX63" s="17"/>
      <c r="EY63" s="17"/>
      <c r="EZ63" s="17"/>
      <c r="FA63" s="17"/>
      <c r="FB63" s="17"/>
      <c r="FC63" s="17"/>
      <c r="FD63" s="17"/>
      <c r="FE63" s="17"/>
      <c r="FF63" s="17"/>
      <c r="FG63" s="17"/>
      <c r="FH63" s="17"/>
      <c r="FI63" s="17"/>
      <c r="FJ63" s="17"/>
      <c r="FK63" s="17"/>
      <c r="FL63" s="17"/>
      <c r="FM63" s="17"/>
      <c r="FN63" s="17"/>
      <c r="FO63" s="17"/>
      <c r="FP63" s="17"/>
      <c r="FQ63" s="17"/>
      <c r="FR63" s="17"/>
      <c r="FS63" s="17"/>
      <c r="FT63" s="17"/>
      <c r="FU63" s="17"/>
      <c r="FV63" s="17"/>
      <c r="FW63" s="17"/>
      <c r="FX63" s="17"/>
      <c r="FY63" s="17"/>
      <c r="FZ63" s="17"/>
      <c r="GA63" s="17"/>
      <c r="GB63" s="17"/>
      <c r="GC63" s="17"/>
      <c r="GD63" s="17"/>
      <c r="GE63" s="17"/>
      <c r="GF63" s="17"/>
      <c r="GG63" s="17"/>
      <c r="GH63" s="17"/>
      <c r="GI63" s="17"/>
      <c r="GJ63" s="17"/>
      <c r="GK63" s="17"/>
      <c r="GL63" s="17"/>
      <c r="GM63" s="17"/>
      <c r="GN63" s="17"/>
      <c r="GO63" s="17"/>
      <c r="GP63" s="17"/>
      <c r="GQ63" s="17"/>
      <c r="GR63" s="17"/>
      <c r="GS63" s="17"/>
      <c r="GT63" s="17"/>
      <c r="GU63" s="17"/>
      <c r="GV63" s="17"/>
      <c r="GW63" s="17"/>
      <c r="GX63" s="17"/>
      <c r="GY63" s="17"/>
      <c r="GZ63" s="17"/>
      <c r="HA63" s="17"/>
      <c r="HB63" s="17"/>
      <c r="HC63" s="17"/>
      <c r="HD63" s="17"/>
      <c r="HE63" s="17"/>
      <c r="HF63" s="17"/>
      <c r="HG63" s="17"/>
      <c r="HH63" s="17"/>
      <c r="HI63" s="17"/>
      <c r="HJ63" s="17"/>
      <c r="HK63" s="17"/>
      <c r="HL63" s="17"/>
      <c r="HM63" s="17"/>
      <c r="HN63" s="17"/>
      <c r="HO63" s="17"/>
      <c r="HP63" s="17"/>
      <c r="HQ63" s="17"/>
      <c r="HR63" s="17"/>
      <c r="HS63" s="17"/>
      <c r="HT63" s="17"/>
      <c r="HU63" s="17"/>
      <c r="HV63" s="17"/>
      <c r="HW63" s="17"/>
      <c r="HX63" s="17"/>
      <c r="HY63" s="17"/>
      <c r="HZ63" s="17"/>
      <c r="IA63" s="17"/>
      <c r="IB63" s="17"/>
      <c r="IC63" s="17"/>
      <c r="ID63" s="17"/>
      <c r="IE63" s="17"/>
      <c r="IF63" s="17"/>
      <c r="IG63" s="17"/>
      <c r="IH63" s="17"/>
      <c r="II63" s="17"/>
      <c r="IJ63" s="17"/>
      <c r="IK63" s="17"/>
      <c r="IL63" s="17"/>
      <c r="IM63" s="17"/>
      <c r="IN63" s="17"/>
      <c r="IO63" s="17"/>
      <c r="IP63" s="17"/>
      <c r="IQ63" s="17"/>
    </row>
    <row r="64" spans="1:251">
      <c r="A64" s="17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/>
      <c r="CM64" s="17"/>
      <c r="CN64" s="17"/>
      <c r="CO64" s="17"/>
      <c r="CP64" s="17"/>
      <c r="CQ64" s="17"/>
      <c r="CR64" s="17"/>
      <c r="CS64" s="17"/>
      <c r="CT64" s="17"/>
      <c r="CU64" s="17"/>
      <c r="CV64" s="17"/>
      <c r="CW64" s="17"/>
      <c r="CX64" s="17"/>
      <c r="CY64" s="17"/>
      <c r="CZ64" s="17"/>
      <c r="DA64" s="17"/>
      <c r="DB64" s="17"/>
      <c r="DC64" s="17"/>
      <c r="DD64" s="17"/>
      <c r="DE64" s="17"/>
      <c r="DF64" s="17"/>
      <c r="DG64" s="17"/>
      <c r="DH64" s="17"/>
      <c r="DI64" s="17"/>
      <c r="DJ64" s="17"/>
      <c r="DK64" s="17"/>
      <c r="DL64" s="17"/>
      <c r="DM64" s="17"/>
      <c r="DN64" s="17"/>
      <c r="DO64" s="17"/>
      <c r="DP64" s="17"/>
      <c r="DQ64" s="17"/>
      <c r="DR64" s="17"/>
      <c r="DS64" s="17"/>
      <c r="DT64" s="17"/>
      <c r="DU64" s="17"/>
      <c r="DV64" s="17"/>
      <c r="DW64" s="17"/>
      <c r="DX64" s="17"/>
      <c r="DY64" s="17"/>
      <c r="DZ64" s="17"/>
      <c r="EA64" s="17"/>
      <c r="EB64" s="17"/>
      <c r="EC64" s="17"/>
      <c r="ED64" s="17"/>
      <c r="EE64" s="17"/>
      <c r="EF64" s="17"/>
      <c r="EG64" s="17"/>
      <c r="EH64" s="17"/>
      <c r="EI64" s="17"/>
      <c r="EJ64" s="17"/>
      <c r="EK64" s="17"/>
      <c r="EL64" s="17"/>
      <c r="EM64" s="17"/>
      <c r="EN64" s="17"/>
      <c r="EO64" s="17"/>
      <c r="EP64" s="17"/>
      <c r="EQ64" s="17"/>
      <c r="ER64" s="17"/>
      <c r="ES64" s="17"/>
      <c r="ET64" s="17"/>
      <c r="EU64" s="17"/>
      <c r="EV64" s="17"/>
      <c r="EW64" s="17"/>
      <c r="EX64" s="17"/>
      <c r="EY64" s="17"/>
      <c r="EZ64" s="17"/>
      <c r="FA64" s="17"/>
      <c r="FB64" s="17"/>
      <c r="FC64" s="17"/>
      <c r="FD64" s="17"/>
      <c r="FE64" s="17"/>
      <c r="FF64" s="17"/>
      <c r="FG64" s="17"/>
      <c r="FH64" s="17"/>
      <c r="FI64" s="17"/>
      <c r="FJ64" s="17"/>
      <c r="FK64" s="17"/>
      <c r="FL64" s="17"/>
      <c r="FM64" s="17"/>
      <c r="FN64" s="17"/>
      <c r="FO64" s="17"/>
      <c r="FP64" s="17"/>
      <c r="FQ64" s="17"/>
      <c r="FR64" s="17"/>
      <c r="FS64" s="17"/>
      <c r="FT64" s="17"/>
      <c r="FU64" s="17"/>
      <c r="FV64" s="17"/>
      <c r="FW64" s="17"/>
      <c r="FX64" s="17"/>
      <c r="FY64" s="17"/>
      <c r="FZ64" s="17"/>
      <c r="GA64" s="17"/>
      <c r="GB64" s="17"/>
      <c r="GC64" s="17"/>
      <c r="GD64" s="17"/>
      <c r="GE64" s="17"/>
      <c r="GF64" s="17"/>
      <c r="GG64" s="17"/>
      <c r="GH64" s="17"/>
      <c r="GI64" s="17"/>
      <c r="GJ64" s="17"/>
      <c r="GK64" s="17"/>
      <c r="GL64" s="17"/>
      <c r="GM64" s="17"/>
      <c r="GN64" s="17"/>
      <c r="GO64" s="17"/>
      <c r="GP64" s="17"/>
      <c r="GQ64" s="17"/>
      <c r="GR64" s="17"/>
      <c r="GS64" s="17"/>
      <c r="GT64" s="17"/>
      <c r="GU64" s="17"/>
      <c r="GV64" s="17"/>
      <c r="GW64" s="17"/>
      <c r="GX64" s="17"/>
      <c r="GY64" s="17"/>
      <c r="GZ64" s="17"/>
      <c r="HA64" s="17"/>
      <c r="HB64" s="17"/>
      <c r="HC64" s="17"/>
      <c r="HD64" s="17"/>
      <c r="HE64" s="17"/>
      <c r="HF64" s="17"/>
      <c r="HG64" s="17"/>
      <c r="HH64" s="17"/>
      <c r="HI64" s="17"/>
      <c r="HJ64" s="17"/>
      <c r="HK64" s="17"/>
      <c r="HL64" s="17"/>
      <c r="HM64" s="17"/>
      <c r="HN64" s="17"/>
      <c r="HO64" s="17"/>
      <c r="HP64" s="17"/>
      <c r="HQ64" s="17"/>
      <c r="HR64" s="17"/>
      <c r="HS64" s="17"/>
      <c r="HT64" s="17"/>
      <c r="HU64" s="17"/>
      <c r="HV64" s="17"/>
      <c r="HW64" s="17"/>
      <c r="HX64" s="17"/>
      <c r="HY64" s="17"/>
      <c r="HZ64" s="17"/>
      <c r="IA64" s="17"/>
      <c r="IB64" s="17"/>
      <c r="IC64" s="17"/>
      <c r="ID64" s="17"/>
      <c r="IE64" s="17"/>
      <c r="IF64" s="17"/>
      <c r="IG64" s="17"/>
      <c r="IH64" s="17"/>
      <c r="II64" s="17"/>
      <c r="IJ64" s="17"/>
      <c r="IK64" s="17"/>
      <c r="IL64" s="17"/>
      <c r="IM64" s="17"/>
      <c r="IN64" s="17"/>
      <c r="IO64" s="17"/>
      <c r="IP64" s="17"/>
      <c r="IQ64" s="17"/>
    </row>
    <row r="65" spans="1:251">
      <c r="A65" s="17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  <c r="CT65" s="17"/>
      <c r="CU65" s="17"/>
      <c r="CV65" s="17"/>
      <c r="CW65" s="17"/>
      <c r="CX65" s="17"/>
      <c r="CY65" s="17"/>
      <c r="CZ65" s="17"/>
      <c r="DA65" s="17"/>
      <c r="DB65" s="17"/>
      <c r="DC65" s="17"/>
      <c r="DD65" s="17"/>
      <c r="DE65" s="17"/>
      <c r="DF65" s="17"/>
      <c r="DG65" s="17"/>
      <c r="DH65" s="17"/>
      <c r="DI65" s="17"/>
      <c r="DJ65" s="17"/>
      <c r="DK65" s="17"/>
      <c r="DL65" s="17"/>
      <c r="DM65" s="17"/>
      <c r="DN65" s="17"/>
      <c r="DO65" s="17"/>
      <c r="DP65" s="17"/>
      <c r="DQ65" s="17"/>
      <c r="DR65" s="17"/>
      <c r="DS65" s="17"/>
      <c r="DT65" s="17"/>
      <c r="DU65" s="17"/>
      <c r="DV65" s="17"/>
      <c r="DW65" s="17"/>
      <c r="DX65" s="17"/>
      <c r="DY65" s="17"/>
      <c r="DZ65" s="17"/>
      <c r="EA65" s="17"/>
      <c r="EB65" s="17"/>
      <c r="EC65" s="17"/>
      <c r="ED65" s="17"/>
      <c r="EE65" s="17"/>
      <c r="EF65" s="17"/>
      <c r="EG65" s="17"/>
      <c r="EH65" s="17"/>
      <c r="EI65" s="17"/>
      <c r="EJ65" s="17"/>
      <c r="EK65" s="17"/>
      <c r="EL65" s="17"/>
      <c r="EM65" s="17"/>
      <c r="EN65" s="17"/>
      <c r="EO65" s="17"/>
      <c r="EP65" s="17"/>
      <c r="EQ65" s="17"/>
      <c r="ER65" s="17"/>
      <c r="ES65" s="17"/>
      <c r="ET65" s="17"/>
      <c r="EU65" s="17"/>
      <c r="EV65" s="17"/>
      <c r="EW65" s="17"/>
      <c r="EX65" s="17"/>
      <c r="EY65" s="17"/>
      <c r="EZ65" s="17"/>
      <c r="FA65" s="17"/>
      <c r="FB65" s="17"/>
      <c r="FC65" s="17"/>
      <c r="FD65" s="17"/>
      <c r="FE65" s="17"/>
      <c r="FF65" s="17"/>
      <c r="FG65" s="17"/>
      <c r="FH65" s="17"/>
      <c r="FI65" s="17"/>
      <c r="FJ65" s="17"/>
      <c r="FK65" s="17"/>
      <c r="FL65" s="17"/>
      <c r="FM65" s="17"/>
      <c r="FN65" s="17"/>
      <c r="FO65" s="17"/>
      <c r="FP65" s="17"/>
      <c r="FQ65" s="17"/>
      <c r="FR65" s="17"/>
      <c r="FS65" s="17"/>
      <c r="FT65" s="17"/>
      <c r="FU65" s="17"/>
      <c r="FV65" s="17"/>
      <c r="FW65" s="17"/>
      <c r="FX65" s="17"/>
      <c r="FY65" s="17"/>
      <c r="FZ65" s="17"/>
      <c r="GA65" s="17"/>
      <c r="GB65" s="17"/>
      <c r="GC65" s="17"/>
      <c r="GD65" s="17"/>
      <c r="GE65" s="17"/>
      <c r="GF65" s="17"/>
      <c r="GG65" s="17"/>
      <c r="GH65" s="17"/>
      <c r="GI65" s="17"/>
      <c r="GJ65" s="17"/>
      <c r="GK65" s="17"/>
      <c r="GL65" s="17"/>
      <c r="GM65" s="17"/>
      <c r="GN65" s="17"/>
      <c r="GO65" s="17"/>
      <c r="GP65" s="17"/>
      <c r="GQ65" s="17"/>
      <c r="GR65" s="17"/>
      <c r="GS65" s="17"/>
      <c r="GT65" s="17"/>
      <c r="GU65" s="17"/>
      <c r="GV65" s="17"/>
      <c r="GW65" s="17"/>
      <c r="GX65" s="17"/>
      <c r="GY65" s="17"/>
      <c r="GZ65" s="17"/>
      <c r="HA65" s="17"/>
      <c r="HB65" s="17"/>
      <c r="HC65" s="17"/>
      <c r="HD65" s="17"/>
      <c r="HE65" s="17"/>
      <c r="HF65" s="17"/>
      <c r="HG65" s="17"/>
      <c r="HH65" s="17"/>
      <c r="HI65" s="17"/>
      <c r="HJ65" s="17"/>
      <c r="HK65" s="17"/>
      <c r="HL65" s="17"/>
      <c r="HM65" s="17"/>
      <c r="HN65" s="17"/>
      <c r="HO65" s="17"/>
      <c r="HP65" s="17"/>
      <c r="HQ65" s="17"/>
      <c r="HR65" s="17"/>
      <c r="HS65" s="17"/>
      <c r="HT65" s="17"/>
      <c r="HU65" s="17"/>
      <c r="HV65" s="17"/>
      <c r="HW65" s="17"/>
      <c r="HX65" s="17"/>
      <c r="HY65" s="17"/>
      <c r="HZ65" s="17"/>
      <c r="IA65" s="17"/>
      <c r="IB65" s="17"/>
      <c r="IC65" s="17"/>
      <c r="ID65" s="17"/>
      <c r="IE65" s="17"/>
      <c r="IF65" s="17"/>
      <c r="IG65" s="17"/>
      <c r="IH65" s="17"/>
      <c r="II65" s="17"/>
      <c r="IJ65" s="17"/>
      <c r="IK65" s="17"/>
      <c r="IL65" s="17"/>
      <c r="IM65" s="17"/>
      <c r="IN65" s="17"/>
      <c r="IO65" s="17"/>
      <c r="IP65" s="17"/>
      <c r="IQ65" s="17"/>
    </row>
    <row r="66" spans="1:251">
      <c r="A66" s="17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  <c r="CT66" s="17"/>
      <c r="CU66" s="17"/>
      <c r="CV66" s="17"/>
      <c r="CW66" s="17"/>
      <c r="CX66" s="17"/>
      <c r="CY66" s="17"/>
      <c r="CZ66" s="17"/>
      <c r="DA66" s="17"/>
      <c r="DB66" s="17"/>
      <c r="DC66" s="17"/>
      <c r="DD66" s="17"/>
      <c r="DE66" s="17"/>
      <c r="DF66" s="17"/>
      <c r="DG66" s="17"/>
      <c r="DH66" s="17"/>
      <c r="DI66" s="17"/>
      <c r="DJ66" s="17"/>
      <c r="DK66" s="17"/>
      <c r="DL66" s="17"/>
      <c r="DM66" s="17"/>
      <c r="DN66" s="17"/>
      <c r="DO66" s="17"/>
      <c r="DP66" s="17"/>
      <c r="DQ66" s="17"/>
      <c r="DR66" s="17"/>
      <c r="DS66" s="17"/>
      <c r="DT66" s="17"/>
      <c r="DU66" s="17"/>
      <c r="DV66" s="17"/>
      <c r="DW66" s="17"/>
      <c r="DX66" s="17"/>
      <c r="DY66" s="17"/>
      <c r="DZ66" s="17"/>
      <c r="EA66" s="17"/>
      <c r="EB66" s="17"/>
      <c r="EC66" s="17"/>
      <c r="ED66" s="17"/>
      <c r="EE66" s="17"/>
      <c r="EF66" s="17"/>
      <c r="EG66" s="17"/>
      <c r="EH66" s="17"/>
      <c r="EI66" s="17"/>
      <c r="EJ66" s="17"/>
      <c r="EK66" s="17"/>
      <c r="EL66" s="17"/>
      <c r="EM66" s="17"/>
      <c r="EN66" s="17"/>
      <c r="EO66" s="17"/>
      <c r="EP66" s="17"/>
      <c r="EQ66" s="17"/>
      <c r="ER66" s="17"/>
      <c r="ES66" s="17"/>
      <c r="ET66" s="17"/>
      <c r="EU66" s="17"/>
      <c r="EV66" s="17"/>
      <c r="EW66" s="17"/>
      <c r="EX66" s="17"/>
      <c r="EY66" s="17"/>
      <c r="EZ66" s="17"/>
      <c r="FA66" s="17"/>
      <c r="FB66" s="17"/>
      <c r="FC66" s="17"/>
      <c r="FD66" s="17"/>
      <c r="FE66" s="17"/>
      <c r="FF66" s="17"/>
      <c r="FG66" s="17"/>
      <c r="FH66" s="17"/>
      <c r="FI66" s="17"/>
      <c r="FJ66" s="17"/>
      <c r="FK66" s="17"/>
      <c r="FL66" s="17"/>
      <c r="FM66" s="17"/>
      <c r="FN66" s="17"/>
      <c r="FO66" s="17"/>
      <c r="FP66" s="17"/>
      <c r="FQ66" s="17"/>
      <c r="FR66" s="17"/>
      <c r="FS66" s="17"/>
      <c r="FT66" s="17"/>
      <c r="FU66" s="17"/>
      <c r="FV66" s="17"/>
      <c r="FW66" s="17"/>
      <c r="FX66" s="17"/>
      <c r="FY66" s="17"/>
      <c r="FZ66" s="17"/>
      <c r="GA66" s="17"/>
      <c r="GB66" s="17"/>
      <c r="GC66" s="17"/>
      <c r="GD66" s="17"/>
      <c r="GE66" s="17"/>
      <c r="GF66" s="17"/>
      <c r="GG66" s="17"/>
      <c r="GH66" s="17"/>
      <c r="GI66" s="17"/>
      <c r="GJ66" s="17"/>
      <c r="GK66" s="17"/>
      <c r="GL66" s="17"/>
      <c r="GM66" s="17"/>
      <c r="GN66" s="17"/>
      <c r="GO66" s="17"/>
      <c r="GP66" s="17"/>
      <c r="GQ66" s="17"/>
      <c r="GR66" s="17"/>
      <c r="GS66" s="17"/>
      <c r="GT66" s="17"/>
      <c r="GU66" s="17"/>
      <c r="GV66" s="17"/>
      <c r="GW66" s="17"/>
      <c r="GX66" s="17"/>
      <c r="GY66" s="17"/>
      <c r="GZ66" s="17"/>
      <c r="HA66" s="17"/>
      <c r="HB66" s="17"/>
      <c r="HC66" s="17"/>
      <c r="HD66" s="17"/>
      <c r="HE66" s="17"/>
      <c r="HF66" s="17"/>
      <c r="HG66" s="17"/>
      <c r="HH66" s="17"/>
      <c r="HI66" s="17"/>
      <c r="HJ66" s="17"/>
      <c r="HK66" s="17"/>
      <c r="HL66" s="17"/>
      <c r="HM66" s="17"/>
      <c r="HN66" s="17"/>
      <c r="HO66" s="17"/>
      <c r="HP66" s="17"/>
      <c r="HQ66" s="17"/>
      <c r="HR66" s="17"/>
      <c r="HS66" s="17"/>
      <c r="HT66" s="17"/>
      <c r="HU66" s="17"/>
      <c r="HV66" s="17"/>
      <c r="HW66" s="17"/>
      <c r="HX66" s="17"/>
      <c r="HY66" s="17"/>
      <c r="HZ66" s="17"/>
      <c r="IA66" s="17"/>
      <c r="IB66" s="17"/>
      <c r="IC66" s="17"/>
      <c r="ID66" s="17"/>
      <c r="IE66" s="17"/>
      <c r="IF66" s="17"/>
      <c r="IG66" s="17"/>
      <c r="IH66" s="17"/>
      <c r="II66" s="17"/>
      <c r="IJ66" s="17"/>
      <c r="IK66" s="17"/>
      <c r="IL66" s="17"/>
      <c r="IM66" s="17"/>
      <c r="IN66" s="17"/>
      <c r="IO66" s="17"/>
      <c r="IP66" s="17"/>
      <c r="IQ66" s="17"/>
    </row>
    <row r="67" spans="1:251">
      <c r="A67" s="17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  <c r="CT67" s="17"/>
      <c r="CU67" s="17"/>
      <c r="CV67" s="17"/>
      <c r="CW67" s="17"/>
      <c r="CX67" s="17"/>
      <c r="CY67" s="17"/>
      <c r="CZ67" s="17"/>
      <c r="DA67" s="17"/>
      <c r="DB67" s="17"/>
      <c r="DC67" s="17"/>
      <c r="DD67" s="17"/>
      <c r="DE67" s="17"/>
      <c r="DF67" s="17"/>
      <c r="DG67" s="17"/>
      <c r="DH67" s="17"/>
      <c r="DI67" s="17"/>
      <c r="DJ67" s="17"/>
      <c r="DK67" s="17"/>
      <c r="DL67" s="17"/>
      <c r="DM67" s="17"/>
      <c r="DN67" s="17"/>
      <c r="DO67" s="17"/>
      <c r="DP67" s="17"/>
      <c r="DQ67" s="17"/>
      <c r="DR67" s="17"/>
      <c r="DS67" s="17"/>
      <c r="DT67" s="17"/>
      <c r="DU67" s="17"/>
      <c r="DV67" s="17"/>
      <c r="DW67" s="17"/>
      <c r="DX67" s="17"/>
      <c r="DY67" s="17"/>
      <c r="DZ67" s="17"/>
      <c r="EA67" s="17"/>
      <c r="EB67" s="17"/>
      <c r="EC67" s="17"/>
      <c r="ED67" s="17"/>
      <c r="EE67" s="17"/>
      <c r="EF67" s="17"/>
      <c r="EG67" s="17"/>
      <c r="EH67" s="17"/>
      <c r="EI67" s="17"/>
      <c r="EJ67" s="17"/>
      <c r="EK67" s="17"/>
      <c r="EL67" s="17"/>
      <c r="EM67" s="17"/>
      <c r="EN67" s="17"/>
      <c r="EO67" s="17"/>
      <c r="EP67" s="17"/>
      <c r="EQ67" s="17"/>
      <c r="ER67" s="17"/>
      <c r="ES67" s="17"/>
      <c r="ET67" s="17"/>
      <c r="EU67" s="17"/>
      <c r="EV67" s="17"/>
      <c r="EW67" s="17"/>
      <c r="EX67" s="17"/>
      <c r="EY67" s="17"/>
      <c r="EZ67" s="17"/>
      <c r="FA67" s="17"/>
      <c r="FB67" s="17"/>
      <c r="FC67" s="17"/>
      <c r="FD67" s="17"/>
      <c r="FE67" s="17"/>
      <c r="FF67" s="17"/>
      <c r="FG67" s="17"/>
      <c r="FH67" s="17"/>
      <c r="FI67" s="17"/>
      <c r="FJ67" s="17"/>
      <c r="FK67" s="17"/>
      <c r="FL67" s="17"/>
      <c r="FM67" s="17"/>
      <c r="FN67" s="17"/>
      <c r="FO67" s="17"/>
      <c r="FP67" s="17"/>
      <c r="FQ67" s="17"/>
      <c r="FR67" s="17"/>
      <c r="FS67" s="17"/>
      <c r="FT67" s="17"/>
      <c r="FU67" s="17"/>
      <c r="FV67" s="17"/>
      <c r="FW67" s="17"/>
      <c r="FX67" s="17"/>
      <c r="FY67" s="17"/>
      <c r="FZ67" s="17"/>
      <c r="GA67" s="17"/>
      <c r="GB67" s="17"/>
      <c r="GC67" s="17"/>
      <c r="GD67" s="17"/>
      <c r="GE67" s="17"/>
      <c r="GF67" s="17"/>
      <c r="GG67" s="17"/>
      <c r="GH67" s="17"/>
      <c r="GI67" s="17"/>
      <c r="GJ67" s="17"/>
      <c r="GK67" s="17"/>
      <c r="GL67" s="17"/>
      <c r="GM67" s="17"/>
      <c r="GN67" s="17"/>
      <c r="GO67" s="17"/>
      <c r="GP67" s="17"/>
      <c r="GQ67" s="17"/>
      <c r="GR67" s="17"/>
      <c r="GS67" s="17"/>
      <c r="GT67" s="17"/>
      <c r="GU67" s="17"/>
      <c r="GV67" s="17"/>
      <c r="GW67" s="17"/>
      <c r="GX67" s="17"/>
      <c r="GY67" s="17"/>
      <c r="GZ67" s="17"/>
      <c r="HA67" s="17"/>
      <c r="HB67" s="17"/>
      <c r="HC67" s="17"/>
      <c r="HD67" s="17"/>
      <c r="HE67" s="17"/>
      <c r="HF67" s="17"/>
      <c r="HG67" s="17"/>
      <c r="HH67" s="17"/>
      <c r="HI67" s="17"/>
      <c r="HJ67" s="17"/>
      <c r="HK67" s="17"/>
      <c r="HL67" s="17"/>
      <c r="HM67" s="17"/>
      <c r="HN67" s="17"/>
      <c r="HO67" s="17"/>
      <c r="HP67" s="17"/>
      <c r="HQ67" s="17"/>
      <c r="HR67" s="17"/>
      <c r="HS67" s="17"/>
      <c r="HT67" s="17"/>
      <c r="HU67" s="17"/>
      <c r="HV67" s="17"/>
      <c r="HW67" s="17"/>
      <c r="HX67" s="17"/>
      <c r="HY67" s="17"/>
      <c r="HZ67" s="17"/>
      <c r="IA67" s="17"/>
      <c r="IB67" s="17"/>
      <c r="IC67" s="17"/>
      <c r="ID67" s="17"/>
      <c r="IE67" s="17"/>
      <c r="IF67" s="17"/>
      <c r="IG67" s="17"/>
      <c r="IH67" s="17"/>
      <c r="II67" s="17"/>
      <c r="IJ67" s="17"/>
      <c r="IK67" s="17"/>
      <c r="IL67" s="17"/>
      <c r="IM67" s="17"/>
      <c r="IN67" s="17"/>
      <c r="IO67" s="17"/>
      <c r="IP67" s="17"/>
      <c r="IQ67" s="17"/>
    </row>
    <row r="68" spans="1:251">
      <c r="A68" s="17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/>
      <c r="CZ68" s="17"/>
      <c r="DA68" s="17"/>
      <c r="DB68" s="17"/>
      <c r="DC68" s="17"/>
      <c r="DD68" s="17"/>
      <c r="DE68" s="17"/>
      <c r="DF68" s="17"/>
      <c r="DG68" s="17"/>
      <c r="DH68" s="17"/>
      <c r="DI68" s="17"/>
      <c r="DJ68" s="17"/>
      <c r="DK68" s="17"/>
      <c r="DL68" s="17"/>
      <c r="DM68" s="17"/>
      <c r="DN68" s="17"/>
      <c r="DO68" s="17"/>
      <c r="DP68" s="17"/>
      <c r="DQ68" s="17"/>
      <c r="DR68" s="17"/>
      <c r="DS68" s="17"/>
      <c r="DT68" s="17"/>
      <c r="DU68" s="17"/>
      <c r="DV68" s="17"/>
      <c r="DW68" s="17"/>
      <c r="DX68" s="17"/>
      <c r="DY68" s="17"/>
      <c r="DZ68" s="17"/>
      <c r="EA68" s="17"/>
      <c r="EB68" s="17"/>
      <c r="EC68" s="17"/>
      <c r="ED68" s="17"/>
      <c r="EE68" s="17"/>
      <c r="EF68" s="17"/>
      <c r="EG68" s="17"/>
      <c r="EH68" s="17"/>
      <c r="EI68" s="17"/>
      <c r="EJ68" s="17"/>
      <c r="EK68" s="17"/>
      <c r="EL68" s="17"/>
      <c r="EM68" s="17"/>
      <c r="EN68" s="17"/>
      <c r="EO68" s="17"/>
      <c r="EP68" s="17"/>
      <c r="EQ68" s="17"/>
      <c r="ER68" s="17"/>
      <c r="ES68" s="17"/>
      <c r="ET68" s="17"/>
      <c r="EU68" s="17"/>
      <c r="EV68" s="17"/>
      <c r="EW68" s="17"/>
      <c r="EX68" s="17"/>
      <c r="EY68" s="17"/>
      <c r="EZ68" s="17"/>
      <c r="FA68" s="17"/>
      <c r="FB68" s="17"/>
      <c r="FC68" s="17"/>
      <c r="FD68" s="17"/>
      <c r="FE68" s="17"/>
      <c r="FF68" s="17"/>
      <c r="FG68" s="17"/>
      <c r="FH68" s="17"/>
      <c r="FI68" s="17"/>
      <c r="FJ68" s="17"/>
      <c r="FK68" s="17"/>
      <c r="FL68" s="17"/>
      <c r="FM68" s="17"/>
      <c r="FN68" s="17"/>
      <c r="FO68" s="17"/>
      <c r="FP68" s="17"/>
      <c r="FQ68" s="17"/>
      <c r="FR68" s="17"/>
      <c r="FS68" s="17"/>
      <c r="FT68" s="17"/>
      <c r="FU68" s="17"/>
      <c r="FV68" s="17"/>
      <c r="FW68" s="17"/>
      <c r="FX68" s="17"/>
      <c r="FY68" s="17"/>
      <c r="FZ68" s="17"/>
      <c r="GA68" s="17"/>
      <c r="GB68" s="17"/>
      <c r="GC68" s="17"/>
      <c r="GD68" s="17"/>
      <c r="GE68" s="17"/>
      <c r="GF68" s="17"/>
      <c r="GG68" s="17"/>
      <c r="GH68" s="17"/>
      <c r="GI68" s="17"/>
      <c r="GJ68" s="17"/>
      <c r="GK68" s="17"/>
      <c r="GL68" s="17"/>
      <c r="GM68" s="17"/>
      <c r="GN68" s="17"/>
      <c r="GO68" s="17"/>
      <c r="GP68" s="17"/>
      <c r="GQ68" s="17"/>
      <c r="GR68" s="17"/>
      <c r="GS68" s="17"/>
      <c r="GT68" s="17"/>
      <c r="GU68" s="17"/>
      <c r="GV68" s="17"/>
      <c r="GW68" s="17"/>
      <c r="GX68" s="17"/>
      <c r="GY68" s="17"/>
      <c r="GZ68" s="17"/>
      <c r="HA68" s="17"/>
      <c r="HB68" s="17"/>
      <c r="HC68" s="17"/>
      <c r="HD68" s="17"/>
      <c r="HE68" s="17"/>
      <c r="HF68" s="17"/>
      <c r="HG68" s="17"/>
      <c r="HH68" s="17"/>
      <c r="HI68" s="17"/>
      <c r="HJ68" s="17"/>
      <c r="HK68" s="17"/>
      <c r="HL68" s="17"/>
      <c r="HM68" s="17"/>
      <c r="HN68" s="17"/>
      <c r="HO68" s="17"/>
      <c r="HP68" s="17"/>
      <c r="HQ68" s="17"/>
      <c r="HR68" s="17"/>
      <c r="HS68" s="17"/>
      <c r="HT68" s="17"/>
      <c r="HU68" s="17"/>
      <c r="HV68" s="17"/>
      <c r="HW68" s="17"/>
      <c r="HX68" s="17"/>
      <c r="HY68" s="17"/>
      <c r="HZ68" s="17"/>
      <c r="IA68" s="17"/>
      <c r="IB68" s="17"/>
      <c r="IC68" s="17"/>
      <c r="ID68" s="17"/>
      <c r="IE68" s="17"/>
      <c r="IF68" s="17"/>
      <c r="IG68" s="17"/>
      <c r="IH68" s="17"/>
      <c r="II68" s="17"/>
      <c r="IJ68" s="17"/>
      <c r="IK68" s="17"/>
      <c r="IL68" s="17"/>
      <c r="IM68" s="17"/>
      <c r="IN68" s="17"/>
      <c r="IO68" s="17"/>
      <c r="IP68" s="17"/>
      <c r="IQ68" s="17"/>
    </row>
    <row r="69" spans="1:251">
      <c r="A69" s="17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17"/>
      <c r="CR69" s="17"/>
      <c r="CS69" s="17"/>
      <c r="CT69" s="17"/>
      <c r="CU69" s="17"/>
      <c r="CV69" s="17"/>
      <c r="CW69" s="17"/>
      <c r="CX69" s="17"/>
      <c r="CY69" s="17"/>
      <c r="CZ69" s="17"/>
      <c r="DA69" s="17"/>
      <c r="DB69" s="17"/>
      <c r="DC69" s="17"/>
      <c r="DD69" s="17"/>
      <c r="DE69" s="17"/>
      <c r="DF69" s="17"/>
      <c r="DG69" s="17"/>
      <c r="DH69" s="17"/>
      <c r="DI69" s="17"/>
      <c r="DJ69" s="17"/>
      <c r="DK69" s="17"/>
      <c r="DL69" s="17"/>
      <c r="DM69" s="17"/>
      <c r="DN69" s="17"/>
      <c r="DO69" s="17"/>
      <c r="DP69" s="17"/>
      <c r="DQ69" s="17"/>
      <c r="DR69" s="17"/>
      <c r="DS69" s="17"/>
      <c r="DT69" s="17"/>
      <c r="DU69" s="17"/>
      <c r="DV69" s="17"/>
      <c r="DW69" s="17"/>
      <c r="DX69" s="17"/>
      <c r="DY69" s="17"/>
      <c r="DZ69" s="17"/>
      <c r="EA69" s="17"/>
      <c r="EB69" s="17"/>
      <c r="EC69" s="17"/>
      <c r="ED69" s="17"/>
      <c r="EE69" s="17"/>
      <c r="EF69" s="17"/>
      <c r="EG69" s="17"/>
      <c r="EH69" s="17"/>
      <c r="EI69" s="17"/>
      <c r="EJ69" s="17"/>
      <c r="EK69" s="17"/>
      <c r="EL69" s="17"/>
      <c r="EM69" s="17"/>
      <c r="EN69" s="17"/>
      <c r="EO69" s="17"/>
      <c r="EP69" s="17"/>
      <c r="EQ69" s="17"/>
      <c r="ER69" s="17"/>
      <c r="ES69" s="17"/>
      <c r="ET69" s="17"/>
      <c r="EU69" s="17"/>
      <c r="EV69" s="17"/>
      <c r="EW69" s="17"/>
      <c r="EX69" s="17"/>
      <c r="EY69" s="17"/>
      <c r="EZ69" s="17"/>
      <c r="FA69" s="17"/>
      <c r="FB69" s="17"/>
      <c r="FC69" s="17"/>
      <c r="FD69" s="17"/>
      <c r="FE69" s="17"/>
      <c r="FF69" s="17"/>
      <c r="FG69" s="17"/>
      <c r="FH69" s="17"/>
      <c r="FI69" s="17"/>
      <c r="FJ69" s="17"/>
      <c r="FK69" s="17"/>
      <c r="FL69" s="17"/>
      <c r="FM69" s="17"/>
      <c r="FN69" s="17"/>
      <c r="FO69" s="17"/>
      <c r="FP69" s="17"/>
      <c r="FQ69" s="17"/>
      <c r="FR69" s="17"/>
      <c r="FS69" s="17"/>
      <c r="FT69" s="17"/>
      <c r="FU69" s="17"/>
      <c r="FV69" s="17"/>
      <c r="FW69" s="17"/>
      <c r="FX69" s="17"/>
      <c r="FY69" s="17"/>
      <c r="FZ69" s="17"/>
      <c r="GA69" s="17"/>
      <c r="GB69" s="17"/>
      <c r="GC69" s="17"/>
      <c r="GD69" s="17"/>
      <c r="GE69" s="17"/>
      <c r="GF69" s="17"/>
      <c r="GG69" s="17"/>
      <c r="GH69" s="17"/>
      <c r="GI69" s="17"/>
      <c r="GJ69" s="17"/>
      <c r="GK69" s="17"/>
      <c r="GL69" s="17"/>
      <c r="GM69" s="17"/>
      <c r="GN69" s="17"/>
      <c r="GO69" s="17"/>
      <c r="GP69" s="17"/>
      <c r="GQ69" s="17"/>
      <c r="GR69" s="17"/>
      <c r="GS69" s="17"/>
      <c r="GT69" s="17"/>
      <c r="GU69" s="17"/>
      <c r="GV69" s="17"/>
      <c r="GW69" s="17"/>
      <c r="GX69" s="17"/>
      <c r="GY69" s="17"/>
      <c r="GZ69" s="17"/>
      <c r="HA69" s="17"/>
      <c r="HB69" s="17"/>
      <c r="HC69" s="17"/>
      <c r="HD69" s="17"/>
      <c r="HE69" s="17"/>
      <c r="HF69" s="17"/>
      <c r="HG69" s="17"/>
      <c r="HH69" s="17"/>
      <c r="HI69" s="17"/>
      <c r="HJ69" s="17"/>
      <c r="HK69" s="17"/>
      <c r="HL69" s="17"/>
      <c r="HM69" s="17"/>
      <c r="HN69" s="17"/>
      <c r="HO69" s="17"/>
      <c r="HP69" s="17"/>
      <c r="HQ69" s="17"/>
      <c r="HR69" s="17"/>
      <c r="HS69" s="17"/>
      <c r="HT69" s="17"/>
      <c r="HU69" s="17"/>
      <c r="HV69" s="17"/>
      <c r="HW69" s="17"/>
      <c r="HX69" s="17"/>
      <c r="HY69" s="17"/>
      <c r="HZ69" s="17"/>
      <c r="IA69" s="17"/>
      <c r="IB69" s="17"/>
      <c r="IC69" s="17"/>
      <c r="ID69" s="17"/>
      <c r="IE69" s="17"/>
      <c r="IF69" s="17"/>
      <c r="IG69" s="17"/>
      <c r="IH69" s="17"/>
      <c r="II69" s="17"/>
      <c r="IJ69" s="17"/>
      <c r="IK69" s="17"/>
      <c r="IL69" s="17"/>
      <c r="IM69" s="17"/>
      <c r="IN69" s="17"/>
      <c r="IO69" s="17"/>
      <c r="IP69" s="17"/>
      <c r="IQ69" s="17"/>
    </row>
    <row r="70" spans="1:251">
      <c r="A70" s="17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/>
      <c r="CM70" s="17"/>
      <c r="CN70" s="17"/>
      <c r="CO70" s="17"/>
      <c r="CP70" s="17"/>
      <c r="CQ70" s="17"/>
      <c r="CR70" s="17"/>
      <c r="CS70" s="17"/>
      <c r="CT70" s="17"/>
      <c r="CU70" s="17"/>
      <c r="CV70" s="17"/>
      <c r="CW70" s="17"/>
      <c r="CX70" s="17"/>
      <c r="CY70" s="17"/>
      <c r="CZ70" s="17"/>
      <c r="DA70" s="17"/>
      <c r="DB70" s="17"/>
      <c r="DC70" s="17"/>
      <c r="DD70" s="17"/>
      <c r="DE70" s="17"/>
      <c r="DF70" s="17"/>
      <c r="DG70" s="17"/>
      <c r="DH70" s="17"/>
      <c r="DI70" s="17"/>
      <c r="DJ70" s="17"/>
      <c r="DK70" s="17"/>
      <c r="DL70" s="17"/>
      <c r="DM70" s="17"/>
      <c r="DN70" s="17"/>
      <c r="DO70" s="17"/>
      <c r="DP70" s="17"/>
      <c r="DQ70" s="17"/>
      <c r="DR70" s="17"/>
      <c r="DS70" s="17"/>
      <c r="DT70" s="17"/>
      <c r="DU70" s="17"/>
      <c r="DV70" s="17"/>
      <c r="DW70" s="17"/>
      <c r="DX70" s="17"/>
      <c r="DY70" s="17"/>
      <c r="DZ70" s="17"/>
      <c r="EA70" s="17"/>
      <c r="EB70" s="17"/>
      <c r="EC70" s="17"/>
      <c r="ED70" s="17"/>
      <c r="EE70" s="17"/>
      <c r="EF70" s="17"/>
      <c r="EG70" s="17"/>
      <c r="EH70" s="17"/>
      <c r="EI70" s="17"/>
      <c r="EJ70" s="17"/>
      <c r="EK70" s="17"/>
      <c r="EL70" s="17"/>
      <c r="EM70" s="17"/>
      <c r="EN70" s="17"/>
      <c r="EO70" s="17"/>
      <c r="EP70" s="17"/>
      <c r="EQ70" s="17"/>
      <c r="ER70" s="17"/>
      <c r="ES70" s="17"/>
      <c r="ET70" s="17"/>
      <c r="EU70" s="17"/>
      <c r="EV70" s="17"/>
      <c r="EW70" s="17"/>
      <c r="EX70" s="17"/>
      <c r="EY70" s="17"/>
      <c r="EZ70" s="17"/>
      <c r="FA70" s="17"/>
      <c r="FB70" s="17"/>
      <c r="FC70" s="17"/>
      <c r="FD70" s="17"/>
      <c r="FE70" s="17"/>
      <c r="FF70" s="17"/>
      <c r="FG70" s="17"/>
      <c r="FH70" s="17"/>
      <c r="FI70" s="17"/>
      <c r="FJ70" s="17"/>
      <c r="FK70" s="17"/>
      <c r="FL70" s="17"/>
      <c r="FM70" s="17"/>
      <c r="FN70" s="17"/>
      <c r="FO70" s="17"/>
      <c r="FP70" s="17"/>
      <c r="FQ70" s="17"/>
      <c r="FR70" s="17"/>
      <c r="FS70" s="17"/>
      <c r="FT70" s="17"/>
      <c r="FU70" s="17"/>
      <c r="FV70" s="17"/>
      <c r="FW70" s="17"/>
      <c r="FX70" s="17"/>
      <c r="FY70" s="17"/>
      <c r="FZ70" s="17"/>
      <c r="GA70" s="17"/>
      <c r="GB70" s="17"/>
      <c r="GC70" s="17"/>
      <c r="GD70" s="17"/>
      <c r="GE70" s="17"/>
      <c r="GF70" s="17"/>
      <c r="GG70" s="17"/>
      <c r="GH70" s="17"/>
      <c r="GI70" s="17"/>
      <c r="GJ70" s="17"/>
      <c r="GK70" s="17"/>
      <c r="GL70" s="17"/>
      <c r="GM70" s="17"/>
      <c r="GN70" s="17"/>
      <c r="GO70" s="17"/>
      <c r="GP70" s="17"/>
      <c r="GQ70" s="17"/>
      <c r="GR70" s="17"/>
      <c r="GS70" s="17"/>
      <c r="GT70" s="17"/>
      <c r="GU70" s="17"/>
      <c r="GV70" s="17"/>
      <c r="GW70" s="17"/>
      <c r="GX70" s="17"/>
      <c r="GY70" s="17"/>
      <c r="GZ70" s="17"/>
      <c r="HA70" s="17"/>
      <c r="HB70" s="17"/>
      <c r="HC70" s="17"/>
      <c r="HD70" s="17"/>
      <c r="HE70" s="17"/>
      <c r="HF70" s="17"/>
      <c r="HG70" s="17"/>
      <c r="HH70" s="17"/>
      <c r="HI70" s="17"/>
      <c r="HJ70" s="17"/>
      <c r="HK70" s="17"/>
      <c r="HL70" s="17"/>
      <c r="HM70" s="17"/>
      <c r="HN70" s="17"/>
      <c r="HO70" s="17"/>
      <c r="HP70" s="17"/>
      <c r="HQ70" s="17"/>
      <c r="HR70" s="17"/>
      <c r="HS70" s="17"/>
      <c r="HT70" s="17"/>
      <c r="HU70" s="17"/>
      <c r="HV70" s="17"/>
      <c r="HW70" s="17"/>
      <c r="HX70" s="17"/>
      <c r="HY70" s="17"/>
      <c r="HZ70" s="17"/>
      <c r="IA70" s="17"/>
      <c r="IB70" s="17"/>
      <c r="IC70" s="17"/>
      <c r="ID70" s="17"/>
      <c r="IE70" s="17"/>
      <c r="IF70" s="17"/>
      <c r="IG70" s="17"/>
      <c r="IH70" s="17"/>
      <c r="II70" s="17"/>
      <c r="IJ70" s="17"/>
      <c r="IK70" s="17"/>
      <c r="IL70" s="17"/>
      <c r="IM70" s="17"/>
      <c r="IN70" s="17"/>
      <c r="IO70" s="17"/>
      <c r="IP70" s="17"/>
      <c r="IQ70" s="17"/>
    </row>
    <row r="71" spans="1:251">
      <c r="A71" s="17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/>
      <c r="CM71" s="17"/>
      <c r="CN71" s="17"/>
      <c r="CO71" s="17"/>
      <c r="CP71" s="17"/>
      <c r="CQ71" s="17"/>
      <c r="CR71" s="17"/>
      <c r="CS71" s="17"/>
      <c r="CT71" s="17"/>
      <c r="CU71" s="17"/>
      <c r="CV71" s="17"/>
      <c r="CW71" s="17"/>
      <c r="CX71" s="17"/>
      <c r="CY71" s="17"/>
      <c r="CZ71" s="17"/>
      <c r="DA71" s="17"/>
      <c r="DB71" s="17"/>
      <c r="DC71" s="17"/>
      <c r="DD71" s="17"/>
      <c r="DE71" s="17"/>
      <c r="DF71" s="17"/>
      <c r="DG71" s="17"/>
      <c r="DH71" s="17"/>
      <c r="DI71" s="17"/>
      <c r="DJ71" s="17"/>
      <c r="DK71" s="17"/>
      <c r="DL71" s="17"/>
      <c r="DM71" s="17"/>
      <c r="DN71" s="17"/>
      <c r="DO71" s="17"/>
      <c r="DP71" s="17"/>
      <c r="DQ71" s="17"/>
      <c r="DR71" s="17"/>
      <c r="DS71" s="17"/>
      <c r="DT71" s="17"/>
      <c r="DU71" s="17"/>
      <c r="DV71" s="17"/>
      <c r="DW71" s="17"/>
      <c r="DX71" s="17"/>
      <c r="DY71" s="17"/>
      <c r="DZ71" s="17"/>
      <c r="EA71" s="17"/>
      <c r="EB71" s="17"/>
      <c r="EC71" s="17"/>
      <c r="ED71" s="17"/>
      <c r="EE71" s="17"/>
      <c r="EF71" s="17"/>
      <c r="EG71" s="17"/>
      <c r="EH71" s="17"/>
      <c r="EI71" s="17"/>
      <c r="EJ71" s="17"/>
      <c r="EK71" s="17"/>
      <c r="EL71" s="17"/>
      <c r="EM71" s="17"/>
      <c r="EN71" s="17"/>
      <c r="EO71" s="17"/>
      <c r="EP71" s="17"/>
      <c r="EQ71" s="17"/>
      <c r="ER71" s="17"/>
      <c r="ES71" s="17"/>
      <c r="ET71" s="17"/>
      <c r="EU71" s="17"/>
      <c r="EV71" s="17"/>
      <c r="EW71" s="17"/>
      <c r="EX71" s="17"/>
      <c r="EY71" s="17"/>
      <c r="EZ71" s="17"/>
      <c r="FA71" s="17"/>
      <c r="FB71" s="17"/>
      <c r="FC71" s="17"/>
      <c r="FD71" s="17"/>
      <c r="FE71" s="17"/>
      <c r="FF71" s="17"/>
      <c r="FG71" s="17"/>
      <c r="FH71" s="17"/>
      <c r="FI71" s="17"/>
      <c r="FJ71" s="17"/>
      <c r="FK71" s="17"/>
      <c r="FL71" s="17"/>
      <c r="FM71" s="17"/>
      <c r="FN71" s="17"/>
      <c r="FO71" s="17"/>
      <c r="FP71" s="17"/>
      <c r="FQ71" s="17"/>
      <c r="FR71" s="17"/>
      <c r="FS71" s="17"/>
      <c r="FT71" s="17"/>
      <c r="FU71" s="17"/>
      <c r="FV71" s="17"/>
      <c r="FW71" s="17"/>
      <c r="FX71" s="17"/>
      <c r="FY71" s="17"/>
      <c r="FZ71" s="17"/>
      <c r="GA71" s="17"/>
      <c r="GB71" s="17"/>
      <c r="GC71" s="17"/>
      <c r="GD71" s="17"/>
      <c r="GE71" s="17"/>
      <c r="GF71" s="17"/>
      <c r="GG71" s="17"/>
      <c r="GH71" s="17"/>
      <c r="GI71" s="17"/>
      <c r="GJ71" s="17"/>
      <c r="GK71" s="17"/>
      <c r="GL71" s="17"/>
      <c r="GM71" s="17"/>
      <c r="GN71" s="17"/>
      <c r="GO71" s="17"/>
      <c r="GP71" s="17"/>
      <c r="GQ71" s="17"/>
      <c r="GR71" s="17"/>
      <c r="GS71" s="17"/>
      <c r="GT71" s="17"/>
      <c r="GU71" s="17"/>
      <c r="GV71" s="17"/>
      <c r="GW71" s="17"/>
      <c r="GX71" s="17"/>
      <c r="GY71" s="17"/>
      <c r="GZ71" s="17"/>
      <c r="HA71" s="17"/>
      <c r="HB71" s="17"/>
      <c r="HC71" s="17"/>
      <c r="HD71" s="17"/>
      <c r="HE71" s="17"/>
      <c r="HF71" s="17"/>
      <c r="HG71" s="17"/>
      <c r="HH71" s="17"/>
      <c r="HI71" s="17"/>
      <c r="HJ71" s="17"/>
      <c r="HK71" s="17"/>
      <c r="HL71" s="17"/>
      <c r="HM71" s="17"/>
      <c r="HN71" s="17"/>
      <c r="HO71" s="17"/>
      <c r="HP71" s="17"/>
      <c r="HQ71" s="17"/>
      <c r="HR71" s="17"/>
      <c r="HS71" s="17"/>
      <c r="HT71" s="17"/>
      <c r="HU71" s="17"/>
      <c r="HV71" s="17"/>
      <c r="HW71" s="17"/>
      <c r="HX71" s="17"/>
      <c r="HY71" s="17"/>
      <c r="HZ71" s="17"/>
      <c r="IA71" s="17"/>
      <c r="IB71" s="17"/>
      <c r="IC71" s="17"/>
      <c r="ID71" s="17"/>
      <c r="IE71" s="17"/>
      <c r="IF71" s="17"/>
      <c r="IG71" s="17"/>
      <c r="IH71" s="17"/>
      <c r="II71" s="17"/>
      <c r="IJ71" s="17"/>
      <c r="IK71" s="17"/>
      <c r="IL71" s="17"/>
      <c r="IM71" s="17"/>
      <c r="IN71" s="17"/>
      <c r="IO71" s="17"/>
      <c r="IP71" s="17"/>
      <c r="IQ71" s="17"/>
    </row>
    <row r="72" spans="1:251">
      <c r="A72" s="17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/>
      <c r="CM72" s="17"/>
      <c r="CN72" s="17"/>
      <c r="CO72" s="17"/>
      <c r="CP72" s="17"/>
      <c r="CQ72" s="17"/>
      <c r="CR72" s="17"/>
      <c r="CS72" s="17"/>
      <c r="CT72" s="17"/>
      <c r="CU72" s="17"/>
      <c r="CV72" s="17"/>
      <c r="CW72" s="17"/>
      <c r="CX72" s="17"/>
      <c r="CY72" s="17"/>
      <c r="CZ72" s="17"/>
      <c r="DA72" s="17"/>
      <c r="DB72" s="17"/>
      <c r="DC72" s="17"/>
      <c r="DD72" s="17"/>
      <c r="DE72" s="17"/>
      <c r="DF72" s="17"/>
      <c r="DG72" s="17"/>
      <c r="DH72" s="17"/>
      <c r="DI72" s="17"/>
      <c r="DJ72" s="17"/>
      <c r="DK72" s="17"/>
      <c r="DL72" s="17"/>
      <c r="DM72" s="17"/>
      <c r="DN72" s="17"/>
      <c r="DO72" s="17"/>
      <c r="DP72" s="17"/>
      <c r="DQ72" s="17"/>
      <c r="DR72" s="17"/>
      <c r="DS72" s="17"/>
      <c r="DT72" s="17"/>
      <c r="DU72" s="17"/>
      <c r="DV72" s="17"/>
      <c r="DW72" s="17"/>
      <c r="DX72" s="17"/>
      <c r="DY72" s="17"/>
      <c r="DZ72" s="17"/>
      <c r="EA72" s="17"/>
      <c r="EB72" s="17"/>
      <c r="EC72" s="17"/>
      <c r="ED72" s="17"/>
      <c r="EE72" s="17"/>
      <c r="EF72" s="17"/>
      <c r="EG72" s="17"/>
      <c r="EH72" s="17"/>
      <c r="EI72" s="17"/>
      <c r="EJ72" s="17"/>
      <c r="EK72" s="17"/>
      <c r="EL72" s="17"/>
      <c r="EM72" s="17"/>
      <c r="EN72" s="17"/>
      <c r="EO72" s="17"/>
      <c r="EP72" s="17"/>
      <c r="EQ72" s="17"/>
      <c r="ER72" s="17"/>
      <c r="ES72" s="17"/>
      <c r="ET72" s="17"/>
      <c r="EU72" s="17"/>
      <c r="EV72" s="17"/>
      <c r="EW72" s="17"/>
      <c r="EX72" s="17"/>
      <c r="EY72" s="17"/>
      <c r="EZ72" s="17"/>
      <c r="FA72" s="17"/>
      <c r="FB72" s="17"/>
      <c r="FC72" s="17"/>
      <c r="FD72" s="17"/>
      <c r="FE72" s="17"/>
      <c r="FF72" s="17"/>
      <c r="FG72" s="17"/>
      <c r="FH72" s="17"/>
      <c r="FI72" s="17"/>
      <c r="FJ72" s="17"/>
      <c r="FK72" s="17"/>
      <c r="FL72" s="17"/>
      <c r="FM72" s="17"/>
      <c r="FN72" s="17"/>
      <c r="FO72" s="17"/>
      <c r="FP72" s="17"/>
      <c r="FQ72" s="17"/>
      <c r="FR72" s="17"/>
      <c r="FS72" s="17"/>
      <c r="FT72" s="17"/>
      <c r="FU72" s="17"/>
      <c r="FV72" s="17"/>
      <c r="FW72" s="17"/>
      <c r="FX72" s="17"/>
      <c r="FY72" s="17"/>
      <c r="FZ72" s="17"/>
      <c r="GA72" s="17"/>
      <c r="GB72" s="17"/>
      <c r="GC72" s="17"/>
      <c r="GD72" s="17"/>
      <c r="GE72" s="17"/>
      <c r="GF72" s="17"/>
      <c r="GG72" s="17"/>
      <c r="GH72" s="17"/>
      <c r="GI72" s="17"/>
      <c r="GJ72" s="17"/>
      <c r="GK72" s="17"/>
      <c r="GL72" s="17"/>
      <c r="GM72" s="17"/>
      <c r="GN72" s="17"/>
      <c r="GO72" s="17"/>
      <c r="GP72" s="17"/>
      <c r="GQ72" s="17"/>
      <c r="GR72" s="17"/>
      <c r="GS72" s="17"/>
      <c r="GT72" s="17"/>
      <c r="GU72" s="17"/>
      <c r="GV72" s="17"/>
      <c r="GW72" s="17"/>
      <c r="GX72" s="17"/>
      <c r="GY72" s="17"/>
      <c r="GZ72" s="17"/>
      <c r="HA72" s="17"/>
      <c r="HB72" s="17"/>
      <c r="HC72" s="17"/>
      <c r="HD72" s="17"/>
      <c r="HE72" s="17"/>
      <c r="HF72" s="17"/>
      <c r="HG72" s="17"/>
      <c r="HH72" s="17"/>
      <c r="HI72" s="17"/>
      <c r="HJ72" s="17"/>
      <c r="HK72" s="17"/>
      <c r="HL72" s="17"/>
      <c r="HM72" s="17"/>
      <c r="HN72" s="17"/>
      <c r="HO72" s="17"/>
      <c r="HP72" s="17"/>
      <c r="HQ72" s="17"/>
      <c r="HR72" s="17"/>
      <c r="HS72" s="17"/>
      <c r="HT72" s="17"/>
      <c r="HU72" s="17"/>
      <c r="HV72" s="17"/>
      <c r="HW72" s="17"/>
      <c r="HX72" s="17"/>
      <c r="HY72" s="17"/>
      <c r="HZ72" s="17"/>
      <c r="IA72" s="17"/>
      <c r="IB72" s="17"/>
      <c r="IC72" s="17"/>
      <c r="ID72" s="17"/>
      <c r="IE72" s="17"/>
      <c r="IF72" s="17"/>
      <c r="IG72" s="17"/>
      <c r="IH72" s="17"/>
      <c r="II72" s="17"/>
      <c r="IJ72" s="17"/>
      <c r="IK72" s="17"/>
      <c r="IL72" s="17"/>
      <c r="IM72" s="17"/>
      <c r="IN72" s="17"/>
      <c r="IO72" s="17"/>
      <c r="IP72" s="17"/>
      <c r="IQ72" s="17"/>
    </row>
    <row r="73" spans="1:251">
      <c r="A73" s="17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17"/>
      <c r="CI73" s="17"/>
      <c r="CJ73" s="17"/>
      <c r="CK73" s="17"/>
      <c r="CL73" s="17"/>
      <c r="CM73" s="17"/>
      <c r="CN73" s="17"/>
      <c r="CO73" s="17"/>
      <c r="CP73" s="17"/>
      <c r="CQ73" s="17"/>
      <c r="CR73" s="17"/>
      <c r="CS73" s="17"/>
      <c r="CT73" s="17"/>
      <c r="CU73" s="17"/>
      <c r="CV73" s="17"/>
      <c r="CW73" s="17"/>
      <c r="CX73" s="17"/>
      <c r="CY73" s="17"/>
      <c r="CZ73" s="17"/>
      <c r="DA73" s="17"/>
      <c r="DB73" s="17"/>
      <c r="DC73" s="17"/>
      <c r="DD73" s="17"/>
      <c r="DE73" s="17"/>
      <c r="DF73" s="17"/>
      <c r="DG73" s="17"/>
      <c r="DH73" s="17"/>
      <c r="DI73" s="17"/>
      <c r="DJ73" s="17"/>
      <c r="DK73" s="17"/>
      <c r="DL73" s="17"/>
      <c r="DM73" s="17"/>
      <c r="DN73" s="17"/>
      <c r="DO73" s="17"/>
      <c r="DP73" s="17"/>
      <c r="DQ73" s="17"/>
      <c r="DR73" s="17"/>
      <c r="DS73" s="17"/>
      <c r="DT73" s="17"/>
      <c r="DU73" s="17"/>
      <c r="DV73" s="17"/>
      <c r="DW73" s="17"/>
      <c r="DX73" s="17"/>
      <c r="DY73" s="17"/>
      <c r="DZ73" s="17"/>
      <c r="EA73" s="17"/>
      <c r="EB73" s="17"/>
      <c r="EC73" s="17"/>
      <c r="ED73" s="17"/>
      <c r="EE73" s="17"/>
      <c r="EF73" s="17"/>
      <c r="EG73" s="17"/>
      <c r="EH73" s="17"/>
      <c r="EI73" s="17"/>
      <c r="EJ73" s="17"/>
      <c r="EK73" s="17"/>
      <c r="EL73" s="17"/>
      <c r="EM73" s="17"/>
      <c r="EN73" s="17"/>
      <c r="EO73" s="17"/>
      <c r="EP73" s="17"/>
      <c r="EQ73" s="17"/>
      <c r="ER73" s="17"/>
      <c r="ES73" s="17"/>
      <c r="ET73" s="17"/>
      <c r="EU73" s="17"/>
      <c r="EV73" s="17"/>
      <c r="EW73" s="17"/>
      <c r="EX73" s="17"/>
      <c r="EY73" s="17"/>
      <c r="EZ73" s="17"/>
      <c r="FA73" s="17"/>
      <c r="FB73" s="17"/>
      <c r="FC73" s="17"/>
      <c r="FD73" s="17"/>
      <c r="FE73" s="17"/>
      <c r="FF73" s="17"/>
      <c r="FG73" s="17"/>
      <c r="FH73" s="17"/>
      <c r="FI73" s="17"/>
      <c r="FJ73" s="17"/>
      <c r="FK73" s="17"/>
      <c r="FL73" s="17"/>
      <c r="FM73" s="17"/>
      <c r="FN73" s="17"/>
      <c r="FO73" s="17"/>
      <c r="FP73" s="17"/>
      <c r="FQ73" s="17"/>
      <c r="FR73" s="17"/>
      <c r="FS73" s="17"/>
      <c r="FT73" s="17"/>
      <c r="FU73" s="17"/>
      <c r="FV73" s="17"/>
      <c r="FW73" s="17"/>
      <c r="FX73" s="17"/>
      <c r="FY73" s="17"/>
      <c r="FZ73" s="17"/>
      <c r="GA73" s="17"/>
      <c r="GB73" s="17"/>
      <c r="GC73" s="17"/>
      <c r="GD73" s="17"/>
      <c r="GE73" s="17"/>
      <c r="GF73" s="17"/>
      <c r="GG73" s="17"/>
      <c r="GH73" s="17"/>
      <c r="GI73" s="17"/>
      <c r="GJ73" s="17"/>
      <c r="GK73" s="17"/>
      <c r="GL73" s="17"/>
      <c r="GM73" s="17"/>
      <c r="GN73" s="17"/>
      <c r="GO73" s="17"/>
      <c r="GP73" s="17"/>
      <c r="GQ73" s="17"/>
      <c r="GR73" s="17"/>
      <c r="GS73" s="17"/>
      <c r="GT73" s="17"/>
      <c r="GU73" s="17"/>
      <c r="GV73" s="17"/>
      <c r="GW73" s="17"/>
      <c r="GX73" s="17"/>
      <c r="GY73" s="17"/>
      <c r="GZ73" s="17"/>
      <c r="HA73" s="17"/>
      <c r="HB73" s="17"/>
      <c r="HC73" s="17"/>
      <c r="HD73" s="17"/>
      <c r="HE73" s="17"/>
      <c r="HF73" s="17"/>
      <c r="HG73" s="17"/>
      <c r="HH73" s="17"/>
      <c r="HI73" s="17"/>
      <c r="HJ73" s="17"/>
      <c r="HK73" s="17"/>
      <c r="HL73" s="17"/>
      <c r="HM73" s="17"/>
      <c r="HN73" s="17"/>
      <c r="HO73" s="17"/>
      <c r="HP73" s="17"/>
      <c r="HQ73" s="17"/>
      <c r="HR73" s="17"/>
      <c r="HS73" s="17"/>
      <c r="HT73" s="17"/>
      <c r="HU73" s="17"/>
      <c r="HV73" s="17"/>
      <c r="HW73" s="17"/>
      <c r="HX73" s="17"/>
      <c r="HY73" s="17"/>
      <c r="HZ73" s="17"/>
      <c r="IA73" s="17"/>
      <c r="IB73" s="17"/>
      <c r="IC73" s="17"/>
      <c r="ID73" s="17"/>
      <c r="IE73" s="17"/>
      <c r="IF73" s="17"/>
      <c r="IG73" s="17"/>
      <c r="IH73" s="17"/>
      <c r="II73" s="17"/>
      <c r="IJ73" s="17"/>
      <c r="IK73" s="17"/>
      <c r="IL73" s="17"/>
      <c r="IM73" s="17"/>
      <c r="IN73" s="17"/>
      <c r="IO73" s="17"/>
      <c r="IP73" s="17"/>
      <c r="IQ73" s="17"/>
    </row>
    <row r="74" spans="1:251">
      <c r="A74" s="17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/>
      <c r="BY74" s="17"/>
      <c r="BZ74" s="17"/>
      <c r="CA74" s="17"/>
      <c r="CB74" s="17"/>
      <c r="CC74" s="17"/>
      <c r="CD74" s="17"/>
      <c r="CE74" s="17"/>
      <c r="CF74" s="17"/>
      <c r="CG74" s="17"/>
      <c r="CH74" s="17"/>
      <c r="CI74" s="17"/>
      <c r="CJ74" s="17"/>
      <c r="CK74" s="17"/>
      <c r="CL74" s="17"/>
      <c r="CM74" s="17"/>
      <c r="CN74" s="17"/>
      <c r="CO74" s="17"/>
      <c r="CP74" s="17"/>
      <c r="CQ74" s="17"/>
      <c r="CR74" s="17"/>
      <c r="CS74" s="17"/>
      <c r="CT74" s="17"/>
      <c r="CU74" s="17"/>
      <c r="CV74" s="17"/>
      <c r="CW74" s="17"/>
      <c r="CX74" s="17"/>
      <c r="CY74" s="17"/>
      <c r="CZ74" s="17"/>
      <c r="DA74" s="17"/>
      <c r="DB74" s="17"/>
      <c r="DC74" s="17"/>
      <c r="DD74" s="17"/>
      <c r="DE74" s="17"/>
      <c r="DF74" s="17"/>
      <c r="DG74" s="17"/>
      <c r="DH74" s="17"/>
      <c r="DI74" s="17"/>
      <c r="DJ74" s="17"/>
      <c r="DK74" s="17"/>
      <c r="DL74" s="17"/>
      <c r="DM74" s="17"/>
      <c r="DN74" s="17"/>
      <c r="DO74" s="17"/>
      <c r="DP74" s="17"/>
      <c r="DQ74" s="17"/>
      <c r="DR74" s="17"/>
      <c r="DS74" s="17"/>
      <c r="DT74" s="17"/>
      <c r="DU74" s="17"/>
      <c r="DV74" s="17"/>
      <c r="DW74" s="17"/>
      <c r="DX74" s="17"/>
      <c r="DY74" s="17"/>
      <c r="DZ74" s="17"/>
      <c r="EA74" s="17"/>
      <c r="EB74" s="17"/>
      <c r="EC74" s="17"/>
      <c r="ED74" s="17"/>
      <c r="EE74" s="17"/>
      <c r="EF74" s="17"/>
      <c r="EG74" s="17"/>
      <c r="EH74" s="17"/>
      <c r="EI74" s="17"/>
      <c r="EJ74" s="17"/>
      <c r="EK74" s="17"/>
      <c r="EL74" s="17"/>
      <c r="EM74" s="17"/>
      <c r="EN74" s="17"/>
      <c r="EO74" s="17"/>
      <c r="EP74" s="17"/>
      <c r="EQ74" s="17"/>
      <c r="ER74" s="17"/>
      <c r="ES74" s="17"/>
      <c r="ET74" s="17"/>
      <c r="EU74" s="17"/>
      <c r="EV74" s="17"/>
      <c r="EW74" s="17"/>
      <c r="EX74" s="17"/>
      <c r="EY74" s="17"/>
      <c r="EZ74" s="17"/>
      <c r="FA74" s="17"/>
      <c r="FB74" s="17"/>
      <c r="FC74" s="17"/>
      <c r="FD74" s="17"/>
      <c r="FE74" s="17"/>
      <c r="FF74" s="17"/>
      <c r="FG74" s="17"/>
      <c r="FH74" s="17"/>
      <c r="FI74" s="17"/>
      <c r="FJ74" s="17"/>
      <c r="FK74" s="17"/>
      <c r="FL74" s="17"/>
      <c r="FM74" s="17"/>
      <c r="FN74" s="17"/>
      <c r="FO74" s="17"/>
      <c r="FP74" s="17"/>
      <c r="FQ74" s="17"/>
      <c r="FR74" s="17"/>
      <c r="FS74" s="17"/>
      <c r="FT74" s="17"/>
      <c r="FU74" s="17"/>
      <c r="FV74" s="17"/>
      <c r="FW74" s="17"/>
      <c r="FX74" s="17"/>
      <c r="FY74" s="17"/>
      <c r="FZ74" s="17"/>
      <c r="GA74" s="17"/>
      <c r="GB74" s="17"/>
      <c r="GC74" s="17"/>
      <c r="GD74" s="17"/>
      <c r="GE74" s="17"/>
      <c r="GF74" s="17"/>
      <c r="GG74" s="17"/>
      <c r="GH74" s="17"/>
      <c r="GI74" s="17"/>
      <c r="GJ74" s="17"/>
      <c r="GK74" s="17"/>
      <c r="GL74" s="17"/>
      <c r="GM74" s="17"/>
      <c r="GN74" s="17"/>
      <c r="GO74" s="17"/>
      <c r="GP74" s="17"/>
      <c r="GQ74" s="17"/>
      <c r="GR74" s="17"/>
      <c r="GS74" s="17"/>
      <c r="GT74" s="17"/>
      <c r="GU74" s="17"/>
      <c r="GV74" s="17"/>
      <c r="GW74" s="17"/>
      <c r="GX74" s="17"/>
      <c r="GY74" s="17"/>
      <c r="GZ74" s="17"/>
      <c r="HA74" s="17"/>
      <c r="HB74" s="17"/>
      <c r="HC74" s="17"/>
      <c r="HD74" s="17"/>
      <c r="HE74" s="17"/>
      <c r="HF74" s="17"/>
      <c r="HG74" s="17"/>
      <c r="HH74" s="17"/>
      <c r="HI74" s="17"/>
      <c r="HJ74" s="17"/>
      <c r="HK74" s="17"/>
      <c r="HL74" s="17"/>
      <c r="HM74" s="17"/>
      <c r="HN74" s="17"/>
      <c r="HO74" s="17"/>
      <c r="HP74" s="17"/>
      <c r="HQ74" s="17"/>
      <c r="HR74" s="17"/>
      <c r="HS74" s="17"/>
      <c r="HT74" s="17"/>
      <c r="HU74" s="17"/>
      <c r="HV74" s="17"/>
      <c r="HW74" s="17"/>
      <c r="HX74" s="17"/>
      <c r="HY74" s="17"/>
      <c r="HZ74" s="17"/>
      <c r="IA74" s="17"/>
      <c r="IB74" s="17"/>
      <c r="IC74" s="17"/>
      <c r="ID74" s="17"/>
      <c r="IE74" s="17"/>
      <c r="IF74" s="17"/>
      <c r="IG74" s="17"/>
      <c r="IH74" s="17"/>
      <c r="II74" s="17"/>
      <c r="IJ74" s="17"/>
      <c r="IK74" s="17"/>
      <c r="IL74" s="17"/>
      <c r="IM74" s="17"/>
      <c r="IN74" s="17"/>
      <c r="IO74" s="17"/>
      <c r="IP74" s="17"/>
      <c r="IQ74" s="17"/>
    </row>
    <row r="75" spans="1:251">
      <c r="A75" s="17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/>
      <c r="BY75" s="17"/>
      <c r="BZ75" s="17"/>
      <c r="CA75" s="17"/>
      <c r="CB75" s="17"/>
      <c r="CC75" s="17"/>
      <c r="CD75" s="17"/>
      <c r="CE75" s="17"/>
      <c r="CF75" s="17"/>
      <c r="CG75" s="17"/>
      <c r="CH75" s="17"/>
      <c r="CI75" s="17"/>
      <c r="CJ75" s="17"/>
      <c r="CK75" s="17"/>
      <c r="CL75" s="17"/>
      <c r="CM75" s="17"/>
      <c r="CN75" s="17"/>
      <c r="CO75" s="17"/>
      <c r="CP75" s="17"/>
      <c r="CQ75" s="17"/>
      <c r="CR75" s="17"/>
      <c r="CS75" s="17"/>
      <c r="CT75" s="17"/>
      <c r="CU75" s="17"/>
      <c r="CV75" s="17"/>
      <c r="CW75" s="17"/>
      <c r="CX75" s="17"/>
      <c r="CY75" s="17"/>
      <c r="CZ75" s="17"/>
      <c r="DA75" s="17"/>
      <c r="DB75" s="17"/>
      <c r="DC75" s="17"/>
      <c r="DD75" s="17"/>
      <c r="DE75" s="17"/>
      <c r="DF75" s="17"/>
      <c r="DG75" s="17"/>
      <c r="DH75" s="17"/>
      <c r="DI75" s="17"/>
      <c r="DJ75" s="17"/>
      <c r="DK75" s="17"/>
      <c r="DL75" s="17"/>
      <c r="DM75" s="17"/>
      <c r="DN75" s="17"/>
      <c r="DO75" s="17"/>
      <c r="DP75" s="17"/>
      <c r="DQ75" s="17"/>
      <c r="DR75" s="17"/>
      <c r="DS75" s="17"/>
      <c r="DT75" s="17"/>
      <c r="DU75" s="17"/>
      <c r="DV75" s="17"/>
      <c r="DW75" s="17"/>
      <c r="DX75" s="17"/>
      <c r="DY75" s="17"/>
      <c r="DZ75" s="17"/>
      <c r="EA75" s="17"/>
      <c r="EB75" s="17"/>
      <c r="EC75" s="17"/>
      <c r="ED75" s="17"/>
      <c r="EE75" s="17"/>
      <c r="EF75" s="17"/>
      <c r="EG75" s="17"/>
      <c r="EH75" s="17"/>
      <c r="EI75" s="17"/>
      <c r="EJ75" s="17"/>
      <c r="EK75" s="17"/>
      <c r="EL75" s="17"/>
      <c r="EM75" s="17"/>
      <c r="EN75" s="17"/>
      <c r="EO75" s="17"/>
      <c r="EP75" s="17"/>
      <c r="EQ75" s="17"/>
      <c r="ER75" s="17"/>
      <c r="ES75" s="17"/>
      <c r="ET75" s="17"/>
      <c r="EU75" s="17"/>
      <c r="EV75" s="17"/>
      <c r="EW75" s="17"/>
      <c r="EX75" s="17"/>
      <c r="EY75" s="17"/>
      <c r="EZ75" s="17"/>
      <c r="FA75" s="17"/>
      <c r="FB75" s="17"/>
      <c r="FC75" s="17"/>
      <c r="FD75" s="17"/>
      <c r="FE75" s="17"/>
      <c r="FF75" s="17"/>
      <c r="FG75" s="17"/>
      <c r="FH75" s="17"/>
      <c r="FI75" s="17"/>
      <c r="FJ75" s="17"/>
      <c r="FK75" s="17"/>
      <c r="FL75" s="17"/>
      <c r="FM75" s="17"/>
      <c r="FN75" s="17"/>
      <c r="FO75" s="17"/>
      <c r="FP75" s="17"/>
      <c r="FQ75" s="17"/>
      <c r="FR75" s="17"/>
      <c r="FS75" s="17"/>
      <c r="FT75" s="17"/>
      <c r="FU75" s="17"/>
      <c r="FV75" s="17"/>
      <c r="FW75" s="17"/>
      <c r="FX75" s="17"/>
      <c r="FY75" s="17"/>
      <c r="FZ75" s="17"/>
      <c r="GA75" s="17"/>
      <c r="GB75" s="17"/>
      <c r="GC75" s="17"/>
      <c r="GD75" s="17"/>
      <c r="GE75" s="17"/>
      <c r="GF75" s="17"/>
      <c r="GG75" s="17"/>
      <c r="GH75" s="17"/>
      <c r="GI75" s="17"/>
      <c r="GJ75" s="17"/>
      <c r="GK75" s="17"/>
      <c r="GL75" s="17"/>
      <c r="GM75" s="17"/>
      <c r="GN75" s="17"/>
      <c r="GO75" s="17"/>
      <c r="GP75" s="17"/>
      <c r="GQ75" s="17"/>
      <c r="GR75" s="17"/>
      <c r="GS75" s="17"/>
      <c r="GT75" s="17"/>
      <c r="GU75" s="17"/>
      <c r="GV75" s="17"/>
      <c r="GW75" s="17"/>
      <c r="GX75" s="17"/>
      <c r="GY75" s="17"/>
      <c r="GZ75" s="17"/>
      <c r="HA75" s="17"/>
      <c r="HB75" s="17"/>
      <c r="HC75" s="17"/>
      <c r="HD75" s="17"/>
      <c r="HE75" s="17"/>
      <c r="HF75" s="17"/>
      <c r="HG75" s="17"/>
      <c r="HH75" s="17"/>
      <c r="HI75" s="17"/>
      <c r="HJ75" s="17"/>
      <c r="HK75" s="17"/>
      <c r="HL75" s="17"/>
      <c r="HM75" s="17"/>
      <c r="HN75" s="17"/>
      <c r="HO75" s="17"/>
      <c r="HP75" s="17"/>
      <c r="HQ75" s="17"/>
      <c r="HR75" s="17"/>
      <c r="HS75" s="17"/>
      <c r="HT75" s="17"/>
      <c r="HU75" s="17"/>
      <c r="HV75" s="17"/>
      <c r="HW75" s="17"/>
      <c r="HX75" s="17"/>
      <c r="HY75" s="17"/>
      <c r="HZ75" s="17"/>
      <c r="IA75" s="17"/>
      <c r="IB75" s="17"/>
      <c r="IC75" s="17"/>
      <c r="ID75" s="17"/>
      <c r="IE75" s="17"/>
      <c r="IF75" s="17"/>
      <c r="IG75" s="17"/>
      <c r="IH75" s="17"/>
      <c r="II75" s="17"/>
      <c r="IJ75" s="17"/>
      <c r="IK75" s="17"/>
      <c r="IL75" s="17"/>
      <c r="IM75" s="17"/>
      <c r="IN75" s="17"/>
      <c r="IO75" s="17"/>
      <c r="IP75" s="17"/>
      <c r="IQ75" s="17"/>
    </row>
    <row r="76" spans="1:251">
      <c r="A76" s="17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  <c r="CN76" s="17"/>
      <c r="CO76" s="17"/>
      <c r="CP76" s="17"/>
      <c r="CQ76" s="17"/>
      <c r="CR76" s="17"/>
      <c r="CS76" s="17"/>
      <c r="CT76" s="17"/>
      <c r="CU76" s="17"/>
      <c r="CV76" s="17"/>
      <c r="CW76" s="17"/>
      <c r="CX76" s="17"/>
      <c r="CY76" s="17"/>
      <c r="CZ76" s="17"/>
      <c r="DA76" s="17"/>
      <c r="DB76" s="17"/>
      <c r="DC76" s="17"/>
      <c r="DD76" s="17"/>
      <c r="DE76" s="17"/>
      <c r="DF76" s="17"/>
      <c r="DG76" s="17"/>
      <c r="DH76" s="17"/>
      <c r="DI76" s="17"/>
      <c r="DJ76" s="17"/>
      <c r="DK76" s="17"/>
      <c r="DL76" s="17"/>
      <c r="DM76" s="17"/>
      <c r="DN76" s="17"/>
      <c r="DO76" s="17"/>
      <c r="DP76" s="17"/>
      <c r="DQ76" s="17"/>
      <c r="DR76" s="17"/>
      <c r="DS76" s="17"/>
      <c r="DT76" s="17"/>
      <c r="DU76" s="17"/>
      <c r="DV76" s="17"/>
      <c r="DW76" s="17"/>
      <c r="DX76" s="17"/>
      <c r="DY76" s="17"/>
      <c r="DZ76" s="17"/>
      <c r="EA76" s="17"/>
      <c r="EB76" s="17"/>
      <c r="EC76" s="17"/>
      <c r="ED76" s="17"/>
      <c r="EE76" s="17"/>
      <c r="EF76" s="17"/>
      <c r="EG76" s="17"/>
      <c r="EH76" s="17"/>
      <c r="EI76" s="17"/>
      <c r="EJ76" s="17"/>
      <c r="EK76" s="17"/>
      <c r="EL76" s="17"/>
      <c r="EM76" s="17"/>
      <c r="EN76" s="17"/>
      <c r="EO76" s="17"/>
      <c r="EP76" s="17"/>
      <c r="EQ76" s="17"/>
      <c r="ER76" s="17"/>
      <c r="ES76" s="17"/>
      <c r="ET76" s="17"/>
      <c r="EU76" s="17"/>
      <c r="EV76" s="17"/>
      <c r="EW76" s="17"/>
      <c r="EX76" s="17"/>
      <c r="EY76" s="17"/>
      <c r="EZ76" s="17"/>
      <c r="FA76" s="17"/>
      <c r="FB76" s="17"/>
      <c r="FC76" s="17"/>
      <c r="FD76" s="17"/>
      <c r="FE76" s="17"/>
      <c r="FF76" s="17"/>
      <c r="FG76" s="17"/>
      <c r="FH76" s="17"/>
      <c r="FI76" s="17"/>
      <c r="FJ76" s="17"/>
      <c r="FK76" s="17"/>
      <c r="FL76" s="17"/>
      <c r="FM76" s="17"/>
      <c r="FN76" s="17"/>
      <c r="FO76" s="17"/>
      <c r="FP76" s="17"/>
      <c r="FQ76" s="17"/>
      <c r="FR76" s="17"/>
      <c r="FS76" s="17"/>
      <c r="FT76" s="17"/>
      <c r="FU76" s="17"/>
      <c r="FV76" s="17"/>
      <c r="FW76" s="17"/>
      <c r="FX76" s="17"/>
      <c r="FY76" s="17"/>
      <c r="FZ76" s="17"/>
      <c r="GA76" s="17"/>
      <c r="GB76" s="17"/>
      <c r="GC76" s="17"/>
      <c r="GD76" s="17"/>
      <c r="GE76" s="17"/>
      <c r="GF76" s="17"/>
      <c r="GG76" s="17"/>
      <c r="GH76" s="17"/>
      <c r="GI76" s="17"/>
      <c r="GJ76" s="17"/>
      <c r="GK76" s="17"/>
      <c r="GL76" s="17"/>
      <c r="GM76" s="17"/>
      <c r="GN76" s="17"/>
      <c r="GO76" s="17"/>
      <c r="GP76" s="17"/>
      <c r="GQ76" s="17"/>
      <c r="GR76" s="17"/>
      <c r="GS76" s="17"/>
      <c r="GT76" s="17"/>
      <c r="GU76" s="17"/>
      <c r="GV76" s="17"/>
      <c r="GW76" s="17"/>
      <c r="GX76" s="17"/>
      <c r="GY76" s="17"/>
      <c r="GZ76" s="17"/>
      <c r="HA76" s="17"/>
      <c r="HB76" s="17"/>
      <c r="HC76" s="17"/>
      <c r="HD76" s="17"/>
      <c r="HE76" s="17"/>
      <c r="HF76" s="17"/>
      <c r="HG76" s="17"/>
      <c r="HH76" s="17"/>
      <c r="HI76" s="17"/>
      <c r="HJ76" s="17"/>
      <c r="HK76" s="17"/>
      <c r="HL76" s="17"/>
      <c r="HM76" s="17"/>
      <c r="HN76" s="17"/>
      <c r="HO76" s="17"/>
      <c r="HP76" s="17"/>
      <c r="HQ76" s="17"/>
      <c r="HR76" s="17"/>
      <c r="HS76" s="17"/>
      <c r="HT76" s="17"/>
      <c r="HU76" s="17"/>
      <c r="HV76" s="17"/>
      <c r="HW76" s="17"/>
      <c r="HX76" s="17"/>
      <c r="HY76" s="17"/>
      <c r="HZ76" s="17"/>
      <c r="IA76" s="17"/>
      <c r="IB76" s="17"/>
      <c r="IC76" s="17"/>
      <c r="ID76" s="17"/>
      <c r="IE76" s="17"/>
      <c r="IF76" s="17"/>
      <c r="IG76" s="17"/>
      <c r="IH76" s="17"/>
      <c r="II76" s="17"/>
      <c r="IJ76" s="17"/>
      <c r="IK76" s="17"/>
      <c r="IL76" s="17"/>
      <c r="IM76" s="17"/>
      <c r="IN76" s="17"/>
      <c r="IO76" s="17"/>
      <c r="IP76" s="17"/>
      <c r="IQ76" s="17"/>
    </row>
    <row r="77" spans="1:251">
      <c r="A77" s="17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17"/>
      <c r="GY77" s="17"/>
      <c r="GZ77" s="17"/>
      <c r="HA77" s="17"/>
      <c r="HB77" s="17"/>
      <c r="HC77" s="17"/>
      <c r="HD77" s="17"/>
      <c r="HE77" s="17"/>
      <c r="HF77" s="17"/>
      <c r="HG77" s="17"/>
      <c r="HH77" s="17"/>
      <c r="HI77" s="17"/>
      <c r="HJ77" s="17"/>
      <c r="HK77" s="17"/>
      <c r="HL77" s="17"/>
      <c r="HM77" s="17"/>
      <c r="HN77" s="17"/>
      <c r="HO77" s="17"/>
      <c r="HP77" s="17"/>
      <c r="HQ77" s="17"/>
      <c r="HR77" s="17"/>
      <c r="HS77" s="17"/>
      <c r="HT77" s="17"/>
      <c r="HU77" s="17"/>
      <c r="HV77" s="17"/>
      <c r="HW77" s="17"/>
      <c r="HX77" s="17"/>
      <c r="HY77" s="17"/>
      <c r="HZ77" s="17"/>
      <c r="IA77" s="17"/>
      <c r="IB77" s="17"/>
      <c r="IC77" s="17"/>
      <c r="ID77" s="17"/>
      <c r="IE77" s="17"/>
      <c r="IF77" s="17"/>
      <c r="IG77" s="17"/>
      <c r="IH77" s="17"/>
      <c r="II77" s="17"/>
      <c r="IJ77" s="17"/>
      <c r="IK77" s="17"/>
      <c r="IL77" s="17"/>
      <c r="IM77" s="17"/>
      <c r="IN77" s="17"/>
      <c r="IO77" s="17"/>
      <c r="IP77" s="17"/>
      <c r="IQ77" s="17"/>
    </row>
    <row r="78" spans="1:251">
      <c r="A78" s="17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/>
      <c r="BY78" s="17"/>
      <c r="BZ78" s="17"/>
      <c r="CA78" s="17"/>
      <c r="CB78" s="17"/>
      <c r="CC78" s="17"/>
      <c r="CD78" s="17"/>
      <c r="CE78" s="17"/>
      <c r="CF78" s="17"/>
      <c r="CG78" s="17"/>
      <c r="CH78" s="17"/>
      <c r="CI78" s="17"/>
      <c r="CJ78" s="17"/>
      <c r="CK78" s="17"/>
      <c r="CL78" s="17"/>
      <c r="CM78" s="17"/>
      <c r="CN78" s="17"/>
      <c r="CO78" s="17"/>
      <c r="CP78" s="17"/>
      <c r="CQ78" s="17"/>
      <c r="CR78" s="17"/>
      <c r="CS78" s="17"/>
      <c r="CT78" s="17"/>
      <c r="CU78" s="17"/>
      <c r="CV78" s="17"/>
      <c r="CW78" s="17"/>
      <c r="CX78" s="17"/>
      <c r="CY78" s="17"/>
      <c r="CZ78" s="17"/>
      <c r="DA78" s="17"/>
      <c r="DB78" s="17"/>
      <c r="DC78" s="17"/>
      <c r="DD78" s="17"/>
      <c r="DE78" s="17"/>
      <c r="DF78" s="17"/>
      <c r="DG78" s="17"/>
      <c r="DH78" s="17"/>
      <c r="DI78" s="17"/>
      <c r="DJ78" s="17"/>
      <c r="DK78" s="17"/>
      <c r="DL78" s="17"/>
      <c r="DM78" s="17"/>
      <c r="DN78" s="17"/>
      <c r="DO78" s="17"/>
      <c r="DP78" s="17"/>
      <c r="DQ78" s="17"/>
      <c r="DR78" s="17"/>
      <c r="DS78" s="17"/>
      <c r="DT78" s="17"/>
      <c r="DU78" s="17"/>
      <c r="DV78" s="17"/>
      <c r="DW78" s="17"/>
      <c r="DX78" s="17"/>
      <c r="DY78" s="17"/>
      <c r="DZ78" s="17"/>
      <c r="EA78" s="17"/>
      <c r="EB78" s="17"/>
      <c r="EC78" s="17"/>
      <c r="ED78" s="17"/>
      <c r="EE78" s="17"/>
      <c r="EF78" s="17"/>
      <c r="EG78" s="17"/>
      <c r="EH78" s="17"/>
      <c r="EI78" s="17"/>
      <c r="EJ78" s="17"/>
      <c r="EK78" s="17"/>
      <c r="EL78" s="17"/>
      <c r="EM78" s="17"/>
      <c r="EN78" s="17"/>
      <c r="EO78" s="17"/>
      <c r="EP78" s="17"/>
      <c r="EQ78" s="17"/>
      <c r="ER78" s="17"/>
      <c r="ES78" s="17"/>
      <c r="ET78" s="17"/>
      <c r="EU78" s="17"/>
      <c r="EV78" s="17"/>
      <c r="EW78" s="17"/>
      <c r="EX78" s="17"/>
      <c r="EY78" s="17"/>
      <c r="EZ78" s="17"/>
      <c r="FA78" s="17"/>
      <c r="FB78" s="17"/>
      <c r="FC78" s="17"/>
      <c r="FD78" s="17"/>
      <c r="FE78" s="17"/>
      <c r="FF78" s="17"/>
      <c r="FG78" s="17"/>
      <c r="FH78" s="17"/>
      <c r="FI78" s="17"/>
      <c r="FJ78" s="17"/>
      <c r="FK78" s="17"/>
      <c r="FL78" s="17"/>
      <c r="FM78" s="17"/>
      <c r="FN78" s="17"/>
      <c r="FO78" s="17"/>
      <c r="FP78" s="17"/>
      <c r="FQ78" s="17"/>
      <c r="FR78" s="17"/>
      <c r="FS78" s="17"/>
      <c r="FT78" s="17"/>
      <c r="FU78" s="17"/>
      <c r="FV78" s="17"/>
      <c r="FW78" s="17"/>
      <c r="FX78" s="17"/>
      <c r="FY78" s="17"/>
      <c r="FZ78" s="17"/>
      <c r="GA78" s="17"/>
      <c r="GB78" s="17"/>
      <c r="GC78" s="17"/>
      <c r="GD78" s="17"/>
      <c r="GE78" s="17"/>
      <c r="GF78" s="17"/>
      <c r="GG78" s="17"/>
      <c r="GH78" s="17"/>
      <c r="GI78" s="17"/>
      <c r="GJ78" s="17"/>
      <c r="GK78" s="17"/>
      <c r="GL78" s="17"/>
      <c r="GM78" s="17"/>
      <c r="GN78" s="17"/>
      <c r="GO78" s="17"/>
      <c r="GP78" s="17"/>
      <c r="GQ78" s="17"/>
      <c r="GR78" s="17"/>
      <c r="GS78" s="17"/>
      <c r="GT78" s="17"/>
      <c r="GU78" s="17"/>
      <c r="GV78" s="17"/>
      <c r="GW78" s="17"/>
      <c r="GX78" s="17"/>
      <c r="GY78" s="17"/>
      <c r="GZ78" s="17"/>
      <c r="HA78" s="17"/>
      <c r="HB78" s="17"/>
      <c r="HC78" s="17"/>
      <c r="HD78" s="17"/>
      <c r="HE78" s="17"/>
      <c r="HF78" s="17"/>
      <c r="HG78" s="17"/>
      <c r="HH78" s="17"/>
      <c r="HI78" s="17"/>
      <c r="HJ78" s="17"/>
      <c r="HK78" s="17"/>
      <c r="HL78" s="17"/>
      <c r="HM78" s="17"/>
      <c r="HN78" s="17"/>
      <c r="HO78" s="17"/>
      <c r="HP78" s="17"/>
      <c r="HQ78" s="17"/>
      <c r="HR78" s="17"/>
      <c r="HS78" s="17"/>
      <c r="HT78" s="17"/>
      <c r="HU78" s="17"/>
      <c r="HV78" s="17"/>
      <c r="HW78" s="17"/>
      <c r="HX78" s="17"/>
      <c r="HY78" s="17"/>
      <c r="HZ78" s="17"/>
      <c r="IA78" s="17"/>
      <c r="IB78" s="17"/>
      <c r="IC78" s="17"/>
      <c r="ID78" s="17"/>
      <c r="IE78" s="17"/>
      <c r="IF78" s="17"/>
      <c r="IG78" s="17"/>
      <c r="IH78" s="17"/>
      <c r="II78" s="17"/>
      <c r="IJ78" s="17"/>
      <c r="IK78" s="17"/>
      <c r="IL78" s="17"/>
      <c r="IM78" s="17"/>
      <c r="IN78" s="17"/>
      <c r="IO78" s="17"/>
      <c r="IP78" s="17"/>
      <c r="IQ78" s="17"/>
    </row>
    <row r="79" spans="1:251">
      <c r="A79" s="17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/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M79" s="17"/>
      <c r="CN79" s="17"/>
      <c r="CO79" s="17"/>
      <c r="CP79" s="17"/>
      <c r="CQ79" s="17"/>
      <c r="CR79" s="17"/>
      <c r="CS79" s="17"/>
      <c r="CT79" s="17"/>
      <c r="CU79" s="17"/>
      <c r="CV79" s="17"/>
      <c r="CW79" s="17"/>
      <c r="CX79" s="17"/>
      <c r="CY79" s="17"/>
      <c r="CZ79" s="17"/>
      <c r="DA79" s="17"/>
      <c r="DB79" s="17"/>
      <c r="DC79" s="17"/>
      <c r="DD79" s="17"/>
      <c r="DE79" s="17"/>
      <c r="DF79" s="17"/>
      <c r="DG79" s="17"/>
      <c r="DH79" s="17"/>
      <c r="DI79" s="17"/>
      <c r="DJ79" s="17"/>
      <c r="DK79" s="17"/>
      <c r="DL79" s="17"/>
      <c r="DM79" s="17"/>
      <c r="DN79" s="17"/>
      <c r="DO79" s="17"/>
      <c r="DP79" s="17"/>
      <c r="DQ79" s="17"/>
      <c r="DR79" s="17"/>
      <c r="DS79" s="17"/>
      <c r="DT79" s="17"/>
      <c r="DU79" s="17"/>
      <c r="DV79" s="17"/>
      <c r="DW79" s="17"/>
      <c r="DX79" s="17"/>
      <c r="DY79" s="17"/>
      <c r="DZ79" s="17"/>
      <c r="EA79" s="17"/>
      <c r="EB79" s="17"/>
      <c r="EC79" s="17"/>
      <c r="ED79" s="17"/>
      <c r="EE79" s="17"/>
      <c r="EF79" s="17"/>
      <c r="EG79" s="17"/>
      <c r="EH79" s="17"/>
      <c r="EI79" s="17"/>
      <c r="EJ79" s="17"/>
      <c r="EK79" s="17"/>
      <c r="EL79" s="17"/>
      <c r="EM79" s="17"/>
      <c r="EN79" s="17"/>
      <c r="EO79" s="17"/>
      <c r="EP79" s="17"/>
      <c r="EQ79" s="17"/>
      <c r="ER79" s="17"/>
      <c r="ES79" s="17"/>
      <c r="ET79" s="17"/>
      <c r="EU79" s="17"/>
      <c r="EV79" s="17"/>
      <c r="EW79" s="17"/>
      <c r="EX79" s="17"/>
      <c r="EY79" s="17"/>
      <c r="EZ79" s="17"/>
      <c r="FA79" s="17"/>
      <c r="FB79" s="17"/>
      <c r="FC79" s="17"/>
      <c r="FD79" s="17"/>
      <c r="FE79" s="17"/>
      <c r="FF79" s="17"/>
      <c r="FG79" s="17"/>
      <c r="FH79" s="17"/>
      <c r="FI79" s="17"/>
      <c r="FJ79" s="17"/>
      <c r="FK79" s="17"/>
      <c r="FL79" s="17"/>
      <c r="FM79" s="17"/>
      <c r="FN79" s="17"/>
      <c r="FO79" s="17"/>
      <c r="FP79" s="17"/>
      <c r="FQ79" s="17"/>
      <c r="FR79" s="17"/>
      <c r="FS79" s="17"/>
      <c r="FT79" s="17"/>
      <c r="FU79" s="17"/>
      <c r="FV79" s="17"/>
      <c r="FW79" s="17"/>
      <c r="FX79" s="17"/>
      <c r="FY79" s="17"/>
      <c r="FZ79" s="17"/>
      <c r="GA79" s="17"/>
      <c r="GB79" s="17"/>
      <c r="GC79" s="17"/>
      <c r="GD79" s="17"/>
      <c r="GE79" s="17"/>
      <c r="GF79" s="17"/>
      <c r="GG79" s="17"/>
      <c r="GH79" s="17"/>
      <c r="GI79" s="17"/>
      <c r="GJ79" s="17"/>
      <c r="GK79" s="17"/>
      <c r="GL79" s="17"/>
      <c r="GM79" s="17"/>
      <c r="GN79" s="17"/>
      <c r="GO79" s="17"/>
      <c r="GP79" s="17"/>
      <c r="GQ79" s="17"/>
      <c r="GR79" s="17"/>
      <c r="GS79" s="17"/>
      <c r="GT79" s="17"/>
      <c r="GU79" s="17"/>
      <c r="GV79" s="17"/>
      <c r="GW79" s="17"/>
      <c r="GX79" s="17"/>
      <c r="GY79" s="17"/>
      <c r="GZ79" s="17"/>
      <c r="HA79" s="17"/>
      <c r="HB79" s="17"/>
      <c r="HC79" s="17"/>
      <c r="HD79" s="17"/>
      <c r="HE79" s="17"/>
      <c r="HF79" s="17"/>
      <c r="HG79" s="17"/>
      <c r="HH79" s="17"/>
      <c r="HI79" s="17"/>
      <c r="HJ79" s="17"/>
      <c r="HK79" s="17"/>
      <c r="HL79" s="17"/>
      <c r="HM79" s="17"/>
      <c r="HN79" s="17"/>
      <c r="HO79" s="17"/>
      <c r="HP79" s="17"/>
      <c r="HQ79" s="17"/>
      <c r="HR79" s="17"/>
      <c r="HS79" s="17"/>
      <c r="HT79" s="17"/>
      <c r="HU79" s="17"/>
      <c r="HV79" s="17"/>
      <c r="HW79" s="17"/>
      <c r="HX79" s="17"/>
      <c r="HY79" s="17"/>
      <c r="HZ79" s="17"/>
      <c r="IA79" s="17"/>
      <c r="IB79" s="17"/>
      <c r="IC79" s="17"/>
      <c r="ID79" s="17"/>
      <c r="IE79" s="17"/>
      <c r="IF79" s="17"/>
      <c r="IG79" s="17"/>
      <c r="IH79" s="17"/>
      <c r="II79" s="17"/>
      <c r="IJ79" s="17"/>
      <c r="IK79" s="17"/>
      <c r="IL79" s="17"/>
      <c r="IM79" s="17"/>
      <c r="IN79" s="17"/>
      <c r="IO79" s="17"/>
      <c r="IP79" s="17"/>
      <c r="IQ79" s="17"/>
    </row>
    <row r="80" spans="1:251">
      <c r="A80" s="17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/>
      <c r="BY80" s="17"/>
      <c r="BZ80" s="17"/>
      <c r="CA80" s="17"/>
      <c r="CB80" s="17"/>
      <c r="CC80" s="17"/>
      <c r="CD80" s="17"/>
      <c r="CE80" s="17"/>
      <c r="CF80" s="17"/>
      <c r="CG80" s="17"/>
      <c r="CH80" s="17"/>
      <c r="CI80" s="17"/>
      <c r="CJ80" s="17"/>
      <c r="CK80" s="17"/>
      <c r="CL80" s="17"/>
      <c r="CM80" s="17"/>
      <c r="CN80" s="17"/>
      <c r="CO80" s="17"/>
      <c r="CP80" s="17"/>
      <c r="CQ80" s="17"/>
      <c r="CR80" s="17"/>
      <c r="CS80" s="17"/>
      <c r="CT80" s="17"/>
      <c r="CU80" s="17"/>
      <c r="CV80" s="17"/>
      <c r="CW80" s="17"/>
      <c r="CX80" s="17"/>
      <c r="CY80" s="17"/>
      <c r="CZ80" s="17"/>
      <c r="DA80" s="17"/>
      <c r="DB80" s="17"/>
      <c r="DC80" s="17"/>
      <c r="DD80" s="17"/>
      <c r="DE80" s="17"/>
      <c r="DF80" s="17"/>
      <c r="DG80" s="17"/>
      <c r="DH80" s="17"/>
      <c r="DI80" s="17"/>
      <c r="DJ80" s="17"/>
      <c r="DK80" s="17"/>
      <c r="DL80" s="17"/>
      <c r="DM80" s="17"/>
      <c r="DN80" s="17"/>
      <c r="DO80" s="17"/>
      <c r="DP80" s="17"/>
      <c r="DQ80" s="17"/>
      <c r="DR80" s="17"/>
      <c r="DS80" s="17"/>
      <c r="DT80" s="17"/>
      <c r="DU80" s="17"/>
      <c r="DV80" s="17"/>
      <c r="DW80" s="17"/>
      <c r="DX80" s="17"/>
      <c r="DY80" s="17"/>
      <c r="DZ80" s="17"/>
      <c r="EA80" s="17"/>
      <c r="EB80" s="17"/>
      <c r="EC80" s="17"/>
      <c r="ED80" s="17"/>
      <c r="EE80" s="17"/>
      <c r="EF80" s="17"/>
      <c r="EG80" s="17"/>
      <c r="EH80" s="17"/>
      <c r="EI80" s="17"/>
      <c r="EJ80" s="17"/>
      <c r="EK80" s="17"/>
      <c r="EL80" s="17"/>
      <c r="EM80" s="17"/>
      <c r="EN80" s="17"/>
      <c r="EO80" s="17"/>
      <c r="EP80" s="17"/>
      <c r="EQ80" s="17"/>
      <c r="ER80" s="17"/>
      <c r="ES80" s="17"/>
      <c r="ET80" s="17"/>
      <c r="EU80" s="17"/>
      <c r="EV80" s="17"/>
      <c r="EW80" s="17"/>
      <c r="EX80" s="17"/>
      <c r="EY80" s="17"/>
      <c r="EZ80" s="17"/>
      <c r="FA80" s="17"/>
      <c r="FB80" s="17"/>
      <c r="FC80" s="17"/>
      <c r="FD80" s="17"/>
      <c r="FE80" s="17"/>
      <c r="FF80" s="17"/>
      <c r="FG80" s="17"/>
      <c r="FH80" s="17"/>
      <c r="FI80" s="17"/>
      <c r="FJ80" s="17"/>
      <c r="FK80" s="17"/>
      <c r="FL80" s="17"/>
      <c r="FM80" s="17"/>
      <c r="FN80" s="17"/>
      <c r="FO80" s="17"/>
      <c r="FP80" s="17"/>
      <c r="FQ80" s="17"/>
      <c r="FR80" s="17"/>
      <c r="FS80" s="17"/>
      <c r="FT80" s="17"/>
      <c r="FU80" s="17"/>
      <c r="FV80" s="17"/>
      <c r="FW80" s="17"/>
      <c r="FX80" s="17"/>
      <c r="FY80" s="17"/>
      <c r="FZ80" s="17"/>
      <c r="GA80" s="17"/>
      <c r="GB80" s="17"/>
      <c r="GC80" s="17"/>
      <c r="GD80" s="17"/>
      <c r="GE80" s="17"/>
      <c r="GF80" s="17"/>
      <c r="GG80" s="17"/>
      <c r="GH80" s="17"/>
      <c r="GI80" s="17"/>
      <c r="GJ80" s="17"/>
      <c r="GK80" s="17"/>
      <c r="GL80" s="17"/>
      <c r="GM80" s="17"/>
      <c r="GN80" s="17"/>
      <c r="GO80" s="17"/>
      <c r="GP80" s="17"/>
      <c r="GQ80" s="17"/>
      <c r="GR80" s="17"/>
      <c r="GS80" s="17"/>
      <c r="GT80" s="17"/>
      <c r="GU80" s="17"/>
      <c r="GV80" s="17"/>
      <c r="GW80" s="17"/>
      <c r="GX80" s="17"/>
      <c r="GY80" s="17"/>
      <c r="GZ80" s="17"/>
      <c r="HA80" s="17"/>
      <c r="HB80" s="17"/>
      <c r="HC80" s="17"/>
      <c r="HD80" s="17"/>
      <c r="HE80" s="17"/>
      <c r="HF80" s="17"/>
      <c r="HG80" s="17"/>
      <c r="HH80" s="17"/>
      <c r="HI80" s="17"/>
      <c r="HJ80" s="17"/>
      <c r="HK80" s="17"/>
      <c r="HL80" s="17"/>
      <c r="HM80" s="17"/>
      <c r="HN80" s="17"/>
      <c r="HO80" s="17"/>
      <c r="HP80" s="17"/>
      <c r="HQ80" s="17"/>
      <c r="HR80" s="17"/>
      <c r="HS80" s="17"/>
      <c r="HT80" s="17"/>
      <c r="HU80" s="17"/>
      <c r="HV80" s="17"/>
      <c r="HW80" s="17"/>
      <c r="HX80" s="17"/>
      <c r="HY80" s="17"/>
      <c r="HZ80" s="17"/>
      <c r="IA80" s="17"/>
      <c r="IB80" s="17"/>
      <c r="IC80" s="17"/>
      <c r="ID80" s="17"/>
      <c r="IE80" s="17"/>
      <c r="IF80" s="17"/>
      <c r="IG80" s="17"/>
      <c r="IH80" s="17"/>
      <c r="II80" s="17"/>
      <c r="IJ80" s="17"/>
      <c r="IK80" s="17"/>
      <c r="IL80" s="17"/>
      <c r="IM80" s="17"/>
      <c r="IN80" s="17"/>
      <c r="IO80" s="17"/>
      <c r="IP80" s="17"/>
      <c r="IQ80" s="17"/>
    </row>
    <row r="81" spans="1:251">
      <c r="A81" s="17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R81" s="17"/>
      <c r="CS81" s="17"/>
      <c r="CT81" s="17"/>
      <c r="CU81" s="17"/>
      <c r="CV81" s="17"/>
      <c r="CW81" s="17"/>
      <c r="CX81" s="17"/>
      <c r="CY81" s="17"/>
      <c r="CZ81" s="17"/>
      <c r="DA81" s="17"/>
      <c r="DB81" s="17"/>
      <c r="DC81" s="17"/>
      <c r="DD81" s="17"/>
      <c r="DE81" s="17"/>
      <c r="DF81" s="17"/>
      <c r="DG81" s="17"/>
      <c r="DH81" s="17"/>
      <c r="DI81" s="17"/>
      <c r="DJ81" s="17"/>
      <c r="DK81" s="17"/>
      <c r="DL81" s="17"/>
      <c r="DM81" s="17"/>
      <c r="DN81" s="17"/>
      <c r="DO81" s="17"/>
      <c r="DP81" s="17"/>
      <c r="DQ81" s="17"/>
      <c r="DR81" s="17"/>
      <c r="DS81" s="17"/>
      <c r="DT81" s="17"/>
      <c r="DU81" s="17"/>
      <c r="DV81" s="17"/>
      <c r="DW81" s="17"/>
      <c r="DX81" s="17"/>
      <c r="DY81" s="17"/>
      <c r="DZ81" s="17"/>
      <c r="EA81" s="17"/>
      <c r="EB81" s="17"/>
      <c r="EC81" s="17"/>
      <c r="ED81" s="17"/>
      <c r="EE81" s="17"/>
      <c r="EF81" s="17"/>
      <c r="EG81" s="17"/>
      <c r="EH81" s="17"/>
      <c r="EI81" s="17"/>
      <c r="EJ81" s="17"/>
      <c r="EK81" s="17"/>
      <c r="EL81" s="17"/>
      <c r="EM81" s="17"/>
      <c r="EN81" s="17"/>
      <c r="EO81" s="17"/>
      <c r="EP81" s="17"/>
      <c r="EQ81" s="17"/>
      <c r="ER81" s="17"/>
      <c r="ES81" s="17"/>
      <c r="ET81" s="17"/>
      <c r="EU81" s="17"/>
      <c r="EV81" s="17"/>
      <c r="EW81" s="17"/>
      <c r="EX81" s="17"/>
      <c r="EY81" s="17"/>
      <c r="EZ81" s="17"/>
      <c r="FA81" s="17"/>
      <c r="FB81" s="17"/>
      <c r="FC81" s="17"/>
      <c r="FD81" s="17"/>
      <c r="FE81" s="17"/>
      <c r="FF81" s="17"/>
      <c r="FG81" s="17"/>
      <c r="FH81" s="17"/>
      <c r="FI81" s="17"/>
      <c r="FJ81" s="17"/>
      <c r="FK81" s="17"/>
      <c r="FL81" s="17"/>
      <c r="FM81" s="17"/>
      <c r="FN81" s="17"/>
      <c r="FO81" s="17"/>
      <c r="FP81" s="17"/>
      <c r="FQ81" s="17"/>
      <c r="FR81" s="17"/>
      <c r="FS81" s="17"/>
      <c r="FT81" s="17"/>
      <c r="FU81" s="17"/>
      <c r="FV81" s="17"/>
      <c r="FW81" s="17"/>
      <c r="FX81" s="17"/>
      <c r="FY81" s="17"/>
      <c r="FZ81" s="17"/>
      <c r="GA81" s="17"/>
      <c r="GB81" s="17"/>
      <c r="GC81" s="17"/>
      <c r="GD81" s="17"/>
      <c r="GE81" s="17"/>
      <c r="GF81" s="17"/>
      <c r="GG81" s="17"/>
      <c r="GH81" s="17"/>
      <c r="GI81" s="17"/>
      <c r="GJ81" s="17"/>
      <c r="GK81" s="17"/>
      <c r="GL81" s="17"/>
      <c r="GM81" s="17"/>
      <c r="GN81" s="17"/>
      <c r="GO81" s="17"/>
      <c r="GP81" s="17"/>
      <c r="GQ81" s="17"/>
      <c r="GR81" s="17"/>
      <c r="GS81" s="17"/>
      <c r="GT81" s="17"/>
      <c r="GU81" s="17"/>
      <c r="GV81" s="17"/>
      <c r="GW81" s="17"/>
      <c r="GX81" s="17"/>
      <c r="GY81" s="17"/>
      <c r="GZ81" s="17"/>
      <c r="HA81" s="17"/>
      <c r="HB81" s="17"/>
      <c r="HC81" s="17"/>
      <c r="HD81" s="17"/>
      <c r="HE81" s="17"/>
      <c r="HF81" s="17"/>
      <c r="HG81" s="17"/>
      <c r="HH81" s="17"/>
      <c r="HI81" s="17"/>
      <c r="HJ81" s="17"/>
      <c r="HK81" s="17"/>
      <c r="HL81" s="17"/>
      <c r="HM81" s="17"/>
      <c r="HN81" s="17"/>
      <c r="HO81" s="17"/>
      <c r="HP81" s="17"/>
      <c r="HQ81" s="17"/>
      <c r="HR81" s="17"/>
      <c r="HS81" s="17"/>
      <c r="HT81" s="17"/>
      <c r="HU81" s="17"/>
      <c r="HV81" s="17"/>
      <c r="HW81" s="17"/>
      <c r="HX81" s="17"/>
      <c r="HY81" s="17"/>
      <c r="HZ81" s="17"/>
      <c r="IA81" s="17"/>
      <c r="IB81" s="17"/>
      <c r="IC81" s="17"/>
      <c r="ID81" s="17"/>
      <c r="IE81" s="17"/>
      <c r="IF81" s="17"/>
      <c r="IG81" s="17"/>
      <c r="IH81" s="17"/>
      <c r="II81" s="17"/>
      <c r="IJ81" s="17"/>
      <c r="IK81" s="17"/>
      <c r="IL81" s="17"/>
      <c r="IM81" s="17"/>
      <c r="IN81" s="17"/>
      <c r="IO81" s="17"/>
      <c r="IP81" s="17"/>
      <c r="IQ81" s="17"/>
    </row>
    <row r="82" spans="1:251">
      <c r="A82" s="17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/>
      <c r="CR82" s="17"/>
      <c r="CS82" s="17"/>
      <c r="CT82" s="17"/>
      <c r="CU82" s="17"/>
      <c r="CV82" s="17"/>
      <c r="CW82" s="17"/>
      <c r="CX82" s="17"/>
      <c r="CY82" s="17"/>
      <c r="CZ82" s="17"/>
      <c r="DA82" s="17"/>
      <c r="DB82" s="17"/>
      <c r="DC82" s="17"/>
      <c r="DD82" s="17"/>
      <c r="DE82" s="17"/>
      <c r="DF82" s="17"/>
      <c r="DG82" s="17"/>
      <c r="DH82" s="17"/>
      <c r="DI82" s="17"/>
      <c r="DJ82" s="17"/>
      <c r="DK82" s="17"/>
      <c r="DL82" s="17"/>
      <c r="DM82" s="17"/>
      <c r="DN82" s="17"/>
      <c r="DO82" s="17"/>
      <c r="DP82" s="17"/>
      <c r="DQ82" s="17"/>
      <c r="DR82" s="17"/>
      <c r="DS82" s="17"/>
      <c r="DT82" s="17"/>
      <c r="DU82" s="17"/>
      <c r="DV82" s="17"/>
      <c r="DW82" s="17"/>
      <c r="DX82" s="17"/>
      <c r="DY82" s="17"/>
      <c r="DZ82" s="17"/>
      <c r="EA82" s="17"/>
      <c r="EB82" s="17"/>
      <c r="EC82" s="17"/>
      <c r="ED82" s="17"/>
      <c r="EE82" s="17"/>
      <c r="EF82" s="17"/>
      <c r="EG82" s="17"/>
      <c r="EH82" s="17"/>
      <c r="EI82" s="17"/>
      <c r="EJ82" s="17"/>
      <c r="EK82" s="17"/>
      <c r="EL82" s="17"/>
      <c r="EM82" s="17"/>
      <c r="EN82" s="17"/>
      <c r="EO82" s="17"/>
      <c r="EP82" s="17"/>
      <c r="EQ82" s="17"/>
      <c r="ER82" s="17"/>
      <c r="ES82" s="17"/>
      <c r="ET82" s="17"/>
      <c r="EU82" s="17"/>
      <c r="EV82" s="17"/>
      <c r="EW82" s="17"/>
      <c r="EX82" s="17"/>
      <c r="EY82" s="17"/>
      <c r="EZ82" s="17"/>
      <c r="FA82" s="17"/>
      <c r="FB82" s="17"/>
      <c r="FC82" s="17"/>
      <c r="FD82" s="17"/>
      <c r="FE82" s="17"/>
      <c r="FF82" s="17"/>
      <c r="FG82" s="17"/>
      <c r="FH82" s="17"/>
      <c r="FI82" s="17"/>
      <c r="FJ82" s="17"/>
      <c r="FK82" s="17"/>
      <c r="FL82" s="17"/>
      <c r="FM82" s="17"/>
      <c r="FN82" s="17"/>
      <c r="FO82" s="17"/>
      <c r="FP82" s="17"/>
      <c r="FQ82" s="17"/>
      <c r="FR82" s="17"/>
      <c r="FS82" s="17"/>
      <c r="FT82" s="17"/>
      <c r="FU82" s="17"/>
      <c r="FV82" s="17"/>
      <c r="FW82" s="17"/>
      <c r="FX82" s="17"/>
      <c r="FY82" s="17"/>
      <c r="FZ82" s="17"/>
      <c r="GA82" s="17"/>
      <c r="GB82" s="17"/>
      <c r="GC82" s="17"/>
      <c r="GD82" s="17"/>
      <c r="GE82" s="17"/>
      <c r="GF82" s="17"/>
      <c r="GG82" s="17"/>
      <c r="GH82" s="17"/>
      <c r="GI82" s="17"/>
      <c r="GJ82" s="17"/>
      <c r="GK82" s="17"/>
      <c r="GL82" s="17"/>
      <c r="GM82" s="17"/>
      <c r="GN82" s="17"/>
      <c r="GO82" s="17"/>
      <c r="GP82" s="17"/>
      <c r="GQ82" s="17"/>
      <c r="GR82" s="17"/>
      <c r="GS82" s="17"/>
      <c r="GT82" s="17"/>
      <c r="GU82" s="17"/>
      <c r="GV82" s="17"/>
      <c r="GW82" s="17"/>
      <c r="GX82" s="17"/>
      <c r="GY82" s="17"/>
      <c r="GZ82" s="17"/>
      <c r="HA82" s="17"/>
      <c r="HB82" s="17"/>
      <c r="HC82" s="17"/>
      <c r="HD82" s="17"/>
      <c r="HE82" s="17"/>
      <c r="HF82" s="17"/>
      <c r="HG82" s="17"/>
      <c r="HH82" s="17"/>
      <c r="HI82" s="17"/>
      <c r="HJ82" s="17"/>
      <c r="HK82" s="17"/>
      <c r="HL82" s="17"/>
      <c r="HM82" s="17"/>
      <c r="HN82" s="17"/>
      <c r="HO82" s="17"/>
      <c r="HP82" s="17"/>
      <c r="HQ82" s="17"/>
      <c r="HR82" s="17"/>
      <c r="HS82" s="17"/>
      <c r="HT82" s="17"/>
      <c r="HU82" s="17"/>
      <c r="HV82" s="17"/>
      <c r="HW82" s="17"/>
      <c r="HX82" s="17"/>
      <c r="HY82" s="17"/>
      <c r="HZ82" s="17"/>
      <c r="IA82" s="17"/>
      <c r="IB82" s="17"/>
      <c r="IC82" s="17"/>
      <c r="ID82" s="17"/>
      <c r="IE82" s="17"/>
      <c r="IF82" s="17"/>
      <c r="IG82" s="17"/>
      <c r="IH82" s="17"/>
      <c r="II82" s="17"/>
      <c r="IJ82" s="17"/>
      <c r="IK82" s="17"/>
      <c r="IL82" s="17"/>
      <c r="IM82" s="17"/>
      <c r="IN82" s="17"/>
      <c r="IO82" s="17"/>
      <c r="IP82" s="17"/>
      <c r="IQ82" s="17"/>
    </row>
    <row r="83" spans="1:251">
      <c r="A83" s="17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  <c r="CT83" s="17"/>
      <c r="CU83" s="17"/>
      <c r="CV83" s="17"/>
      <c r="CW83" s="17"/>
      <c r="CX83" s="17"/>
      <c r="CY83" s="17"/>
      <c r="CZ83" s="17"/>
      <c r="DA83" s="17"/>
      <c r="DB83" s="17"/>
      <c r="DC83" s="17"/>
      <c r="DD83" s="17"/>
      <c r="DE83" s="17"/>
      <c r="DF83" s="17"/>
      <c r="DG83" s="17"/>
      <c r="DH83" s="17"/>
      <c r="DI83" s="17"/>
      <c r="DJ83" s="17"/>
      <c r="DK83" s="17"/>
      <c r="DL83" s="17"/>
      <c r="DM83" s="17"/>
      <c r="DN83" s="17"/>
      <c r="DO83" s="17"/>
      <c r="DP83" s="17"/>
      <c r="DQ83" s="17"/>
      <c r="DR83" s="17"/>
      <c r="DS83" s="17"/>
      <c r="DT83" s="17"/>
      <c r="DU83" s="17"/>
      <c r="DV83" s="17"/>
      <c r="DW83" s="17"/>
      <c r="DX83" s="17"/>
      <c r="DY83" s="17"/>
      <c r="DZ83" s="17"/>
      <c r="EA83" s="17"/>
      <c r="EB83" s="17"/>
      <c r="EC83" s="17"/>
      <c r="ED83" s="17"/>
      <c r="EE83" s="17"/>
      <c r="EF83" s="17"/>
      <c r="EG83" s="17"/>
      <c r="EH83" s="17"/>
      <c r="EI83" s="17"/>
      <c r="EJ83" s="17"/>
      <c r="EK83" s="17"/>
      <c r="EL83" s="17"/>
      <c r="EM83" s="17"/>
      <c r="EN83" s="17"/>
      <c r="EO83" s="17"/>
      <c r="EP83" s="17"/>
      <c r="EQ83" s="17"/>
      <c r="ER83" s="17"/>
      <c r="ES83" s="17"/>
      <c r="ET83" s="17"/>
      <c r="EU83" s="17"/>
      <c r="EV83" s="17"/>
      <c r="EW83" s="17"/>
      <c r="EX83" s="17"/>
      <c r="EY83" s="17"/>
      <c r="EZ83" s="17"/>
      <c r="FA83" s="17"/>
      <c r="FB83" s="17"/>
      <c r="FC83" s="17"/>
      <c r="FD83" s="17"/>
      <c r="FE83" s="17"/>
      <c r="FF83" s="17"/>
      <c r="FG83" s="17"/>
      <c r="FH83" s="17"/>
      <c r="FI83" s="17"/>
      <c r="FJ83" s="17"/>
      <c r="FK83" s="17"/>
      <c r="FL83" s="17"/>
      <c r="FM83" s="17"/>
      <c r="FN83" s="17"/>
      <c r="FO83" s="17"/>
      <c r="FP83" s="17"/>
      <c r="FQ83" s="17"/>
      <c r="FR83" s="17"/>
      <c r="FS83" s="17"/>
      <c r="FT83" s="17"/>
      <c r="FU83" s="17"/>
      <c r="FV83" s="17"/>
      <c r="FW83" s="17"/>
      <c r="FX83" s="17"/>
      <c r="FY83" s="17"/>
      <c r="FZ83" s="17"/>
      <c r="GA83" s="17"/>
      <c r="GB83" s="17"/>
      <c r="GC83" s="17"/>
      <c r="GD83" s="17"/>
      <c r="GE83" s="17"/>
      <c r="GF83" s="17"/>
      <c r="GG83" s="17"/>
      <c r="GH83" s="17"/>
      <c r="GI83" s="17"/>
      <c r="GJ83" s="17"/>
      <c r="GK83" s="17"/>
      <c r="GL83" s="17"/>
      <c r="GM83" s="17"/>
      <c r="GN83" s="17"/>
      <c r="GO83" s="17"/>
      <c r="GP83" s="17"/>
      <c r="GQ83" s="17"/>
      <c r="GR83" s="17"/>
      <c r="GS83" s="17"/>
      <c r="GT83" s="17"/>
      <c r="GU83" s="17"/>
      <c r="GV83" s="17"/>
      <c r="GW83" s="17"/>
      <c r="GX83" s="17"/>
      <c r="GY83" s="17"/>
      <c r="GZ83" s="17"/>
      <c r="HA83" s="17"/>
      <c r="HB83" s="17"/>
      <c r="HC83" s="17"/>
      <c r="HD83" s="17"/>
      <c r="HE83" s="17"/>
      <c r="HF83" s="17"/>
      <c r="HG83" s="17"/>
      <c r="HH83" s="17"/>
      <c r="HI83" s="17"/>
      <c r="HJ83" s="17"/>
      <c r="HK83" s="17"/>
      <c r="HL83" s="17"/>
      <c r="HM83" s="17"/>
      <c r="HN83" s="17"/>
      <c r="HO83" s="17"/>
      <c r="HP83" s="17"/>
      <c r="HQ83" s="17"/>
      <c r="HR83" s="17"/>
      <c r="HS83" s="17"/>
      <c r="HT83" s="17"/>
      <c r="HU83" s="17"/>
      <c r="HV83" s="17"/>
      <c r="HW83" s="17"/>
      <c r="HX83" s="17"/>
      <c r="HY83" s="17"/>
      <c r="HZ83" s="17"/>
      <c r="IA83" s="17"/>
      <c r="IB83" s="17"/>
      <c r="IC83" s="17"/>
      <c r="ID83" s="17"/>
      <c r="IE83" s="17"/>
      <c r="IF83" s="17"/>
      <c r="IG83" s="17"/>
      <c r="IH83" s="17"/>
      <c r="II83" s="17"/>
      <c r="IJ83" s="17"/>
      <c r="IK83" s="17"/>
      <c r="IL83" s="17"/>
      <c r="IM83" s="17"/>
      <c r="IN83" s="17"/>
      <c r="IO83" s="17"/>
      <c r="IP83" s="17"/>
      <c r="IQ83" s="17"/>
    </row>
    <row r="84" spans="1:251">
      <c r="A84" s="17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/>
      <c r="CM84" s="17"/>
      <c r="CN84" s="17"/>
      <c r="CO84" s="17"/>
      <c r="CP84" s="17"/>
      <c r="CQ84" s="17"/>
      <c r="CR84" s="17"/>
      <c r="CS84" s="17"/>
      <c r="CT84" s="17"/>
      <c r="CU84" s="17"/>
      <c r="CV84" s="17"/>
      <c r="CW84" s="17"/>
      <c r="CX84" s="17"/>
      <c r="CY84" s="17"/>
      <c r="CZ84" s="17"/>
      <c r="DA84" s="17"/>
      <c r="DB84" s="17"/>
      <c r="DC84" s="17"/>
      <c r="DD84" s="17"/>
      <c r="DE84" s="17"/>
      <c r="DF84" s="17"/>
      <c r="DG84" s="17"/>
      <c r="DH84" s="17"/>
      <c r="DI84" s="17"/>
      <c r="DJ84" s="17"/>
      <c r="DK84" s="17"/>
      <c r="DL84" s="17"/>
      <c r="DM84" s="17"/>
      <c r="DN84" s="17"/>
      <c r="DO84" s="17"/>
      <c r="DP84" s="17"/>
      <c r="DQ84" s="17"/>
      <c r="DR84" s="17"/>
      <c r="DS84" s="17"/>
      <c r="DT84" s="17"/>
      <c r="DU84" s="17"/>
      <c r="DV84" s="17"/>
      <c r="DW84" s="17"/>
      <c r="DX84" s="17"/>
      <c r="DY84" s="17"/>
      <c r="DZ84" s="17"/>
      <c r="EA84" s="17"/>
      <c r="EB84" s="17"/>
      <c r="EC84" s="17"/>
      <c r="ED84" s="17"/>
      <c r="EE84" s="17"/>
      <c r="EF84" s="17"/>
      <c r="EG84" s="17"/>
      <c r="EH84" s="17"/>
      <c r="EI84" s="17"/>
      <c r="EJ84" s="17"/>
      <c r="EK84" s="17"/>
      <c r="EL84" s="17"/>
      <c r="EM84" s="17"/>
      <c r="EN84" s="17"/>
      <c r="EO84" s="17"/>
      <c r="EP84" s="17"/>
      <c r="EQ84" s="17"/>
      <c r="ER84" s="17"/>
      <c r="ES84" s="17"/>
      <c r="ET84" s="17"/>
      <c r="EU84" s="17"/>
      <c r="EV84" s="17"/>
      <c r="EW84" s="17"/>
      <c r="EX84" s="17"/>
      <c r="EY84" s="17"/>
      <c r="EZ84" s="17"/>
      <c r="FA84" s="17"/>
      <c r="FB84" s="17"/>
      <c r="FC84" s="17"/>
      <c r="FD84" s="17"/>
      <c r="FE84" s="17"/>
      <c r="FF84" s="17"/>
      <c r="FG84" s="17"/>
      <c r="FH84" s="17"/>
      <c r="FI84" s="17"/>
      <c r="FJ84" s="17"/>
      <c r="FK84" s="17"/>
      <c r="FL84" s="17"/>
      <c r="FM84" s="17"/>
      <c r="FN84" s="17"/>
      <c r="FO84" s="17"/>
      <c r="FP84" s="17"/>
      <c r="FQ84" s="17"/>
      <c r="FR84" s="17"/>
      <c r="FS84" s="17"/>
      <c r="FT84" s="17"/>
      <c r="FU84" s="17"/>
      <c r="FV84" s="17"/>
      <c r="FW84" s="17"/>
      <c r="FX84" s="17"/>
      <c r="FY84" s="17"/>
      <c r="FZ84" s="17"/>
      <c r="GA84" s="17"/>
      <c r="GB84" s="17"/>
      <c r="GC84" s="17"/>
      <c r="GD84" s="17"/>
      <c r="GE84" s="17"/>
      <c r="GF84" s="17"/>
      <c r="GG84" s="17"/>
      <c r="GH84" s="17"/>
      <c r="GI84" s="17"/>
      <c r="GJ84" s="17"/>
      <c r="GK84" s="17"/>
      <c r="GL84" s="17"/>
      <c r="GM84" s="17"/>
      <c r="GN84" s="17"/>
      <c r="GO84" s="17"/>
      <c r="GP84" s="17"/>
      <c r="GQ84" s="17"/>
      <c r="GR84" s="17"/>
      <c r="GS84" s="17"/>
      <c r="GT84" s="17"/>
      <c r="GU84" s="17"/>
      <c r="GV84" s="17"/>
      <c r="GW84" s="17"/>
      <c r="GX84" s="17"/>
      <c r="GY84" s="17"/>
      <c r="GZ84" s="17"/>
      <c r="HA84" s="17"/>
      <c r="HB84" s="17"/>
      <c r="HC84" s="17"/>
      <c r="HD84" s="17"/>
      <c r="HE84" s="17"/>
      <c r="HF84" s="17"/>
      <c r="HG84" s="17"/>
      <c r="HH84" s="17"/>
      <c r="HI84" s="17"/>
      <c r="HJ84" s="17"/>
      <c r="HK84" s="17"/>
      <c r="HL84" s="17"/>
      <c r="HM84" s="17"/>
      <c r="HN84" s="17"/>
      <c r="HO84" s="17"/>
      <c r="HP84" s="17"/>
      <c r="HQ84" s="17"/>
      <c r="HR84" s="17"/>
      <c r="HS84" s="17"/>
      <c r="HT84" s="17"/>
      <c r="HU84" s="17"/>
      <c r="HV84" s="17"/>
      <c r="HW84" s="17"/>
      <c r="HX84" s="17"/>
      <c r="HY84" s="17"/>
      <c r="HZ84" s="17"/>
      <c r="IA84" s="17"/>
      <c r="IB84" s="17"/>
      <c r="IC84" s="17"/>
      <c r="ID84" s="17"/>
      <c r="IE84" s="17"/>
      <c r="IF84" s="17"/>
      <c r="IG84" s="17"/>
      <c r="IH84" s="17"/>
      <c r="II84" s="17"/>
      <c r="IJ84" s="17"/>
      <c r="IK84" s="17"/>
      <c r="IL84" s="17"/>
      <c r="IM84" s="17"/>
      <c r="IN84" s="17"/>
      <c r="IO84" s="17"/>
      <c r="IP84" s="17"/>
      <c r="IQ84" s="17"/>
    </row>
    <row r="85" spans="1:251">
      <c r="A85" s="17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/>
      <c r="CG85" s="17"/>
      <c r="CH85" s="17"/>
      <c r="CI85" s="17"/>
      <c r="CJ85" s="17"/>
      <c r="CK85" s="17"/>
      <c r="CL85" s="17"/>
      <c r="CM85" s="17"/>
      <c r="CN85" s="17"/>
      <c r="CO85" s="17"/>
      <c r="CP85" s="17"/>
      <c r="CQ85" s="17"/>
      <c r="CR85" s="17"/>
      <c r="CS85" s="17"/>
      <c r="CT85" s="17"/>
      <c r="CU85" s="17"/>
      <c r="CV85" s="17"/>
      <c r="CW85" s="17"/>
      <c r="CX85" s="17"/>
      <c r="CY85" s="17"/>
      <c r="CZ85" s="17"/>
      <c r="DA85" s="17"/>
      <c r="DB85" s="17"/>
      <c r="DC85" s="17"/>
      <c r="DD85" s="17"/>
      <c r="DE85" s="17"/>
      <c r="DF85" s="17"/>
      <c r="DG85" s="17"/>
      <c r="DH85" s="17"/>
      <c r="DI85" s="17"/>
      <c r="DJ85" s="17"/>
      <c r="DK85" s="17"/>
      <c r="DL85" s="17"/>
      <c r="DM85" s="17"/>
      <c r="DN85" s="17"/>
      <c r="DO85" s="17"/>
      <c r="DP85" s="17"/>
      <c r="DQ85" s="17"/>
      <c r="DR85" s="17"/>
      <c r="DS85" s="17"/>
      <c r="DT85" s="17"/>
      <c r="DU85" s="17"/>
      <c r="DV85" s="17"/>
      <c r="DW85" s="17"/>
      <c r="DX85" s="17"/>
      <c r="DY85" s="17"/>
      <c r="DZ85" s="17"/>
      <c r="EA85" s="17"/>
      <c r="EB85" s="17"/>
      <c r="EC85" s="17"/>
      <c r="ED85" s="17"/>
      <c r="EE85" s="17"/>
      <c r="EF85" s="17"/>
      <c r="EG85" s="17"/>
      <c r="EH85" s="17"/>
      <c r="EI85" s="17"/>
      <c r="EJ85" s="17"/>
      <c r="EK85" s="17"/>
      <c r="EL85" s="17"/>
      <c r="EM85" s="17"/>
      <c r="EN85" s="17"/>
      <c r="EO85" s="17"/>
      <c r="EP85" s="17"/>
      <c r="EQ85" s="17"/>
      <c r="ER85" s="17"/>
      <c r="ES85" s="17"/>
      <c r="ET85" s="17"/>
      <c r="EU85" s="17"/>
      <c r="EV85" s="17"/>
      <c r="EW85" s="17"/>
      <c r="EX85" s="17"/>
      <c r="EY85" s="17"/>
      <c r="EZ85" s="17"/>
      <c r="FA85" s="17"/>
      <c r="FB85" s="17"/>
      <c r="FC85" s="17"/>
      <c r="FD85" s="17"/>
      <c r="FE85" s="17"/>
      <c r="FF85" s="17"/>
      <c r="FG85" s="17"/>
      <c r="FH85" s="17"/>
      <c r="FI85" s="17"/>
      <c r="FJ85" s="17"/>
      <c r="FK85" s="17"/>
      <c r="FL85" s="17"/>
      <c r="FM85" s="17"/>
      <c r="FN85" s="17"/>
      <c r="FO85" s="17"/>
      <c r="FP85" s="17"/>
      <c r="FQ85" s="17"/>
      <c r="FR85" s="17"/>
      <c r="FS85" s="17"/>
      <c r="FT85" s="17"/>
      <c r="FU85" s="17"/>
      <c r="FV85" s="17"/>
      <c r="FW85" s="17"/>
      <c r="FX85" s="17"/>
      <c r="FY85" s="17"/>
      <c r="FZ85" s="17"/>
      <c r="GA85" s="17"/>
      <c r="GB85" s="17"/>
      <c r="GC85" s="17"/>
      <c r="GD85" s="17"/>
      <c r="GE85" s="17"/>
      <c r="GF85" s="17"/>
      <c r="GG85" s="17"/>
      <c r="GH85" s="17"/>
      <c r="GI85" s="17"/>
      <c r="GJ85" s="17"/>
      <c r="GK85" s="17"/>
      <c r="GL85" s="17"/>
      <c r="GM85" s="17"/>
      <c r="GN85" s="17"/>
      <c r="GO85" s="17"/>
      <c r="GP85" s="17"/>
      <c r="GQ85" s="17"/>
      <c r="GR85" s="17"/>
      <c r="GS85" s="17"/>
      <c r="GT85" s="17"/>
      <c r="GU85" s="17"/>
      <c r="GV85" s="17"/>
      <c r="GW85" s="17"/>
      <c r="GX85" s="17"/>
      <c r="GY85" s="17"/>
      <c r="GZ85" s="17"/>
      <c r="HA85" s="17"/>
      <c r="HB85" s="17"/>
      <c r="HC85" s="17"/>
      <c r="HD85" s="17"/>
      <c r="HE85" s="17"/>
      <c r="HF85" s="17"/>
      <c r="HG85" s="17"/>
      <c r="HH85" s="17"/>
      <c r="HI85" s="17"/>
      <c r="HJ85" s="17"/>
      <c r="HK85" s="17"/>
      <c r="HL85" s="17"/>
      <c r="HM85" s="17"/>
      <c r="HN85" s="17"/>
      <c r="HO85" s="17"/>
      <c r="HP85" s="17"/>
      <c r="HQ85" s="17"/>
      <c r="HR85" s="17"/>
      <c r="HS85" s="17"/>
      <c r="HT85" s="17"/>
      <c r="HU85" s="17"/>
      <c r="HV85" s="17"/>
      <c r="HW85" s="17"/>
      <c r="HX85" s="17"/>
      <c r="HY85" s="17"/>
      <c r="HZ85" s="17"/>
      <c r="IA85" s="17"/>
      <c r="IB85" s="17"/>
      <c r="IC85" s="17"/>
      <c r="ID85" s="17"/>
      <c r="IE85" s="17"/>
      <c r="IF85" s="17"/>
      <c r="IG85" s="17"/>
      <c r="IH85" s="17"/>
      <c r="II85" s="17"/>
      <c r="IJ85" s="17"/>
      <c r="IK85" s="17"/>
      <c r="IL85" s="17"/>
      <c r="IM85" s="17"/>
      <c r="IN85" s="17"/>
      <c r="IO85" s="17"/>
      <c r="IP85" s="17"/>
      <c r="IQ85" s="17"/>
    </row>
    <row r="86" spans="1:251">
      <c r="A86" s="17"/>
      <c r="B86" s="19"/>
      <c r="C86" s="20"/>
      <c r="D86" s="22"/>
      <c r="E86" s="22"/>
      <c r="F86" s="22"/>
      <c r="G86" s="23"/>
      <c r="H86" s="22"/>
      <c r="I86" s="18"/>
      <c r="J86" s="19"/>
      <c r="K86" s="20"/>
      <c r="L86" s="24"/>
      <c r="M86" s="25"/>
      <c r="N86" s="26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  <c r="CH86" s="17"/>
      <c r="CI86" s="17"/>
      <c r="CJ86" s="17"/>
      <c r="CK86" s="17"/>
      <c r="CL86" s="17"/>
      <c r="CM86" s="17"/>
      <c r="CN86" s="17"/>
      <c r="CO86" s="17"/>
      <c r="CP86" s="17"/>
      <c r="CQ86" s="17"/>
      <c r="CR86" s="17"/>
      <c r="CS86" s="17"/>
      <c r="CT86" s="17"/>
      <c r="CU86" s="17"/>
      <c r="CV86" s="17"/>
      <c r="CW86" s="17"/>
      <c r="CX86" s="17"/>
      <c r="CY86" s="17"/>
      <c r="CZ86" s="17"/>
      <c r="DA86" s="17"/>
      <c r="DB86" s="17"/>
      <c r="DC86" s="17"/>
      <c r="DD86" s="17"/>
      <c r="DE86" s="17"/>
      <c r="DF86" s="17"/>
      <c r="DG86" s="17"/>
      <c r="DH86" s="17"/>
      <c r="DI86" s="17"/>
      <c r="DJ86" s="17"/>
      <c r="DK86" s="17"/>
      <c r="DL86" s="17"/>
      <c r="DM86" s="17"/>
      <c r="DN86" s="17"/>
      <c r="DO86" s="17"/>
      <c r="DP86" s="17"/>
      <c r="DQ86" s="17"/>
      <c r="DR86" s="17"/>
      <c r="DS86" s="17"/>
      <c r="DT86" s="17"/>
      <c r="DU86" s="17"/>
      <c r="DV86" s="17"/>
      <c r="DW86" s="17"/>
      <c r="DX86" s="17"/>
      <c r="DY86" s="17"/>
      <c r="DZ86" s="17"/>
      <c r="EA86" s="17"/>
      <c r="EB86" s="17"/>
      <c r="EC86" s="17"/>
      <c r="ED86" s="17"/>
      <c r="EE86" s="17"/>
      <c r="EF86" s="17"/>
      <c r="EG86" s="17"/>
      <c r="EH86" s="17"/>
      <c r="EI86" s="17"/>
      <c r="EJ86" s="17"/>
      <c r="EK86" s="17"/>
      <c r="EL86" s="17"/>
      <c r="EM86" s="17"/>
      <c r="EN86" s="17"/>
      <c r="EO86" s="17"/>
      <c r="EP86" s="17"/>
      <c r="EQ86" s="17"/>
      <c r="ER86" s="17"/>
      <c r="ES86" s="17"/>
      <c r="ET86" s="17"/>
      <c r="EU86" s="17"/>
      <c r="EV86" s="17"/>
      <c r="EW86" s="17"/>
      <c r="EX86" s="17"/>
      <c r="EY86" s="17"/>
      <c r="EZ86" s="17"/>
      <c r="FA86" s="17"/>
      <c r="FB86" s="17"/>
      <c r="FC86" s="17"/>
      <c r="FD86" s="17"/>
      <c r="FE86" s="17"/>
      <c r="FF86" s="17"/>
      <c r="FG86" s="17"/>
      <c r="FH86" s="17"/>
      <c r="FI86" s="17"/>
      <c r="FJ86" s="17"/>
      <c r="FK86" s="17"/>
      <c r="FL86" s="17"/>
      <c r="FM86" s="17"/>
      <c r="FN86" s="17"/>
      <c r="FO86" s="17"/>
      <c r="FP86" s="17"/>
      <c r="FQ86" s="17"/>
      <c r="FR86" s="17"/>
      <c r="FS86" s="17"/>
      <c r="FT86" s="17"/>
      <c r="FU86" s="17"/>
      <c r="FV86" s="17"/>
      <c r="FW86" s="17"/>
      <c r="FX86" s="17"/>
      <c r="FY86" s="17"/>
      <c r="FZ86" s="17"/>
      <c r="GA86" s="17"/>
      <c r="GB86" s="17"/>
      <c r="GC86" s="17"/>
      <c r="GD86" s="17"/>
      <c r="GE86" s="17"/>
      <c r="GF86" s="17"/>
      <c r="GG86" s="17"/>
      <c r="GH86" s="17"/>
      <c r="GI86" s="17"/>
      <c r="GJ86" s="17"/>
      <c r="GK86" s="17"/>
      <c r="GL86" s="17"/>
      <c r="GM86" s="17"/>
      <c r="GN86" s="17"/>
      <c r="GO86" s="17"/>
      <c r="GP86" s="17"/>
      <c r="GQ86" s="17"/>
      <c r="GR86" s="17"/>
      <c r="GS86" s="17"/>
      <c r="GT86" s="17"/>
      <c r="GU86" s="17"/>
      <c r="GV86" s="17"/>
      <c r="GW86" s="17"/>
      <c r="GX86" s="17"/>
      <c r="GY86" s="17"/>
      <c r="GZ86" s="17"/>
      <c r="HA86" s="17"/>
      <c r="HB86" s="17"/>
      <c r="HC86" s="17"/>
      <c r="HD86" s="17"/>
      <c r="HE86" s="17"/>
      <c r="HF86" s="17"/>
      <c r="HG86" s="17"/>
      <c r="HH86" s="17"/>
      <c r="HI86" s="17"/>
      <c r="HJ86" s="17"/>
      <c r="HK86" s="17"/>
      <c r="HL86" s="17"/>
      <c r="HM86" s="17"/>
      <c r="HN86" s="17"/>
      <c r="HO86" s="17"/>
      <c r="HP86" s="17"/>
      <c r="HQ86" s="17"/>
      <c r="HR86" s="17"/>
      <c r="HS86" s="17"/>
      <c r="HT86" s="17"/>
      <c r="HU86" s="17"/>
      <c r="HV86" s="17"/>
      <c r="HW86" s="17"/>
      <c r="HX86" s="17"/>
      <c r="HY86" s="17"/>
      <c r="HZ86" s="17"/>
      <c r="IA86" s="17"/>
      <c r="IB86" s="17"/>
      <c r="IC86" s="17"/>
      <c r="ID86" s="17"/>
      <c r="IE86" s="17"/>
      <c r="IF86" s="17"/>
      <c r="IG86" s="17"/>
      <c r="IH86" s="17"/>
      <c r="II86" s="17"/>
      <c r="IJ86" s="17"/>
      <c r="IK86" s="17"/>
      <c r="IL86" s="17"/>
      <c r="IM86" s="17"/>
      <c r="IN86" s="17"/>
      <c r="IO86" s="17"/>
      <c r="IP86" s="17"/>
      <c r="IQ86" s="17"/>
    </row>
    <row r="87" spans="1:251">
      <c r="A87" s="17"/>
      <c r="B87" s="19"/>
      <c r="C87" s="20"/>
      <c r="D87" s="22"/>
      <c r="E87" s="22"/>
      <c r="F87" s="22"/>
      <c r="G87" s="23"/>
      <c r="H87" s="22"/>
      <c r="I87" s="18"/>
      <c r="J87" s="19"/>
      <c r="K87" s="20"/>
      <c r="L87" s="24"/>
      <c r="M87" s="25"/>
      <c r="N87" s="26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/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7"/>
      <c r="CK87" s="17"/>
      <c r="CL87" s="17"/>
      <c r="CM87" s="17"/>
      <c r="CN87" s="17"/>
      <c r="CO87" s="17"/>
      <c r="CP87" s="17"/>
      <c r="CQ87" s="17"/>
      <c r="CR87" s="17"/>
      <c r="CS87" s="17"/>
      <c r="CT87" s="17"/>
      <c r="CU87" s="17"/>
      <c r="CV87" s="17"/>
      <c r="CW87" s="17"/>
      <c r="CX87" s="17"/>
      <c r="CY87" s="17"/>
      <c r="CZ87" s="17"/>
      <c r="DA87" s="17"/>
      <c r="DB87" s="17"/>
      <c r="DC87" s="17"/>
      <c r="DD87" s="17"/>
      <c r="DE87" s="17"/>
      <c r="DF87" s="17"/>
      <c r="DG87" s="17"/>
      <c r="DH87" s="17"/>
      <c r="DI87" s="17"/>
      <c r="DJ87" s="17"/>
      <c r="DK87" s="17"/>
      <c r="DL87" s="17"/>
      <c r="DM87" s="17"/>
      <c r="DN87" s="17"/>
      <c r="DO87" s="17"/>
      <c r="DP87" s="17"/>
      <c r="DQ87" s="17"/>
      <c r="DR87" s="17"/>
      <c r="DS87" s="17"/>
      <c r="DT87" s="17"/>
      <c r="DU87" s="17"/>
      <c r="DV87" s="17"/>
      <c r="DW87" s="17"/>
      <c r="DX87" s="17"/>
      <c r="DY87" s="17"/>
      <c r="DZ87" s="17"/>
      <c r="EA87" s="17"/>
      <c r="EB87" s="17"/>
      <c r="EC87" s="17"/>
      <c r="ED87" s="17"/>
      <c r="EE87" s="17"/>
      <c r="EF87" s="17"/>
      <c r="EG87" s="17"/>
      <c r="EH87" s="17"/>
      <c r="EI87" s="17"/>
      <c r="EJ87" s="17"/>
      <c r="EK87" s="17"/>
      <c r="EL87" s="17"/>
      <c r="EM87" s="17"/>
      <c r="EN87" s="17"/>
      <c r="EO87" s="17"/>
      <c r="EP87" s="17"/>
      <c r="EQ87" s="17"/>
      <c r="ER87" s="17"/>
      <c r="ES87" s="17"/>
      <c r="ET87" s="17"/>
      <c r="EU87" s="17"/>
      <c r="EV87" s="17"/>
      <c r="EW87" s="17"/>
      <c r="EX87" s="17"/>
      <c r="EY87" s="17"/>
      <c r="EZ87" s="17"/>
      <c r="FA87" s="17"/>
      <c r="FB87" s="17"/>
      <c r="FC87" s="17"/>
      <c r="FD87" s="17"/>
      <c r="FE87" s="17"/>
      <c r="FF87" s="17"/>
      <c r="FG87" s="17"/>
      <c r="FH87" s="17"/>
      <c r="FI87" s="17"/>
      <c r="FJ87" s="17"/>
      <c r="FK87" s="17"/>
      <c r="FL87" s="17"/>
      <c r="FM87" s="17"/>
      <c r="FN87" s="17"/>
      <c r="FO87" s="17"/>
      <c r="FP87" s="17"/>
      <c r="FQ87" s="17"/>
      <c r="FR87" s="17"/>
      <c r="FS87" s="17"/>
      <c r="FT87" s="17"/>
      <c r="FU87" s="17"/>
      <c r="FV87" s="17"/>
      <c r="FW87" s="17"/>
      <c r="FX87" s="17"/>
      <c r="FY87" s="17"/>
      <c r="FZ87" s="17"/>
      <c r="GA87" s="17"/>
      <c r="GB87" s="17"/>
      <c r="GC87" s="17"/>
      <c r="GD87" s="17"/>
      <c r="GE87" s="17"/>
      <c r="GF87" s="17"/>
      <c r="GG87" s="17"/>
      <c r="GH87" s="17"/>
      <c r="GI87" s="17"/>
      <c r="GJ87" s="17"/>
      <c r="GK87" s="17"/>
      <c r="GL87" s="17"/>
      <c r="GM87" s="17"/>
      <c r="GN87" s="17"/>
      <c r="GO87" s="17"/>
      <c r="GP87" s="17"/>
      <c r="GQ87" s="17"/>
      <c r="GR87" s="17"/>
      <c r="GS87" s="17"/>
      <c r="GT87" s="17"/>
      <c r="GU87" s="17"/>
      <c r="GV87" s="17"/>
      <c r="GW87" s="17"/>
      <c r="GX87" s="17"/>
      <c r="GY87" s="17"/>
      <c r="GZ87" s="17"/>
      <c r="HA87" s="17"/>
      <c r="HB87" s="17"/>
      <c r="HC87" s="17"/>
      <c r="HD87" s="17"/>
      <c r="HE87" s="17"/>
      <c r="HF87" s="17"/>
      <c r="HG87" s="17"/>
      <c r="HH87" s="17"/>
      <c r="HI87" s="17"/>
      <c r="HJ87" s="17"/>
      <c r="HK87" s="17"/>
      <c r="HL87" s="17"/>
      <c r="HM87" s="17"/>
      <c r="HN87" s="17"/>
      <c r="HO87" s="17"/>
      <c r="HP87" s="17"/>
      <c r="HQ87" s="17"/>
      <c r="HR87" s="17"/>
      <c r="HS87" s="17"/>
      <c r="HT87" s="17"/>
      <c r="HU87" s="17"/>
      <c r="HV87" s="17"/>
      <c r="HW87" s="17"/>
      <c r="HX87" s="17"/>
      <c r="HY87" s="17"/>
      <c r="HZ87" s="17"/>
      <c r="IA87" s="17"/>
      <c r="IB87" s="17"/>
      <c r="IC87" s="17"/>
      <c r="ID87" s="17"/>
      <c r="IE87" s="17"/>
      <c r="IF87" s="17"/>
      <c r="IG87" s="17"/>
      <c r="IH87" s="17"/>
      <c r="II87" s="17"/>
      <c r="IJ87" s="17"/>
      <c r="IK87" s="17"/>
      <c r="IL87" s="17"/>
      <c r="IM87" s="17"/>
      <c r="IN87" s="17"/>
      <c r="IO87" s="17"/>
      <c r="IP87" s="17"/>
      <c r="IQ87" s="17"/>
    </row>
    <row r="88" spans="1:251">
      <c r="A88" s="17"/>
      <c r="B88" s="19"/>
      <c r="C88" s="20"/>
      <c r="D88" s="22"/>
      <c r="E88" s="22"/>
      <c r="F88" s="22"/>
      <c r="G88" s="23"/>
      <c r="H88" s="22"/>
      <c r="I88" s="18"/>
      <c r="J88" s="19"/>
      <c r="K88" s="20"/>
      <c r="L88" s="24"/>
      <c r="M88" s="25"/>
      <c r="N88" s="26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17"/>
      <c r="CS88" s="17"/>
      <c r="CT88" s="17"/>
      <c r="CU88" s="17"/>
      <c r="CV88" s="17"/>
      <c r="CW88" s="17"/>
      <c r="CX88" s="17"/>
      <c r="CY88" s="17"/>
      <c r="CZ88" s="17"/>
      <c r="DA88" s="17"/>
      <c r="DB88" s="17"/>
      <c r="DC88" s="17"/>
      <c r="DD88" s="17"/>
      <c r="DE88" s="17"/>
      <c r="DF88" s="17"/>
      <c r="DG88" s="17"/>
      <c r="DH88" s="17"/>
      <c r="DI88" s="17"/>
      <c r="DJ88" s="17"/>
      <c r="DK88" s="17"/>
      <c r="DL88" s="17"/>
      <c r="DM88" s="17"/>
      <c r="DN88" s="17"/>
      <c r="DO88" s="17"/>
      <c r="DP88" s="17"/>
      <c r="DQ88" s="17"/>
      <c r="DR88" s="17"/>
      <c r="DS88" s="17"/>
      <c r="DT88" s="17"/>
      <c r="DU88" s="17"/>
      <c r="DV88" s="17"/>
      <c r="DW88" s="17"/>
      <c r="DX88" s="17"/>
      <c r="DY88" s="17"/>
      <c r="DZ88" s="17"/>
      <c r="EA88" s="17"/>
      <c r="EB88" s="17"/>
      <c r="EC88" s="17"/>
      <c r="ED88" s="17"/>
      <c r="EE88" s="17"/>
      <c r="EF88" s="17"/>
      <c r="EG88" s="17"/>
      <c r="EH88" s="17"/>
      <c r="EI88" s="17"/>
      <c r="EJ88" s="17"/>
      <c r="EK88" s="17"/>
      <c r="EL88" s="17"/>
      <c r="EM88" s="17"/>
      <c r="EN88" s="17"/>
      <c r="EO88" s="17"/>
      <c r="EP88" s="17"/>
      <c r="EQ88" s="17"/>
      <c r="ER88" s="17"/>
      <c r="ES88" s="17"/>
      <c r="ET88" s="17"/>
      <c r="EU88" s="17"/>
      <c r="EV88" s="17"/>
      <c r="EW88" s="17"/>
      <c r="EX88" s="17"/>
      <c r="EY88" s="17"/>
      <c r="EZ88" s="17"/>
      <c r="FA88" s="17"/>
      <c r="FB88" s="17"/>
      <c r="FC88" s="17"/>
      <c r="FD88" s="17"/>
      <c r="FE88" s="17"/>
      <c r="FF88" s="17"/>
      <c r="FG88" s="17"/>
      <c r="FH88" s="17"/>
      <c r="FI88" s="17"/>
      <c r="FJ88" s="17"/>
      <c r="FK88" s="17"/>
      <c r="FL88" s="17"/>
      <c r="FM88" s="17"/>
      <c r="FN88" s="17"/>
      <c r="FO88" s="17"/>
      <c r="FP88" s="17"/>
      <c r="FQ88" s="17"/>
      <c r="FR88" s="17"/>
      <c r="FS88" s="17"/>
      <c r="FT88" s="17"/>
      <c r="FU88" s="17"/>
      <c r="FV88" s="17"/>
      <c r="FW88" s="17"/>
      <c r="FX88" s="17"/>
      <c r="FY88" s="17"/>
      <c r="FZ88" s="17"/>
      <c r="GA88" s="17"/>
      <c r="GB88" s="17"/>
      <c r="GC88" s="17"/>
      <c r="GD88" s="17"/>
      <c r="GE88" s="17"/>
      <c r="GF88" s="17"/>
      <c r="GG88" s="17"/>
      <c r="GH88" s="17"/>
      <c r="GI88" s="17"/>
      <c r="GJ88" s="17"/>
      <c r="GK88" s="17"/>
      <c r="GL88" s="17"/>
      <c r="GM88" s="17"/>
      <c r="GN88" s="17"/>
      <c r="GO88" s="17"/>
      <c r="GP88" s="17"/>
      <c r="GQ88" s="17"/>
      <c r="GR88" s="17"/>
      <c r="GS88" s="17"/>
      <c r="GT88" s="17"/>
      <c r="GU88" s="17"/>
      <c r="GV88" s="17"/>
      <c r="GW88" s="17"/>
      <c r="GX88" s="17"/>
      <c r="GY88" s="17"/>
      <c r="GZ88" s="17"/>
      <c r="HA88" s="17"/>
      <c r="HB88" s="17"/>
      <c r="HC88" s="17"/>
      <c r="HD88" s="17"/>
      <c r="HE88" s="17"/>
      <c r="HF88" s="17"/>
      <c r="HG88" s="17"/>
      <c r="HH88" s="17"/>
      <c r="HI88" s="17"/>
      <c r="HJ88" s="17"/>
      <c r="HK88" s="17"/>
      <c r="HL88" s="17"/>
      <c r="HM88" s="17"/>
      <c r="HN88" s="17"/>
      <c r="HO88" s="17"/>
      <c r="HP88" s="17"/>
      <c r="HQ88" s="17"/>
      <c r="HR88" s="17"/>
      <c r="HS88" s="17"/>
      <c r="HT88" s="17"/>
      <c r="HU88" s="17"/>
      <c r="HV88" s="17"/>
      <c r="HW88" s="17"/>
      <c r="HX88" s="17"/>
      <c r="HY88" s="17"/>
      <c r="HZ88" s="17"/>
      <c r="IA88" s="17"/>
      <c r="IB88" s="17"/>
      <c r="IC88" s="17"/>
      <c r="ID88" s="17"/>
      <c r="IE88" s="17"/>
      <c r="IF88" s="17"/>
      <c r="IG88" s="17"/>
      <c r="IH88" s="17"/>
      <c r="II88" s="17"/>
      <c r="IJ88" s="17"/>
      <c r="IK88" s="17"/>
      <c r="IL88" s="17"/>
      <c r="IM88" s="17"/>
      <c r="IN88" s="17"/>
      <c r="IO88" s="17"/>
      <c r="IP88" s="17"/>
      <c r="IQ88" s="17"/>
    </row>
    <row r="89" spans="1:251">
      <c r="A89" s="17"/>
      <c r="B89" s="19"/>
      <c r="C89" s="20"/>
      <c r="D89" s="22"/>
      <c r="E89" s="22"/>
      <c r="F89" s="22"/>
      <c r="G89" s="23"/>
      <c r="H89" s="22"/>
      <c r="I89" s="18"/>
      <c r="J89" s="19"/>
      <c r="K89" s="20"/>
      <c r="L89" s="24"/>
      <c r="M89" s="25"/>
      <c r="N89" s="26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7"/>
      <c r="CO89" s="17"/>
      <c r="CP89" s="17"/>
      <c r="CQ89" s="17"/>
      <c r="CR89" s="17"/>
      <c r="CS89" s="17"/>
      <c r="CT89" s="17"/>
      <c r="CU89" s="17"/>
      <c r="CV89" s="17"/>
      <c r="CW89" s="17"/>
      <c r="CX89" s="17"/>
      <c r="CY89" s="17"/>
      <c r="CZ89" s="17"/>
      <c r="DA89" s="17"/>
      <c r="DB89" s="17"/>
      <c r="DC89" s="17"/>
      <c r="DD89" s="17"/>
      <c r="DE89" s="17"/>
      <c r="DF89" s="17"/>
      <c r="DG89" s="17"/>
      <c r="DH89" s="17"/>
      <c r="DI89" s="17"/>
      <c r="DJ89" s="17"/>
      <c r="DK89" s="17"/>
      <c r="DL89" s="17"/>
      <c r="DM89" s="17"/>
      <c r="DN89" s="17"/>
      <c r="DO89" s="17"/>
      <c r="DP89" s="17"/>
      <c r="DQ89" s="17"/>
      <c r="DR89" s="17"/>
      <c r="DS89" s="17"/>
      <c r="DT89" s="17"/>
      <c r="DU89" s="17"/>
      <c r="DV89" s="17"/>
      <c r="DW89" s="17"/>
      <c r="DX89" s="17"/>
      <c r="DY89" s="17"/>
      <c r="DZ89" s="17"/>
      <c r="EA89" s="17"/>
      <c r="EB89" s="17"/>
      <c r="EC89" s="17"/>
      <c r="ED89" s="17"/>
      <c r="EE89" s="17"/>
      <c r="EF89" s="17"/>
      <c r="EG89" s="17"/>
      <c r="EH89" s="17"/>
      <c r="EI89" s="17"/>
      <c r="EJ89" s="17"/>
      <c r="EK89" s="17"/>
      <c r="EL89" s="17"/>
      <c r="EM89" s="17"/>
      <c r="EN89" s="17"/>
      <c r="EO89" s="17"/>
      <c r="EP89" s="17"/>
      <c r="EQ89" s="17"/>
      <c r="ER89" s="17"/>
      <c r="ES89" s="17"/>
      <c r="ET89" s="17"/>
      <c r="EU89" s="17"/>
      <c r="EV89" s="17"/>
      <c r="EW89" s="17"/>
      <c r="EX89" s="17"/>
      <c r="EY89" s="17"/>
      <c r="EZ89" s="17"/>
      <c r="FA89" s="17"/>
      <c r="FB89" s="17"/>
      <c r="FC89" s="17"/>
      <c r="FD89" s="17"/>
      <c r="FE89" s="17"/>
      <c r="FF89" s="17"/>
      <c r="FG89" s="17"/>
      <c r="FH89" s="17"/>
      <c r="FI89" s="17"/>
      <c r="FJ89" s="17"/>
      <c r="FK89" s="17"/>
      <c r="FL89" s="17"/>
      <c r="FM89" s="17"/>
      <c r="FN89" s="17"/>
      <c r="FO89" s="17"/>
      <c r="FP89" s="17"/>
      <c r="FQ89" s="17"/>
      <c r="FR89" s="17"/>
      <c r="FS89" s="17"/>
      <c r="FT89" s="17"/>
      <c r="FU89" s="17"/>
      <c r="FV89" s="17"/>
      <c r="FW89" s="17"/>
      <c r="FX89" s="17"/>
      <c r="FY89" s="17"/>
      <c r="FZ89" s="17"/>
      <c r="GA89" s="17"/>
      <c r="GB89" s="17"/>
      <c r="GC89" s="17"/>
      <c r="GD89" s="17"/>
      <c r="GE89" s="17"/>
      <c r="GF89" s="17"/>
      <c r="GG89" s="17"/>
      <c r="GH89" s="17"/>
      <c r="GI89" s="17"/>
      <c r="GJ89" s="17"/>
      <c r="GK89" s="17"/>
      <c r="GL89" s="17"/>
      <c r="GM89" s="17"/>
      <c r="GN89" s="17"/>
      <c r="GO89" s="17"/>
      <c r="GP89" s="17"/>
      <c r="GQ89" s="17"/>
      <c r="GR89" s="17"/>
      <c r="GS89" s="17"/>
      <c r="GT89" s="17"/>
      <c r="GU89" s="17"/>
      <c r="GV89" s="17"/>
      <c r="GW89" s="17"/>
      <c r="GX89" s="17"/>
      <c r="GY89" s="17"/>
      <c r="GZ89" s="17"/>
      <c r="HA89" s="17"/>
      <c r="HB89" s="17"/>
      <c r="HC89" s="17"/>
      <c r="HD89" s="17"/>
      <c r="HE89" s="17"/>
      <c r="HF89" s="17"/>
      <c r="HG89" s="17"/>
      <c r="HH89" s="17"/>
      <c r="HI89" s="17"/>
      <c r="HJ89" s="17"/>
      <c r="HK89" s="17"/>
      <c r="HL89" s="17"/>
      <c r="HM89" s="17"/>
      <c r="HN89" s="17"/>
      <c r="HO89" s="17"/>
      <c r="HP89" s="17"/>
      <c r="HQ89" s="17"/>
      <c r="HR89" s="17"/>
      <c r="HS89" s="17"/>
      <c r="HT89" s="17"/>
      <c r="HU89" s="17"/>
      <c r="HV89" s="17"/>
      <c r="HW89" s="17"/>
      <c r="HX89" s="17"/>
      <c r="HY89" s="17"/>
      <c r="HZ89" s="17"/>
      <c r="IA89" s="17"/>
      <c r="IB89" s="17"/>
      <c r="IC89" s="17"/>
      <c r="ID89" s="17"/>
      <c r="IE89" s="17"/>
      <c r="IF89" s="17"/>
      <c r="IG89" s="17"/>
      <c r="IH89" s="17"/>
      <c r="II89" s="17"/>
      <c r="IJ89" s="17"/>
      <c r="IK89" s="17"/>
      <c r="IL89" s="17"/>
      <c r="IM89" s="17"/>
      <c r="IN89" s="17"/>
      <c r="IO89" s="17"/>
      <c r="IP89" s="17"/>
      <c r="IQ89" s="17"/>
    </row>
    <row r="90" spans="1:251">
      <c r="A90" s="17"/>
      <c r="B90" s="19"/>
      <c r="C90" s="20"/>
      <c r="D90" s="22"/>
      <c r="E90" s="22"/>
      <c r="F90" s="22"/>
      <c r="G90" s="23"/>
      <c r="H90" s="22"/>
      <c r="I90" s="18"/>
      <c r="J90" s="19"/>
      <c r="K90" s="20"/>
      <c r="L90" s="24"/>
      <c r="M90" s="25"/>
      <c r="N90" s="26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  <c r="CN90" s="17"/>
      <c r="CO90" s="17"/>
      <c r="CP90" s="17"/>
      <c r="CQ90" s="17"/>
      <c r="CR90" s="17"/>
      <c r="CS90" s="17"/>
      <c r="CT90" s="17"/>
      <c r="CU90" s="17"/>
      <c r="CV90" s="17"/>
      <c r="CW90" s="17"/>
      <c r="CX90" s="17"/>
      <c r="CY90" s="17"/>
      <c r="CZ90" s="17"/>
      <c r="DA90" s="17"/>
      <c r="DB90" s="17"/>
      <c r="DC90" s="17"/>
      <c r="DD90" s="17"/>
      <c r="DE90" s="17"/>
      <c r="DF90" s="17"/>
      <c r="DG90" s="17"/>
      <c r="DH90" s="17"/>
      <c r="DI90" s="17"/>
      <c r="DJ90" s="17"/>
      <c r="DK90" s="17"/>
      <c r="DL90" s="17"/>
      <c r="DM90" s="17"/>
      <c r="DN90" s="17"/>
      <c r="DO90" s="17"/>
      <c r="DP90" s="17"/>
      <c r="DQ90" s="17"/>
      <c r="DR90" s="17"/>
      <c r="DS90" s="17"/>
      <c r="DT90" s="17"/>
      <c r="DU90" s="17"/>
      <c r="DV90" s="17"/>
      <c r="DW90" s="17"/>
      <c r="DX90" s="17"/>
      <c r="DY90" s="17"/>
      <c r="DZ90" s="17"/>
      <c r="EA90" s="17"/>
      <c r="EB90" s="17"/>
      <c r="EC90" s="17"/>
      <c r="ED90" s="17"/>
      <c r="EE90" s="17"/>
      <c r="EF90" s="17"/>
      <c r="EG90" s="17"/>
      <c r="EH90" s="17"/>
      <c r="EI90" s="17"/>
      <c r="EJ90" s="17"/>
      <c r="EK90" s="17"/>
      <c r="EL90" s="17"/>
      <c r="EM90" s="17"/>
      <c r="EN90" s="17"/>
      <c r="EO90" s="17"/>
      <c r="EP90" s="17"/>
      <c r="EQ90" s="17"/>
      <c r="ER90" s="17"/>
      <c r="ES90" s="17"/>
      <c r="ET90" s="17"/>
      <c r="EU90" s="17"/>
      <c r="EV90" s="17"/>
      <c r="EW90" s="17"/>
      <c r="EX90" s="17"/>
      <c r="EY90" s="17"/>
      <c r="EZ90" s="17"/>
      <c r="FA90" s="17"/>
      <c r="FB90" s="17"/>
      <c r="FC90" s="17"/>
      <c r="FD90" s="17"/>
      <c r="FE90" s="17"/>
      <c r="FF90" s="17"/>
      <c r="FG90" s="17"/>
      <c r="FH90" s="17"/>
      <c r="FI90" s="17"/>
      <c r="FJ90" s="17"/>
      <c r="FK90" s="17"/>
      <c r="FL90" s="17"/>
      <c r="FM90" s="17"/>
      <c r="FN90" s="17"/>
      <c r="FO90" s="17"/>
      <c r="FP90" s="17"/>
      <c r="FQ90" s="17"/>
      <c r="FR90" s="17"/>
      <c r="FS90" s="17"/>
      <c r="FT90" s="17"/>
      <c r="FU90" s="17"/>
      <c r="FV90" s="17"/>
      <c r="FW90" s="17"/>
      <c r="FX90" s="17"/>
      <c r="FY90" s="17"/>
      <c r="FZ90" s="17"/>
      <c r="GA90" s="17"/>
      <c r="GB90" s="17"/>
      <c r="GC90" s="17"/>
      <c r="GD90" s="17"/>
      <c r="GE90" s="17"/>
      <c r="GF90" s="17"/>
      <c r="GG90" s="17"/>
      <c r="GH90" s="17"/>
      <c r="GI90" s="17"/>
      <c r="GJ90" s="17"/>
      <c r="GK90" s="17"/>
      <c r="GL90" s="17"/>
      <c r="GM90" s="17"/>
      <c r="GN90" s="17"/>
      <c r="GO90" s="17"/>
      <c r="GP90" s="17"/>
      <c r="GQ90" s="17"/>
      <c r="GR90" s="17"/>
      <c r="GS90" s="17"/>
      <c r="GT90" s="17"/>
      <c r="GU90" s="17"/>
      <c r="GV90" s="17"/>
      <c r="GW90" s="17"/>
      <c r="GX90" s="17"/>
      <c r="GY90" s="17"/>
      <c r="GZ90" s="17"/>
      <c r="HA90" s="17"/>
      <c r="HB90" s="17"/>
      <c r="HC90" s="17"/>
      <c r="HD90" s="17"/>
      <c r="HE90" s="17"/>
      <c r="HF90" s="17"/>
      <c r="HG90" s="17"/>
      <c r="HH90" s="17"/>
      <c r="HI90" s="17"/>
      <c r="HJ90" s="17"/>
      <c r="HK90" s="17"/>
      <c r="HL90" s="17"/>
      <c r="HM90" s="17"/>
      <c r="HN90" s="17"/>
      <c r="HO90" s="17"/>
      <c r="HP90" s="17"/>
      <c r="HQ90" s="17"/>
      <c r="HR90" s="17"/>
      <c r="HS90" s="17"/>
      <c r="HT90" s="17"/>
      <c r="HU90" s="17"/>
      <c r="HV90" s="17"/>
      <c r="HW90" s="17"/>
      <c r="HX90" s="17"/>
      <c r="HY90" s="17"/>
      <c r="HZ90" s="17"/>
      <c r="IA90" s="17"/>
      <c r="IB90" s="17"/>
      <c r="IC90" s="17"/>
      <c r="ID90" s="17"/>
      <c r="IE90" s="17"/>
      <c r="IF90" s="17"/>
      <c r="IG90" s="17"/>
      <c r="IH90" s="17"/>
      <c r="II90" s="17"/>
      <c r="IJ90" s="17"/>
      <c r="IK90" s="17"/>
      <c r="IL90" s="17"/>
      <c r="IM90" s="17"/>
      <c r="IN90" s="17"/>
      <c r="IO90" s="17"/>
      <c r="IP90" s="17"/>
      <c r="IQ90" s="17"/>
    </row>
    <row r="91" spans="1:251">
      <c r="A91" s="17"/>
      <c r="B91" s="19"/>
      <c r="C91" s="20"/>
      <c r="D91" s="22"/>
      <c r="E91" s="22"/>
      <c r="F91" s="22"/>
      <c r="G91" s="23"/>
      <c r="H91" s="22"/>
      <c r="I91" s="18"/>
      <c r="J91" s="19"/>
      <c r="K91" s="20"/>
      <c r="L91" s="24"/>
      <c r="M91" s="25"/>
      <c r="N91" s="26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  <c r="CK91" s="17"/>
      <c r="CL91" s="17"/>
      <c r="CM91" s="17"/>
      <c r="CN91" s="17"/>
      <c r="CO91" s="17"/>
      <c r="CP91" s="17"/>
      <c r="CQ91" s="17"/>
      <c r="CR91" s="17"/>
      <c r="CS91" s="17"/>
      <c r="CT91" s="17"/>
      <c r="CU91" s="17"/>
      <c r="CV91" s="17"/>
      <c r="CW91" s="17"/>
      <c r="CX91" s="17"/>
      <c r="CY91" s="17"/>
      <c r="CZ91" s="17"/>
      <c r="DA91" s="17"/>
      <c r="DB91" s="17"/>
      <c r="DC91" s="17"/>
      <c r="DD91" s="17"/>
      <c r="DE91" s="17"/>
      <c r="DF91" s="17"/>
      <c r="DG91" s="17"/>
      <c r="DH91" s="17"/>
      <c r="DI91" s="17"/>
      <c r="DJ91" s="17"/>
      <c r="DK91" s="17"/>
      <c r="DL91" s="17"/>
      <c r="DM91" s="17"/>
      <c r="DN91" s="17"/>
      <c r="DO91" s="17"/>
      <c r="DP91" s="17"/>
      <c r="DQ91" s="17"/>
      <c r="DR91" s="17"/>
      <c r="DS91" s="17"/>
      <c r="DT91" s="17"/>
      <c r="DU91" s="17"/>
      <c r="DV91" s="17"/>
      <c r="DW91" s="17"/>
      <c r="DX91" s="17"/>
      <c r="DY91" s="17"/>
      <c r="DZ91" s="17"/>
      <c r="EA91" s="17"/>
      <c r="EB91" s="17"/>
      <c r="EC91" s="17"/>
      <c r="ED91" s="17"/>
      <c r="EE91" s="17"/>
      <c r="EF91" s="17"/>
      <c r="EG91" s="17"/>
      <c r="EH91" s="17"/>
      <c r="EI91" s="17"/>
      <c r="EJ91" s="17"/>
      <c r="EK91" s="17"/>
      <c r="EL91" s="17"/>
      <c r="EM91" s="17"/>
      <c r="EN91" s="17"/>
      <c r="EO91" s="17"/>
      <c r="EP91" s="17"/>
      <c r="EQ91" s="17"/>
      <c r="ER91" s="17"/>
      <c r="ES91" s="17"/>
      <c r="ET91" s="17"/>
      <c r="EU91" s="17"/>
      <c r="EV91" s="17"/>
      <c r="EW91" s="17"/>
      <c r="EX91" s="17"/>
      <c r="EY91" s="17"/>
      <c r="EZ91" s="17"/>
      <c r="FA91" s="17"/>
      <c r="FB91" s="17"/>
      <c r="FC91" s="17"/>
      <c r="FD91" s="17"/>
      <c r="FE91" s="17"/>
      <c r="FF91" s="17"/>
      <c r="FG91" s="17"/>
      <c r="FH91" s="17"/>
      <c r="FI91" s="17"/>
      <c r="FJ91" s="17"/>
      <c r="FK91" s="17"/>
      <c r="FL91" s="17"/>
      <c r="FM91" s="17"/>
      <c r="FN91" s="17"/>
      <c r="FO91" s="17"/>
      <c r="FP91" s="17"/>
      <c r="FQ91" s="17"/>
      <c r="FR91" s="17"/>
      <c r="FS91" s="17"/>
      <c r="FT91" s="17"/>
      <c r="FU91" s="17"/>
      <c r="FV91" s="17"/>
      <c r="FW91" s="17"/>
      <c r="FX91" s="17"/>
      <c r="FY91" s="17"/>
      <c r="FZ91" s="17"/>
      <c r="GA91" s="17"/>
      <c r="GB91" s="17"/>
      <c r="GC91" s="17"/>
      <c r="GD91" s="17"/>
      <c r="GE91" s="17"/>
      <c r="GF91" s="17"/>
      <c r="GG91" s="17"/>
      <c r="GH91" s="17"/>
      <c r="GI91" s="17"/>
      <c r="GJ91" s="17"/>
      <c r="GK91" s="17"/>
      <c r="GL91" s="17"/>
      <c r="GM91" s="17"/>
      <c r="GN91" s="17"/>
      <c r="GO91" s="17"/>
      <c r="GP91" s="17"/>
      <c r="GQ91" s="17"/>
      <c r="GR91" s="17"/>
      <c r="GS91" s="17"/>
      <c r="GT91" s="17"/>
      <c r="GU91" s="17"/>
      <c r="GV91" s="17"/>
      <c r="GW91" s="17"/>
      <c r="GX91" s="17"/>
      <c r="GY91" s="17"/>
      <c r="GZ91" s="17"/>
      <c r="HA91" s="17"/>
      <c r="HB91" s="17"/>
      <c r="HC91" s="17"/>
      <c r="HD91" s="17"/>
      <c r="HE91" s="17"/>
      <c r="HF91" s="17"/>
      <c r="HG91" s="17"/>
      <c r="HH91" s="17"/>
      <c r="HI91" s="17"/>
      <c r="HJ91" s="17"/>
      <c r="HK91" s="17"/>
      <c r="HL91" s="17"/>
      <c r="HM91" s="17"/>
      <c r="HN91" s="17"/>
      <c r="HO91" s="17"/>
      <c r="HP91" s="17"/>
      <c r="HQ91" s="17"/>
      <c r="HR91" s="17"/>
      <c r="HS91" s="17"/>
      <c r="HT91" s="17"/>
      <c r="HU91" s="17"/>
      <c r="HV91" s="17"/>
      <c r="HW91" s="17"/>
      <c r="HX91" s="17"/>
      <c r="HY91" s="17"/>
      <c r="HZ91" s="17"/>
      <c r="IA91" s="17"/>
      <c r="IB91" s="17"/>
      <c r="IC91" s="17"/>
      <c r="ID91" s="17"/>
      <c r="IE91" s="17"/>
      <c r="IF91" s="17"/>
      <c r="IG91" s="17"/>
      <c r="IH91" s="17"/>
      <c r="II91" s="17"/>
      <c r="IJ91" s="17"/>
      <c r="IK91" s="17"/>
      <c r="IL91" s="17"/>
      <c r="IM91" s="17"/>
      <c r="IN91" s="17"/>
      <c r="IO91" s="17"/>
      <c r="IP91" s="17"/>
      <c r="IQ91" s="17"/>
    </row>
    <row r="92" spans="1:251">
      <c r="A92" s="17"/>
      <c r="B92" s="19"/>
      <c r="C92" s="20"/>
      <c r="D92" s="22"/>
      <c r="E92" s="22"/>
      <c r="F92" s="22"/>
      <c r="G92" s="23"/>
      <c r="H92" s="22"/>
      <c r="I92" s="18"/>
      <c r="J92" s="19"/>
      <c r="K92" s="20"/>
      <c r="L92" s="24"/>
      <c r="M92" s="25"/>
      <c r="N92" s="26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17"/>
      <c r="CS92" s="17"/>
      <c r="CT92" s="17"/>
      <c r="CU92" s="17"/>
      <c r="CV92" s="17"/>
      <c r="CW92" s="17"/>
      <c r="CX92" s="17"/>
      <c r="CY92" s="17"/>
      <c r="CZ92" s="17"/>
      <c r="DA92" s="17"/>
      <c r="DB92" s="17"/>
      <c r="DC92" s="17"/>
      <c r="DD92" s="17"/>
      <c r="DE92" s="17"/>
      <c r="DF92" s="17"/>
      <c r="DG92" s="17"/>
      <c r="DH92" s="17"/>
      <c r="DI92" s="17"/>
      <c r="DJ92" s="17"/>
      <c r="DK92" s="17"/>
      <c r="DL92" s="17"/>
      <c r="DM92" s="17"/>
      <c r="DN92" s="17"/>
      <c r="DO92" s="17"/>
      <c r="DP92" s="17"/>
      <c r="DQ92" s="17"/>
      <c r="DR92" s="17"/>
      <c r="DS92" s="17"/>
      <c r="DT92" s="17"/>
      <c r="DU92" s="17"/>
      <c r="DV92" s="17"/>
      <c r="DW92" s="17"/>
      <c r="DX92" s="17"/>
      <c r="DY92" s="17"/>
      <c r="DZ92" s="17"/>
      <c r="EA92" s="17"/>
      <c r="EB92" s="17"/>
      <c r="EC92" s="17"/>
      <c r="ED92" s="17"/>
      <c r="EE92" s="17"/>
      <c r="EF92" s="17"/>
      <c r="EG92" s="17"/>
      <c r="EH92" s="17"/>
      <c r="EI92" s="17"/>
      <c r="EJ92" s="17"/>
      <c r="EK92" s="17"/>
      <c r="EL92" s="17"/>
      <c r="EM92" s="17"/>
      <c r="EN92" s="17"/>
      <c r="EO92" s="17"/>
      <c r="EP92" s="17"/>
      <c r="EQ92" s="17"/>
      <c r="ER92" s="17"/>
      <c r="ES92" s="17"/>
      <c r="ET92" s="17"/>
      <c r="EU92" s="17"/>
      <c r="EV92" s="17"/>
      <c r="EW92" s="17"/>
      <c r="EX92" s="17"/>
      <c r="EY92" s="17"/>
      <c r="EZ92" s="17"/>
      <c r="FA92" s="17"/>
      <c r="FB92" s="17"/>
      <c r="FC92" s="17"/>
      <c r="FD92" s="17"/>
      <c r="FE92" s="17"/>
      <c r="FF92" s="17"/>
      <c r="FG92" s="17"/>
      <c r="FH92" s="17"/>
      <c r="FI92" s="17"/>
      <c r="FJ92" s="17"/>
      <c r="FK92" s="17"/>
      <c r="FL92" s="17"/>
      <c r="FM92" s="17"/>
      <c r="FN92" s="17"/>
      <c r="FO92" s="17"/>
      <c r="FP92" s="17"/>
      <c r="FQ92" s="17"/>
      <c r="FR92" s="17"/>
      <c r="FS92" s="17"/>
      <c r="FT92" s="17"/>
      <c r="FU92" s="17"/>
      <c r="FV92" s="17"/>
      <c r="FW92" s="17"/>
      <c r="FX92" s="17"/>
      <c r="FY92" s="17"/>
      <c r="FZ92" s="17"/>
      <c r="GA92" s="17"/>
      <c r="GB92" s="17"/>
      <c r="GC92" s="17"/>
      <c r="GD92" s="17"/>
      <c r="GE92" s="17"/>
      <c r="GF92" s="17"/>
      <c r="GG92" s="17"/>
      <c r="GH92" s="17"/>
      <c r="GI92" s="17"/>
      <c r="GJ92" s="17"/>
      <c r="GK92" s="17"/>
      <c r="GL92" s="17"/>
      <c r="GM92" s="17"/>
      <c r="GN92" s="17"/>
      <c r="GO92" s="17"/>
      <c r="GP92" s="17"/>
      <c r="GQ92" s="17"/>
      <c r="GR92" s="17"/>
      <c r="GS92" s="17"/>
      <c r="GT92" s="17"/>
      <c r="GU92" s="17"/>
      <c r="GV92" s="17"/>
      <c r="GW92" s="17"/>
      <c r="GX92" s="17"/>
      <c r="GY92" s="17"/>
      <c r="GZ92" s="17"/>
      <c r="HA92" s="17"/>
      <c r="HB92" s="17"/>
      <c r="HC92" s="17"/>
      <c r="HD92" s="17"/>
      <c r="HE92" s="17"/>
      <c r="HF92" s="17"/>
      <c r="HG92" s="17"/>
      <c r="HH92" s="17"/>
      <c r="HI92" s="17"/>
      <c r="HJ92" s="17"/>
      <c r="HK92" s="17"/>
      <c r="HL92" s="17"/>
      <c r="HM92" s="17"/>
      <c r="HN92" s="17"/>
      <c r="HO92" s="17"/>
      <c r="HP92" s="17"/>
      <c r="HQ92" s="17"/>
      <c r="HR92" s="17"/>
      <c r="HS92" s="17"/>
      <c r="HT92" s="17"/>
      <c r="HU92" s="17"/>
      <c r="HV92" s="17"/>
      <c r="HW92" s="17"/>
      <c r="HX92" s="17"/>
      <c r="HY92" s="17"/>
      <c r="HZ92" s="17"/>
      <c r="IA92" s="17"/>
      <c r="IB92" s="17"/>
      <c r="IC92" s="17"/>
      <c r="ID92" s="17"/>
      <c r="IE92" s="17"/>
      <c r="IF92" s="17"/>
      <c r="IG92" s="17"/>
      <c r="IH92" s="17"/>
      <c r="II92" s="17"/>
      <c r="IJ92" s="17"/>
      <c r="IK92" s="17"/>
      <c r="IL92" s="17"/>
      <c r="IM92" s="17"/>
      <c r="IN92" s="17"/>
      <c r="IO92" s="17"/>
      <c r="IP92" s="17"/>
      <c r="IQ92" s="17"/>
    </row>
    <row r="93" spans="1:251">
      <c r="A93" s="17"/>
      <c r="B93" s="19"/>
      <c r="C93" s="20"/>
      <c r="D93" s="22"/>
      <c r="E93" s="22"/>
      <c r="F93" s="22"/>
      <c r="G93" s="23"/>
      <c r="H93" s="22"/>
      <c r="I93" s="18"/>
      <c r="J93" s="19"/>
      <c r="K93" s="20"/>
      <c r="L93" s="24"/>
      <c r="M93" s="25"/>
      <c r="N93" s="26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  <c r="CH93" s="17"/>
      <c r="CI93" s="17"/>
      <c r="CJ93" s="17"/>
      <c r="CK93" s="17"/>
      <c r="CL93" s="17"/>
      <c r="CM93" s="17"/>
      <c r="CN93" s="17"/>
      <c r="CO93" s="17"/>
      <c r="CP93" s="17"/>
      <c r="CQ93" s="17"/>
      <c r="CR93" s="17"/>
      <c r="CS93" s="17"/>
      <c r="CT93" s="17"/>
      <c r="CU93" s="17"/>
      <c r="CV93" s="17"/>
      <c r="CW93" s="17"/>
      <c r="CX93" s="17"/>
      <c r="CY93" s="17"/>
      <c r="CZ93" s="17"/>
      <c r="DA93" s="17"/>
      <c r="DB93" s="17"/>
      <c r="DC93" s="17"/>
      <c r="DD93" s="17"/>
      <c r="DE93" s="17"/>
      <c r="DF93" s="17"/>
      <c r="DG93" s="17"/>
      <c r="DH93" s="17"/>
      <c r="DI93" s="17"/>
      <c r="DJ93" s="17"/>
      <c r="DK93" s="17"/>
      <c r="DL93" s="17"/>
      <c r="DM93" s="17"/>
      <c r="DN93" s="17"/>
      <c r="DO93" s="17"/>
      <c r="DP93" s="17"/>
      <c r="DQ93" s="17"/>
      <c r="DR93" s="17"/>
      <c r="DS93" s="17"/>
      <c r="DT93" s="17"/>
      <c r="DU93" s="17"/>
      <c r="DV93" s="17"/>
      <c r="DW93" s="17"/>
      <c r="DX93" s="17"/>
      <c r="DY93" s="17"/>
      <c r="DZ93" s="17"/>
      <c r="EA93" s="17"/>
      <c r="EB93" s="17"/>
      <c r="EC93" s="17"/>
      <c r="ED93" s="17"/>
      <c r="EE93" s="17"/>
      <c r="EF93" s="17"/>
      <c r="EG93" s="17"/>
      <c r="EH93" s="17"/>
      <c r="EI93" s="17"/>
      <c r="EJ93" s="17"/>
      <c r="EK93" s="17"/>
      <c r="EL93" s="17"/>
      <c r="EM93" s="17"/>
      <c r="EN93" s="17"/>
      <c r="EO93" s="17"/>
      <c r="EP93" s="17"/>
      <c r="EQ93" s="17"/>
      <c r="ER93" s="17"/>
      <c r="ES93" s="17"/>
      <c r="ET93" s="17"/>
      <c r="EU93" s="17"/>
      <c r="EV93" s="17"/>
      <c r="EW93" s="17"/>
      <c r="EX93" s="17"/>
      <c r="EY93" s="17"/>
      <c r="EZ93" s="17"/>
      <c r="FA93" s="17"/>
      <c r="FB93" s="17"/>
      <c r="FC93" s="17"/>
      <c r="FD93" s="17"/>
      <c r="FE93" s="17"/>
      <c r="FF93" s="17"/>
      <c r="FG93" s="17"/>
      <c r="FH93" s="17"/>
      <c r="FI93" s="17"/>
      <c r="FJ93" s="17"/>
      <c r="FK93" s="17"/>
      <c r="FL93" s="17"/>
      <c r="FM93" s="17"/>
      <c r="FN93" s="17"/>
      <c r="FO93" s="17"/>
      <c r="FP93" s="17"/>
      <c r="FQ93" s="17"/>
      <c r="FR93" s="17"/>
      <c r="FS93" s="17"/>
      <c r="FT93" s="17"/>
      <c r="FU93" s="17"/>
      <c r="FV93" s="17"/>
      <c r="FW93" s="17"/>
      <c r="FX93" s="17"/>
      <c r="FY93" s="17"/>
      <c r="FZ93" s="17"/>
      <c r="GA93" s="17"/>
      <c r="GB93" s="17"/>
      <c r="GC93" s="17"/>
      <c r="GD93" s="17"/>
      <c r="GE93" s="17"/>
      <c r="GF93" s="17"/>
      <c r="GG93" s="17"/>
      <c r="GH93" s="17"/>
      <c r="GI93" s="17"/>
      <c r="GJ93" s="17"/>
      <c r="GK93" s="17"/>
      <c r="GL93" s="17"/>
      <c r="GM93" s="17"/>
      <c r="GN93" s="17"/>
      <c r="GO93" s="17"/>
      <c r="GP93" s="17"/>
      <c r="GQ93" s="17"/>
      <c r="GR93" s="17"/>
      <c r="GS93" s="17"/>
      <c r="GT93" s="17"/>
      <c r="GU93" s="17"/>
      <c r="GV93" s="17"/>
      <c r="GW93" s="17"/>
      <c r="GX93" s="17"/>
      <c r="GY93" s="17"/>
      <c r="GZ93" s="17"/>
      <c r="HA93" s="17"/>
      <c r="HB93" s="17"/>
      <c r="HC93" s="17"/>
      <c r="HD93" s="17"/>
      <c r="HE93" s="17"/>
      <c r="HF93" s="17"/>
      <c r="HG93" s="17"/>
      <c r="HH93" s="17"/>
      <c r="HI93" s="17"/>
      <c r="HJ93" s="17"/>
      <c r="HK93" s="17"/>
      <c r="HL93" s="17"/>
      <c r="HM93" s="17"/>
      <c r="HN93" s="17"/>
      <c r="HO93" s="17"/>
      <c r="HP93" s="17"/>
      <c r="HQ93" s="17"/>
      <c r="HR93" s="17"/>
      <c r="HS93" s="17"/>
      <c r="HT93" s="17"/>
      <c r="HU93" s="17"/>
      <c r="HV93" s="17"/>
      <c r="HW93" s="17"/>
      <c r="HX93" s="17"/>
      <c r="HY93" s="17"/>
      <c r="HZ93" s="17"/>
      <c r="IA93" s="17"/>
      <c r="IB93" s="17"/>
      <c r="IC93" s="17"/>
      <c r="ID93" s="17"/>
      <c r="IE93" s="17"/>
      <c r="IF93" s="17"/>
      <c r="IG93" s="17"/>
      <c r="IH93" s="17"/>
      <c r="II93" s="17"/>
      <c r="IJ93" s="17"/>
      <c r="IK93" s="17"/>
      <c r="IL93" s="17"/>
      <c r="IM93" s="17"/>
      <c r="IN93" s="17"/>
      <c r="IO93" s="17"/>
      <c r="IP93" s="17"/>
      <c r="IQ93" s="17"/>
    </row>
    <row r="94" spans="1:251">
      <c r="A94" s="17"/>
      <c r="B94" s="19"/>
      <c r="C94" s="20"/>
      <c r="D94" s="22"/>
      <c r="E94" s="22"/>
      <c r="F94" s="22"/>
      <c r="G94" s="23"/>
      <c r="H94" s="22"/>
      <c r="I94" s="18"/>
      <c r="J94" s="19"/>
      <c r="K94" s="20"/>
      <c r="L94" s="24"/>
      <c r="M94" s="25"/>
      <c r="N94" s="26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17"/>
      <c r="CI94" s="17"/>
      <c r="CJ94" s="17"/>
      <c r="CK94" s="17"/>
      <c r="CL94" s="17"/>
      <c r="CM94" s="17"/>
      <c r="CN94" s="17"/>
      <c r="CO94" s="17"/>
      <c r="CP94" s="17"/>
      <c r="CQ94" s="17"/>
      <c r="CR94" s="17"/>
      <c r="CS94" s="17"/>
      <c r="CT94" s="17"/>
      <c r="CU94" s="17"/>
      <c r="CV94" s="17"/>
      <c r="CW94" s="17"/>
      <c r="CX94" s="17"/>
      <c r="CY94" s="17"/>
      <c r="CZ94" s="17"/>
      <c r="DA94" s="17"/>
      <c r="DB94" s="17"/>
      <c r="DC94" s="17"/>
      <c r="DD94" s="17"/>
      <c r="DE94" s="17"/>
      <c r="DF94" s="17"/>
      <c r="DG94" s="17"/>
      <c r="DH94" s="17"/>
      <c r="DI94" s="17"/>
      <c r="DJ94" s="17"/>
      <c r="DK94" s="17"/>
      <c r="DL94" s="17"/>
      <c r="DM94" s="17"/>
      <c r="DN94" s="17"/>
      <c r="DO94" s="17"/>
      <c r="DP94" s="17"/>
      <c r="DQ94" s="17"/>
      <c r="DR94" s="17"/>
      <c r="DS94" s="17"/>
      <c r="DT94" s="17"/>
      <c r="DU94" s="17"/>
      <c r="DV94" s="17"/>
      <c r="DW94" s="17"/>
      <c r="DX94" s="17"/>
      <c r="DY94" s="17"/>
      <c r="DZ94" s="17"/>
      <c r="EA94" s="17"/>
      <c r="EB94" s="17"/>
      <c r="EC94" s="17"/>
      <c r="ED94" s="17"/>
      <c r="EE94" s="17"/>
      <c r="EF94" s="17"/>
      <c r="EG94" s="17"/>
      <c r="EH94" s="17"/>
      <c r="EI94" s="17"/>
      <c r="EJ94" s="17"/>
      <c r="EK94" s="17"/>
      <c r="EL94" s="17"/>
      <c r="EM94" s="17"/>
      <c r="EN94" s="17"/>
      <c r="EO94" s="17"/>
      <c r="EP94" s="17"/>
      <c r="EQ94" s="17"/>
      <c r="ER94" s="17"/>
      <c r="ES94" s="17"/>
      <c r="ET94" s="17"/>
      <c r="EU94" s="17"/>
      <c r="EV94" s="17"/>
      <c r="EW94" s="17"/>
      <c r="EX94" s="17"/>
      <c r="EY94" s="17"/>
      <c r="EZ94" s="17"/>
      <c r="FA94" s="17"/>
      <c r="FB94" s="17"/>
      <c r="FC94" s="17"/>
      <c r="FD94" s="17"/>
      <c r="FE94" s="17"/>
      <c r="FF94" s="17"/>
      <c r="FG94" s="17"/>
      <c r="FH94" s="17"/>
      <c r="FI94" s="17"/>
      <c r="FJ94" s="17"/>
      <c r="FK94" s="17"/>
      <c r="FL94" s="17"/>
      <c r="FM94" s="17"/>
      <c r="FN94" s="17"/>
      <c r="FO94" s="17"/>
      <c r="FP94" s="17"/>
      <c r="FQ94" s="17"/>
      <c r="FR94" s="17"/>
      <c r="FS94" s="17"/>
      <c r="FT94" s="17"/>
      <c r="FU94" s="17"/>
      <c r="FV94" s="17"/>
      <c r="FW94" s="17"/>
      <c r="FX94" s="17"/>
      <c r="FY94" s="17"/>
      <c r="FZ94" s="17"/>
      <c r="GA94" s="17"/>
      <c r="GB94" s="17"/>
      <c r="GC94" s="17"/>
      <c r="GD94" s="17"/>
      <c r="GE94" s="17"/>
      <c r="GF94" s="17"/>
      <c r="GG94" s="17"/>
      <c r="GH94" s="17"/>
      <c r="GI94" s="17"/>
      <c r="GJ94" s="17"/>
      <c r="GK94" s="17"/>
      <c r="GL94" s="17"/>
      <c r="GM94" s="17"/>
      <c r="GN94" s="17"/>
      <c r="GO94" s="17"/>
      <c r="GP94" s="17"/>
      <c r="GQ94" s="17"/>
      <c r="GR94" s="17"/>
      <c r="GS94" s="17"/>
      <c r="GT94" s="17"/>
      <c r="GU94" s="17"/>
      <c r="GV94" s="17"/>
      <c r="GW94" s="17"/>
      <c r="GX94" s="17"/>
      <c r="GY94" s="17"/>
      <c r="GZ94" s="17"/>
      <c r="HA94" s="17"/>
      <c r="HB94" s="17"/>
      <c r="HC94" s="17"/>
      <c r="HD94" s="17"/>
      <c r="HE94" s="17"/>
      <c r="HF94" s="17"/>
      <c r="HG94" s="17"/>
      <c r="HH94" s="17"/>
      <c r="HI94" s="17"/>
      <c r="HJ94" s="17"/>
      <c r="HK94" s="17"/>
      <c r="HL94" s="17"/>
      <c r="HM94" s="17"/>
      <c r="HN94" s="17"/>
      <c r="HO94" s="17"/>
      <c r="HP94" s="17"/>
      <c r="HQ94" s="17"/>
      <c r="HR94" s="17"/>
      <c r="HS94" s="17"/>
      <c r="HT94" s="17"/>
      <c r="HU94" s="17"/>
      <c r="HV94" s="17"/>
      <c r="HW94" s="17"/>
      <c r="HX94" s="17"/>
      <c r="HY94" s="17"/>
      <c r="HZ94" s="17"/>
      <c r="IA94" s="17"/>
      <c r="IB94" s="17"/>
      <c r="IC94" s="17"/>
      <c r="ID94" s="17"/>
      <c r="IE94" s="17"/>
      <c r="IF94" s="17"/>
      <c r="IG94" s="17"/>
      <c r="IH94" s="17"/>
      <c r="II94" s="17"/>
      <c r="IJ94" s="17"/>
      <c r="IK94" s="17"/>
      <c r="IL94" s="17"/>
      <c r="IM94" s="17"/>
      <c r="IN94" s="17"/>
      <c r="IO94" s="17"/>
      <c r="IP94" s="17"/>
      <c r="IQ94" s="17"/>
    </row>
    <row r="95" spans="1:251">
      <c r="A95" s="17"/>
      <c r="B95" s="19"/>
      <c r="C95" s="20"/>
      <c r="D95" s="22"/>
      <c r="E95" s="22"/>
      <c r="F95" s="22"/>
      <c r="G95" s="23"/>
      <c r="H95" s="22"/>
      <c r="I95" s="18"/>
      <c r="J95" s="19"/>
      <c r="K95" s="20"/>
      <c r="L95" s="24"/>
      <c r="M95" s="25"/>
      <c r="N95" s="26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7"/>
      <c r="CM95" s="17"/>
      <c r="CN95" s="17"/>
      <c r="CO95" s="17"/>
      <c r="CP95" s="17"/>
      <c r="CQ95" s="17"/>
      <c r="CR95" s="17"/>
      <c r="CS95" s="17"/>
      <c r="CT95" s="17"/>
      <c r="CU95" s="17"/>
      <c r="CV95" s="17"/>
      <c r="CW95" s="17"/>
      <c r="CX95" s="17"/>
      <c r="CY95" s="17"/>
      <c r="CZ95" s="17"/>
      <c r="DA95" s="17"/>
      <c r="DB95" s="17"/>
      <c r="DC95" s="17"/>
      <c r="DD95" s="17"/>
      <c r="DE95" s="17"/>
      <c r="DF95" s="17"/>
      <c r="DG95" s="17"/>
      <c r="DH95" s="17"/>
      <c r="DI95" s="17"/>
      <c r="DJ95" s="17"/>
      <c r="DK95" s="17"/>
      <c r="DL95" s="17"/>
      <c r="DM95" s="17"/>
      <c r="DN95" s="17"/>
      <c r="DO95" s="17"/>
      <c r="DP95" s="17"/>
      <c r="DQ95" s="17"/>
      <c r="DR95" s="17"/>
      <c r="DS95" s="17"/>
      <c r="DT95" s="17"/>
      <c r="DU95" s="17"/>
      <c r="DV95" s="17"/>
      <c r="DW95" s="17"/>
      <c r="DX95" s="17"/>
      <c r="DY95" s="17"/>
      <c r="DZ95" s="17"/>
      <c r="EA95" s="17"/>
      <c r="EB95" s="17"/>
      <c r="EC95" s="17"/>
      <c r="ED95" s="17"/>
      <c r="EE95" s="17"/>
      <c r="EF95" s="17"/>
      <c r="EG95" s="17"/>
      <c r="EH95" s="17"/>
      <c r="EI95" s="17"/>
      <c r="EJ95" s="17"/>
      <c r="EK95" s="17"/>
      <c r="EL95" s="17"/>
      <c r="EM95" s="17"/>
      <c r="EN95" s="17"/>
      <c r="EO95" s="17"/>
      <c r="EP95" s="17"/>
      <c r="EQ95" s="17"/>
      <c r="ER95" s="17"/>
      <c r="ES95" s="17"/>
      <c r="ET95" s="17"/>
      <c r="EU95" s="17"/>
      <c r="EV95" s="17"/>
      <c r="EW95" s="17"/>
      <c r="EX95" s="17"/>
      <c r="EY95" s="17"/>
      <c r="EZ95" s="17"/>
      <c r="FA95" s="17"/>
      <c r="FB95" s="17"/>
      <c r="FC95" s="17"/>
      <c r="FD95" s="17"/>
      <c r="FE95" s="17"/>
      <c r="FF95" s="17"/>
      <c r="FG95" s="17"/>
      <c r="FH95" s="17"/>
      <c r="FI95" s="17"/>
      <c r="FJ95" s="17"/>
      <c r="FK95" s="17"/>
      <c r="FL95" s="17"/>
      <c r="FM95" s="17"/>
      <c r="FN95" s="17"/>
      <c r="FO95" s="17"/>
      <c r="FP95" s="17"/>
      <c r="FQ95" s="17"/>
      <c r="FR95" s="17"/>
      <c r="FS95" s="17"/>
      <c r="FT95" s="17"/>
      <c r="FU95" s="17"/>
      <c r="FV95" s="17"/>
      <c r="FW95" s="17"/>
      <c r="FX95" s="17"/>
      <c r="FY95" s="17"/>
      <c r="FZ95" s="17"/>
      <c r="GA95" s="17"/>
      <c r="GB95" s="17"/>
      <c r="GC95" s="17"/>
      <c r="GD95" s="17"/>
      <c r="GE95" s="17"/>
      <c r="GF95" s="17"/>
      <c r="GG95" s="17"/>
      <c r="GH95" s="17"/>
      <c r="GI95" s="17"/>
      <c r="GJ95" s="17"/>
      <c r="GK95" s="17"/>
      <c r="GL95" s="17"/>
      <c r="GM95" s="17"/>
      <c r="GN95" s="17"/>
      <c r="GO95" s="17"/>
      <c r="GP95" s="17"/>
      <c r="GQ95" s="17"/>
      <c r="GR95" s="17"/>
      <c r="GS95" s="17"/>
      <c r="GT95" s="17"/>
      <c r="GU95" s="17"/>
      <c r="GV95" s="17"/>
      <c r="GW95" s="17"/>
      <c r="GX95" s="17"/>
      <c r="GY95" s="17"/>
      <c r="GZ95" s="17"/>
      <c r="HA95" s="17"/>
      <c r="HB95" s="17"/>
      <c r="HC95" s="17"/>
      <c r="HD95" s="17"/>
      <c r="HE95" s="17"/>
      <c r="HF95" s="17"/>
      <c r="HG95" s="17"/>
      <c r="HH95" s="17"/>
      <c r="HI95" s="17"/>
      <c r="HJ95" s="17"/>
      <c r="HK95" s="17"/>
      <c r="HL95" s="17"/>
      <c r="HM95" s="17"/>
      <c r="HN95" s="17"/>
      <c r="HO95" s="17"/>
      <c r="HP95" s="17"/>
      <c r="HQ95" s="17"/>
      <c r="HR95" s="17"/>
      <c r="HS95" s="17"/>
      <c r="HT95" s="17"/>
      <c r="HU95" s="17"/>
      <c r="HV95" s="17"/>
      <c r="HW95" s="17"/>
      <c r="HX95" s="17"/>
      <c r="HY95" s="17"/>
      <c r="HZ95" s="17"/>
      <c r="IA95" s="17"/>
      <c r="IB95" s="17"/>
      <c r="IC95" s="17"/>
      <c r="ID95" s="17"/>
      <c r="IE95" s="17"/>
      <c r="IF95" s="17"/>
      <c r="IG95" s="17"/>
      <c r="IH95" s="17"/>
      <c r="II95" s="17"/>
      <c r="IJ95" s="17"/>
      <c r="IK95" s="17"/>
      <c r="IL95" s="17"/>
      <c r="IM95" s="17"/>
      <c r="IN95" s="17"/>
      <c r="IO95" s="17"/>
      <c r="IP95" s="17"/>
      <c r="IQ95" s="17"/>
    </row>
    <row r="96" spans="1:251">
      <c r="A96" s="17"/>
      <c r="B96" s="19"/>
      <c r="C96" s="20"/>
      <c r="D96" s="22"/>
      <c r="E96" s="22"/>
      <c r="F96" s="22"/>
      <c r="G96" s="23"/>
      <c r="H96" s="22"/>
      <c r="I96" s="18"/>
      <c r="J96" s="19"/>
      <c r="K96" s="20"/>
      <c r="L96" s="24"/>
      <c r="M96" s="25"/>
      <c r="N96" s="26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  <c r="CN96" s="17"/>
      <c r="CO96" s="17"/>
      <c r="CP96" s="17"/>
      <c r="CQ96" s="17"/>
      <c r="CR96" s="17"/>
      <c r="CS96" s="17"/>
      <c r="CT96" s="17"/>
      <c r="CU96" s="17"/>
      <c r="CV96" s="17"/>
      <c r="CW96" s="17"/>
      <c r="CX96" s="17"/>
      <c r="CY96" s="17"/>
      <c r="CZ96" s="17"/>
      <c r="DA96" s="17"/>
      <c r="DB96" s="17"/>
      <c r="DC96" s="17"/>
      <c r="DD96" s="17"/>
      <c r="DE96" s="17"/>
      <c r="DF96" s="17"/>
      <c r="DG96" s="17"/>
      <c r="DH96" s="17"/>
      <c r="DI96" s="17"/>
      <c r="DJ96" s="17"/>
      <c r="DK96" s="17"/>
      <c r="DL96" s="17"/>
      <c r="DM96" s="17"/>
      <c r="DN96" s="17"/>
      <c r="DO96" s="17"/>
      <c r="DP96" s="17"/>
      <c r="DQ96" s="17"/>
      <c r="DR96" s="17"/>
      <c r="DS96" s="17"/>
      <c r="DT96" s="17"/>
      <c r="DU96" s="17"/>
      <c r="DV96" s="17"/>
      <c r="DW96" s="17"/>
      <c r="DX96" s="17"/>
      <c r="DY96" s="17"/>
      <c r="DZ96" s="17"/>
      <c r="EA96" s="17"/>
      <c r="EB96" s="17"/>
      <c r="EC96" s="17"/>
      <c r="ED96" s="17"/>
      <c r="EE96" s="17"/>
      <c r="EF96" s="17"/>
      <c r="EG96" s="17"/>
      <c r="EH96" s="17"/>
      <c r="EI96" s="17"/>
      <c r="EJ96" s="17"/>
      <c r="EK96" s="17"/>
      <c r="EL96" s="17"/>
      <c r="EM96" s="17"/>
      <c r="EN96" s="17"/>
      <c r="EO96" s="17"/>
      <c r="EP96" s="17"/>
      <c r="EQ96" s="17"/>
      <c r="ER96" s="17"/>
      <c r="ES96" s="17"/>
      <c r="ET96" s="17"/>
      <c r="EU96" s="17"/>
      <c r="EV96" s="17"/>
      <c r="EW96" s="17"/>
      <c r="EX96" s="17"/>
      <c r="EY96" s="17"/>
      <c r="EZ96" s="17"/>
      <c r="FA96" s="17"/>
      <c r="FB96" s="17"/>
      <c r="FC96" s="17"/>
      <c r="FD96" s="17"/>
      <c r="FE96" s="17"/>
      <c r="FF96" s="17"/>
      <c r="FG96" s="17"/>
      <c r="FH96" s="17"/>
      <c r="FI96" s="17"/>
      <c r="FJ96" s="17"/>
      <c r="FK96" s="17"/>
      <c r="FL96" s="17"/>
      <c r="FM96" s="17"/>
      <c r="FN96" s="17"/>
      <c r="FO96" s="17"/>
      <c r="FP96" s="17"/>
      <c r="FQ96" s="17"/>
      <c r="FR96" s="17"/>
      <c r="FS96" s="17"/>
      <c r="FT96" s="17"/>
      <c r="FU96" s="17"/>
      <c r="FV96" s="17"/>
      <c r="FW96" s="17"/>
      <c r="FX96" s="17"/>
      <c r="FY96" s="17"/>
      <c r="FZ96" s="17"/>
      <c r="GA96" s="17"/>
      <c r="GB96" s="17"/>
      <c r="GC96" s="17"/>
      <c r="GD96" s="17"/>
      <c r="GE96" s="17"/>
      <c r="GF96" s="17"/>
      <c r="GG96" s="17"/>
      <c r="GH96" s="17"/>
      <c r="GI96" s="17"/>
      <c r="GJ96" s="17"/>
      <c r="GK96" s="17"/>
      <c r="GL96" s="17"/>
      <c r="GM96" s="17"/>
      <c r="GN96" s="17"/>
      <c r="GO96" s="17"/>
      <c r="GP96" s="17"/>
      <c r="GQ96" s="17"/>
      <c r="GR96" s="17"/>
      <c r="GS96" s="17"/>
      <c r="GT96" s="17"/>
      <c r="GU96" s="17"/>
      <c r="GV96" s="17"/>
      <c r="GW96" s="17"/>
      <c r="GX96" s="17"/>
      <c r="GY96" s="17"/>
      <c r="GZ96" s="17"/>
      <c r="HA96" s="17"/>
      <c r="HB96" s="17"/>
      <c r="HC96" s="17"/>
      <c r="HD96" s="17"/>
      <c r="HE96" s="17"/>
      <c r="HF96" s="17"/>
      <c r="HG96" s="17"/>
      <c r="HH96" s="17"/>
      <c r="HI96" s="17"/>
      <c r="HJ96" s="17"/>
      <c r="HK96" s="17"/>
      <c r="HL96" s="17"/>
      <c r="HM96" s="17"/>
      <c r="HN96" s="17"/>
      <c r="HO96" s="17"/>
      <c r="HP96" s="17"/>
      <c r="HQ96" s="17"/>
      <c r="HR96" s="17"/>
      <c r="HS96" s="17"/>
      <c r="HT96" s="17"/>
      <c r="HU96" s="17"/>
      <c r="HV96" s="17"/>
      <c r="HW96" s="17"/>
      <c r="HX96" s="17"/>
      <c r="HY96" s="17"/>
      <c r="HZ96" s="17"/>
      <c r="IA96" s="17"/>
      <c r="IB96" s="17"/>
      <c r="IC96" s="17"/>
      <c r="ID96" s="17"/>
      <c r="IE96" s="17"/>
      <c r="IF96" s="17"/>
      <c r="IG96" s="17"/>
      <c r="IH96" s="17"/>
      <c r="II96" s="17"/>
      <c r="IJ96" s="17"/>
      <c r="IK96" s="17"/>
      <c r="IL96" s="17"/>
      <c r="IM96" s="17"/>
      <c r="IN96" s="17"/>
      <c r="IO96" s="17"/>
      <c r="IP96" s="17"/>
      <c r="IQ96" s="17"/>
    </row>
    <row r="97" spans="1:251">
      <c r="A97" s="17"/>
      <c r="B97" s="19"/>
      <c r="C97" s="20"/>
      <c r="D97" s="22"/>
      <c r="E97" s="22"/>
      <c r="F97" s="22"/>
      <c r="G97" s="23"/>
      <c r="H97" s="22"/>
      <c r="I97" s="18"/>
      <c r="J97" s="19"/>
      <c r="K97" s="20"/>
      <c r="L97" s="24"/>
      <c r="M97" s="25"/>
      <c r="N97" s="26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/>
      <c r="BY97" s="17"/>
      <c r="BZ97" s="17"/>
      <c r="CA97" s="17"/>
      <c r="CB97" s="17"/>
      <c r="CC97" s="17"/>
      <c r="CD97" s="17"/>
      <c r="CE97" s="17"/>
      <c r="CF97" s="17"/>
      <c r="CG97" s="17"/>
      <c r="CH97" s="17"/>
      <c r="CI97" s="17"/>
      <c r="CJ97" s="17"/>
      <c r="CK97" s="17"/>
      <c r="CL97" s="17"/>
      <c r="CM97" s="17"/>
      <c r="CN97" s="17"/>
      <c r="CO97" s="17"/>
      <c r="CP97" s="17"/>
      <c r="CQ97" s="17"/>
      <c r="CR97" s="17"/>
      <c r="CS97" s="17"/>
      <c r="CT97" s="17"/>
      <c r="CU97" s="17"/>
      <c r="CV97" s="17"/>
      <c r="CW97" s="17"/>
      <c r="CX97" s="17"/>
      <c r="CY97" s="17"/>
      <c r="CZ97" s="17"/>
      <c r="DA97" s="17"/>
      <c r="DB97" s="17"/>
      <c r="DC97" s="17"/>
      <c r="DD97" s="17"/>
      <c r="DE97" s="17"/>
      <c r="DF97" s="17"/>
      <c r="DG97" s="17"/>
      <c r="DH97" s="17"/>
      <c r="DI97" s="17"/>
      <c r="DJ97" s="17"/>
      <c r="DK97" s="17"/>
      <c r="DL97" s="17"/>
      <c r="DM97" s="17"/>
      <c r="DN97" s="17"/>
      <c r="DO97" s="17"/>
      <c r="DP97" s="17"/>
      <c r="DQ97" s="17"/>
      <c r="DR97" s="17"/>
      <c r="DS97" s="17"/>
      <c r="DT97" s="17"/>
      <c r="DU97" s="17"/>
      <c r="DV97" s="17"/>
      <c r="DW97" s="17"/>
      <c r="DX97" s="17"/>
      <c r="DY97" s="17"/>
      <c r="DZ97" s="17"/>
      <c r="EA97" s="17"/>
      <c r="EB97" s="17"/>
      <c r="EC97" s="17"/>
      <c r="ED97" s="17"/>
      <c r="EE97" s="17"/>
      <c r="EF97" s="17"/>
      <c r="EG97" s="17"/>
      <c r="EH97" s="17"/>
      <c r="EI97" s="17"/>
      <c r="EJ97" s="17"/>
      <c r="EK97" s="17"/>
      <c r="EL97" s="17"/>
      <c r="EM97" s="17"/>
      <c r="EN97" s="17"/>
      <c r="EO97" s="17"/>
      <c r="EP97" s="17"/>
      <c r="EQ97" s="17"/>
      <c r="ER97" s="17"/>
      <c r="ES97" s="17"/>
      <c r="ET97" s="17"/>
      <c r="EU97" s="17"/>
      <c r="EV97" s="17"/>
      <c r="EW97" s="17"/>
      <c r="EX97" s="17"/>
      <c r="EY97" s="17"/>
      <c r="EZ97" s="17"/>
      <c r="FA97" s="17"/>
      <c r="FB97" s="17"/>
      <c r="FC97" s="17"/>
      <c r="FD97" s="17"/>
      <c r="FE97" s="17"/>
      <c r="FF97" s="17"/>
      <c r="FG97" s="17"/>
      <c r="FH97" s="17"/>
      <c r="FI97" s="17"/>
      <c r="FJ97" s="17"/>
      <c r="FK97" s="17"/>
      <c r="FL97" s="17"/>
      <c r="FM97" s="17"/>
      <c r="FN97" s="17"/>
      <c r="FO97" s="17"/>
      <c r="FP97" s="17"/>
      <c r="FQ97" s="17"/>
      <c r="FR97" s="17"/>
      <c r="FS97" s="17"/>
      <c r="FT97" s="17"/>
      <c r="FU97" s="17"/>
      <c r="FV97" s="17"/>
      <c r="FW97" s="17"/>
      <c r="FX97" s="17"/>
      <c r="FY97" s="17"/>
      <c r="FZ97" s="17"/>
      <c r="GA97" s="17"/>
      <c r="GB97" s="17"/>
      <c r="GC97" s="17"/>
      <c r="GD97" s="17"/>
      <c r="GE97" s="17"/>
      <c r="GF97" s="17"/>
      <c r="GG97" s="17"/>
      <c r="GH97" s="17"/>
      <c r="GI97" s="17"/>
      <c r="GJ97" s="17"/>
      <c r="GK97" s="17"/>
      <c r="GL97" s="17"/>
      <c r="GM97" s="17"/>
      <c r="GN97" s="17"/>
      <c r="GO97" s="17"/>
      <c r="GP97" s="17"/>
      <c r="GQ97" s="17"/>
      <c r="GR97" s="17"/>
      <c r="GS97" s="17"/>
      <c r="GT97" s="17"/>
      <c r="GU97" s="17"/>
      <c r="GV97" s="17"/>
      <c r="GW97" s="17"/>
      <c r="GX97" s="17"/>
      <c r="GY97" s="17"/>
      <c r="GZ97" s="17"/>
      <c r="HA97" s="17"/>
      <c r="HB97" s="17"/>
      <c r="HC97" s="17"/>
      <c r="HD97" s="17"/>
      <c r="HE97" s="17"/>
      <c r="HF97" s="17"/>
      <c r="HG97" s="17"/>
      <c r="HH97" s="17"/>
      <c r="HI97" s="17"/>
      <c r="HJ97" s="17"/>
      <c r="HK97" s="17"/>
      <c r="HL97" s="17"/>
      <c r="HM97" s="17"/>
      <c r="HN97" s="17"/>
      <c r="HO97" s="17"/>
      <c r="HP97" s="17"/>
      <c r="HQ97" s="17"/>
      <c r="HR97" s="17"/>
      <c r="HS97" s="17"/>
      <c r="HT97" s="17"/>
      <c r="HU97" s="17"/>
      <c r="HV97" s="17"/>
      <c r="HW97" s="17"/>
      <c r="HX97" s="17"/>
      <c r="HY97" s="17"/>
      <c r="HZ97" s="17"/>
      <c r="IA97" s="17"/>
      <c r="IB97" s="17"/>
      <c r="IC97" s="17"/>
      <c r="ID97" s="17"/>
      <c r="IE97" s="17"/>
      <c r="IF97" s="17"/>
      <c r="IG97" s="17"/>
      <c r="IH97" s="17"/>
      <c r="II97" s="17"/>
      <c r="IJ97" s="17"/>
      <c r="IK97" s="17"/>
      <c r="IL97" s="17"/>
      <c r="IM97" s="17"/>
      <c r="IN97" s="17"/>
      <c r="IO97" s="17"/>
      <c r="IP97" s="17"/>
      <c r="IQ97" s="17"/>
    </row>
    <row r="98" spans="1:251">
      <c r="A98" s="17"/>
      <c r="B98" s="19"/>
      <c r="C98" s="20"/>
      <c r="D98" s="22"/>
      <c r="E98" s="22"/>
      <c r="F98" s="22"/>
      <c r="G98" s="23"/>
      <c r="H98" s="22"/>
      <c r="I98" s="18"/>
      <c r="J98" s="19"/>
      <c r="K98" s="20"/>
      <c r="L98" s="24"/>
      <c r="M98" s="25"/>
      <c r="N98" s="26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  <c r="BX98" s="17"/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/>
      <c r="CJ98" s="17"/>
      <c r="CK98" s="17"/>
      <c r="CL98" s="17"/>
      <c r="CM98" s="17"/>
      <c r="CN98" s="17"/>
      <c r="CO98" s="17"/>
      <c r="CP98" s="17"/>
      <c r="CQ98" s="17"/>
      <c r="CR98" s="17"/>
      <c r="CS98" s="17"/>
      <c r="CT98" s="17"/>
      <c r="CU98" s="17"/>
      <c r="CV98" s="17"/>
      <c r="CW98" s="17"/>
      <c r="CX98" s="17"/>
      <c r="CY98" s="17"/>
      <c r="CZ98" s="17"/>
      <c r="DA98" s="17"/>
      <c r="DB98" s="17"/>
      <c r="DC98" s="17"/>
      <c r="DD98" s="17"/>
      <c r="DE98" s="17"/>
      <c r="DF98" s="17"/>
      <c r="DG98" s="17"/>
      <c r="DH98" s="17"/>
      <c r="DI98" s="17"/>
      <c r="DJ98" s="17"/>
      <c r="DK98" s="17"/>
      <c r="DL98" s="17"/>
      <c r="DM98" s="17"/>
      <c r="DN98" s="17"/>
      <c r="DO98" s="17"/>
      <c r="DP98" s="17"/>
      <c r="DQ98" s="17"/>
      <c r="DR98" s="17"/>
      <c r="DS98" s="17"/>
      <c r="DT98" s="17"/>
      <c r="DU98" s="17"/>
      <c r="DV98" s="17"/>
      <c r="DW98" s="17"/>
      <c r="DX98" s="17"/>
      <c r="DY98" s="17"/>
      <c r="DZ98" s="17"/>
      <c r="EA98" s="17"/>
      <c r="EB98" s="17"/>
      <c r="EC98" s="17"/>
      <c r="ED98" s="17"/>
      <c r="EE98" s="17"/>
      <c r="EF98" s="17"/>
      <c r="EG98" s="17"/>
      <c r="EH98" s="17"/>
      <c r="EI98" s="17"/>
      <c r="EJ98" s="17"/>
      <c r="EK98" s="17"/>
      <c r="EL98" s="17"/>
      <c r="EM98" s="17"/>
      <c r="EN98" s="17"/>
      <c r="EO98" s="17"/>
      <c r="EP98" s="17"/>
      <c r="EQ98" s="17"/>
      <c r="ER98" s="17"/>
      <c r="ES98" s="17"/>
      <c r="ET98" s="17"/>
      <c r="EU98" s="17"/>
      <c r="EV98" s="17"/>
      <c r="EW98" s="17"/>
      <c r="EX98" s="17"/>
      <c r="EY98" s="17"/>
      <c r="EZ98" s="17"/>
      <c r="FA98" s="17"/>
      <c r="FB98" s="17"/>
      <c r="FC98" s="17"/>
      <c r="FD98" s="17"/>
      <c r="FE98" s="17"/>
      <c r="FF98" s="17"/>
      <c r="FG98" s="17"/>
      <c r="FH98" s="17"/>
      <c r="FI98" s="17"/>
      <c r="FJ98" s="17"/>
      <c r="FK98" s="17"/>
      <c r="FL98" s="17"/>
      <c r="FM98" s="17"/>
      <c r="FN98" s="17"/>
      <c r="FO98" s="17"/>
      <c r="FP98" s="17"/>
      <c r="FQ98" s="17"/>
      <c r="FR98" s="17"/>
      <c r="FS98" s="17"/>
      <c r="FT98" s="17"/>
      <c r="FU98" s="17"/>
      <c r="FV98" s="17"/>
      <c r="FW98" s="17"/>
      <c r="FX98" s="17"/>
      <c r="FY98" s="17"/>
      <c r="FZ98" s="17"/>
      <c r="GA98" s="17"/>
      <c r="GB98" s="17"/>
      <c r="GC98" s="17"/>
      <c r="GD98" s="17"/>
      <c r="GE98" s="17"/>
      <c r="GF98" s="17"/>
      <c r="GG98" s="17"/>
      <c r="GH98" s="17"/>
      <c r="GI98" s="17"/>
      <c r="GJ98" s="17"/>
      <c r="GK98" s="17"/>
      <c r="GL98" s="17"/>
      <c r="GM98" s="17"/>
      <c r="GN98" s="17"/>
      <c r="GO98" s="17"/>
      <c r="GP98" s="17"/>
      <c r="GQ98" s="17"/>
      <c r="GR98" s="17"/>
      <c r="GS98" s="17"/>
      <c r="GT98" s="17"/>
      <c r="GU98" s="17"/>
      <c r="GV98" s="17"/>
      <c r="GW98" s="17"/>
      <c r="GX98" s="17"/>
      <c r="GY98" s="17"/>
      <c r="GZ98" s="17"/>
      <c r="HA98" s="17"/>
      <c r="HB98" s="17"/>
      <c r="HC98" s="17"/>
      <c r="HD98" s="17"/>
      <c r="HE98" s="17"/>
      <c r="HF98" s="17"/>
      <c r="HG98" s="17"/>
      <c r="HH98" s="17"/>
      <c r="HI98" s="17"/>
      <c r="HJ98" s="17"/>
      <c r="HK98" s="17"/>
      <c r="HL98" s="17"/>
      <c r="HM98" s="17"/>
      <c r="HN98" s="17"/>
      <c r="HO98" s="17"/>
      <c r="HP98" s="17"/>
      <c r="HQ98" s="17"/>
      <c r="HR98" s="17"/>
      <c r="HS98" s="17"/>
      <c r="HT98" s="17"/>
      <c r="HU98" s="17"/>
      <c r="HV98" s="17"/>
      <c r="HW98" s="17"/>
      <c r="HX98" s="17"/>
      <c r="HY98" s="17"/>
      <c r="HZ98" s="17"/>
      <c r="IA98" s="17"/>
      <c r="IB98" s="17"/>
      <c r="IC98" s="17"/>
      <c r="ID98" s="17"/>
      <c r="IE98" s="17"/>
      <c r="IF98" s="17"/>
      <c r="IG98" s="17"/>
      <c r="IH98" s="17"/>
      <c r="II98" s="17"/>
      <c r="IJ98" s="17"/>
      <c r="IK98" s="17"/>
      <c r="IL98" s="17"/>
      <c r="IM98" s="17"/>
      <c r="IN98" s="17"/>
      <c r="IO98" s="17"/>
      <c r="IP98" s="17"/>
      <c r="IQ98" s="17"/>
    </row>
    <row r="99" spans="1:251">
      <c r="A99" s="17"/>
      <c r="B99" s="19"/>
      <c r="C99" s="20"/>
      <c r="D99" s="22"/>
      <c r="E99" s="22"/>
      <c r="F99" s="22"/>
      <c r="G99" s="23"/>
      <c r="H99" s="22"/>
      <c r="I99" s="18"/>
      <c r="J99" s="19"/>
      <c r="K99" s="20"/>
      <c r="L99" s="24"/>
      <c r="M99" s="25"/>
      <c r="N99" s="26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/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  <c r="CN99" s="17"/>
      <c r="CO99" s="17"/>
      <c r="CP99" s="17"/>
      <c r="CQ99" s="17"/>
      <c r="CR99" s="17"/>
      <c r="CS99" s="17"/>
      <c r="CT99" s="17"/>
      <c r="CU99" s="17"/>
      <c r="CV99" s="17"/>
      <c r="CW99" s="17"/>
      <c r="CX99" s="17"/>
      <c r="CY99" s="17"/>
      <c r="CZ99" s="17"/>
      <c r="DA99" s="17"/>
      <c r="DB99" s="17"/>
      <c r="DC99" s="17"/>
      <c r="DD99" s="17"/>
      <c r="DE99" s="17"/>
      <c r="DF99" s="17"/>
      <c r="DG99" s="17"/>
      <c r="DH99" s="17"/>
      <c r="DI99" s="17"/>
      <c r="DJ99" s="17"/>
      <c r="DK99" s="17"/>
      <c r="DL99" s="17"/>
      <c r="DM99" s="17"/>
      <c r="DN99" s="17"/>
      <c r="DO99" s="17"/>
      <c r="DP99" s="17"/>
      <c r="DQ99" s="17"/>
      <c r="DR99" s="17"/>
      <c r="DS99" s="17"/>
      <c r="DT99" s="17"/>
      <c r="DU99" s="17"/>
      <c r="DV99" s="17"/>
      <c r="DW99" s="17"/>
      <c r="DX99" s="17"/>
      <c r="DY99" s="17"/>
      <c r="DZ99" s="17"/>
      <c r="EA99" s="17"/>
      <c r="EB99" s="17"/>
      <c r="EC99" s="17"/>
      <c r="ED99" s="17"/>
      <c r="EE99" s="17"/>
      <c r="EF99" s="17"/>
      <c r="EG99" s="17"/>
      <c r="EH99" s="17"/>
      <c r="EI99" s="17"/>
      <c r="EJ99" s="17"/>
      <c r="EK99" s="17"/>
      <c r="EL99" s="17"/>
      <c r="EM99" s="17"/>
      <c r="EN99" s="17"/>
      <c r="EO99" s="17"/>
      <c r="EP99" s="17"/>
      <c r="EQ99" s="17"/>
      <c r="ER99" s="17"/>
      <c r="ES99" s="17"/>
      <c r="ET99" s="17"/>
      <c r="EU99" s="17"/>
      <c r="EV99" s="17"/>
      <c r="EW99" s="17"/>
      <c r="EX99" s="17"/>
      <c r="EY99" s="17"/>
      <c r="EZ99" s="17"/>
      <c r="FA99" s="17"/>
      <c r="FB99" s="17"/>
      <c r="FC99" s="17"/>
      <c r="FD99" s="17"/>
      <c r="FE99" s="17"/>
      <c r="FF99" s="17"/>
      <c r="FG99" s="17"/>
      <c r="FH99" s="17"/>
      <c r="FI99" s="17"/>
      <c r="FJ99" s="17"/>
      <c r="FK99" s="17"/>
      <c r="FL99" s="17"/>
      <c r="FM99" s="17"/>
      <c r="FN99" s="17"/>
      <c r="FO99" s="17"/>
      <c r="FP99" s="17"/>
      <c r="FQ99" s="17"/>
      <c r="FR99" s="17"/>
      <c r="FS99" s="17"/>
      <c r="FT99" s="17"/>
      <c r="FU99" s="17"/>
      <c r="FV99" s="17"/>
      <c r="FW99" s="17"/>
      <c r="FX99" s="17"/>
      <c r="FY99" s="17"/>
      <c r="FZ99" s="17"/>
      <c r="GA99" s="17"/>
      <c r="GB99" s="17"/>
      <c r="GC99" s="17"/>
      <c r="GD99" s="17"/>
      <c r="GE99" s="17"/>
      <c r="GF99" s="17"/>
      <c r="GG99" s="17"/>
      <c r="GH99" s="17"/>
      <c r="GI99" s="17"/>
      <c r="GJ99" s="17"/>
      <c r="GK99" s="17"/>
      <c r="GL99" s="17"/>
      <c r="GM99" s="17"/>
      <c r="GN99" s="17"/>
      <c r="GO99" s="17"/>
      <c r="GP99" s="17"/>
      <c r="GQ99" s="17"/>
      <c r="GR99" s="17"/>
      <c r="GS99" s="17"/>
      <c r="GT99" s="17"/>
      <c r="GU99" s="17"/>
      <c r="GV99" s="17"/>
      <c r="GW99" s="17"/>
      <c r="GX99" s="17"/>
      <c r="GY99" s="17"/>
      <c r="GZ99" s="17"/>
      <c r="HA99" s="17"/>
      <c r="HB99" s="17"/>
      <c r="HC99" s="17"/>
      <c r="HD99" s="17"/>
      <c r="HE99" s="17"/>
      <c r="HF99" s="17"/>
      <c r="HG99" s="17"/>
      <c r="HH99" s="17"/>
      <c r="HI99" s="17"/>
      <c r="HJ99" s="17"/>
      <c r="HK99" s="17"/>
      <c r="HL99" s="17"/>
      <c r="HM99" s="17"/>
      <c r="HN99" s="17"/>
      <c r="HO99" s="17"/>
      <c r="HP99" s="17"/>
      <c r="HQ99" s="17"/>
      <c r="HR99" s="17"/>
      <c r="HS99" s="17"/>
      <c r="HT99" s="17"/>
      <c r="HU99" s="17"/>
      <c r="HV99" s="17"/>
      <c r="HW99" s="17"/>
      <c r="HX99" s="17"/>
      <c r="HY99" s="17"/>
      <c r="HZ99" s="17"/>
      <c r="IA99" s="17"/>
      <c r="IB99" s="17"/>
      <c r="IC99" s="17"/>
      <c r="ID99" s="17"/>
      <c r="IE99" s="17"/>
      <c r="IF99" s="17"/>
      <c r="IG99" s="17"/>
      <c r="IH99" s="17"/>
      <c r="II99" s="17"/>
      <c r="IJ99" s="17"/>
      <c r="IK99" s="17"/>
      <c r="IL99" s="17"/>
      <c r="IM99" s="17"/>
      <c r="IN99" s="17"/>
      <c r="IO99" s="17"/>
      <c r="IP99" s="17"/>
      <c r="IQ99" s="17"/>
    </row>
    <row r="100" spans="1:251">
      <c r="A100" s="17"/>
      <c r="B100" s="19"/>
      <c r="C100" s="20"/>
      <c r="D100" s="22"/>
      <c r="E100" s="22"/>
      <c r="F100" s="22"/>
      <c r="G100" s="23"/>
      <c r="H100" s="22"/>
      <c r="I100" s="18"/>
      <c r="J100" s="19"/>
      <c r="K100" s="20"/>
      <c r="L100" s="24"/>
      <c r="M100" s="25"/>
      <c r="N100" s="26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  <c r="CX100" s="17"/>
      <c r="CY100" s="17"/>
      <c r="CZ100" s="17"/>
      <c r="DA100" s="17"/>
      <c r="DB100" s="17"/>
      <c r="DC100" s="17"/>
      <c r="DD100" s="17"/>
      <c r="DE100" s="17"/>
      <c r="DF100" s="17"/>
      <c r="DG100" s="17"/>
      <c r="DH100" s="17"/>
      <c r="DI100" s="17"/>
      <c r="DJ100" s="17"/>
      <c r="DK100" s="17"/>
      <c r="DL100" s="17"/>
      <c r="DM100" s="17"/>
      <c r="DN100" s="17"/>
      <c r="DO100" s="17"/>
      <c r="DP100" s="17"/>
      <c r="DQ100" s="17"/>
      <c r="DR100" s="17"/>
      <c r="DS100" s="17"/>
      <c r="DT100" s="17"/>
      <c r="DU100" s="17"/>
      <c r="DV100" s="17"/>
      <c r="DW100" s="17"/>
      <c r="DX100" s="17"/>
      <c r="DY100" s="17"/>
      <c r="DZ100" s="17"/>
      <c r="EA100" s="17"/>
      <c r="EB100" s="17"/>
      <c r="EC100" s="17"/>
      <c r="ED100" s="17"/>
      <c r="EE100" s="17"/>
      <c r="EF100" s="17"/>
      <c r="EG100" s="17"/>
      <c r="EH100" s="17"/>
      <c r="EI100" s="17"/>
      <c r="EJ100" s="17"/>
      <c r="EK100" s="17"/>
      <c r="EL100" s="17"/>
      <c r="EM100" s="17"/>
      <c r="EN100" s="17"/>
      <c r="EO100" s="17"/>
      <c r="EP100" s="17"/>
      <c r="EQ100" s="17"/>
      <c r="ER100" s="17"/>
      <c r="ES100" s="17"/>
      <c r="ET100" s="17"/>
      <c r="EU100" s="17"/>
      <c r="EV100" s="17"/>
      <c r="EW100" s="17"/>
      <c r="EX100" s="17"/>
      <c r="EY100" s="17"/>
      <c r="EZ100" s="17"/>
      <c r="FA100" s="17"/>
      <c r="FB100" s="17"/>
      <c r="FC100" s="17"/>
      <c r="FD100" s="17"/>
      <c r="FE100" s="17"/>
      <c r="FF100" s="17"/>
      <c r="FG100" s="17"/>
      <c r="FH100" s="17"/>
      <c r="FI100" s="17"/>
      <c r="FJ100" s="17"/>
      <c r="FK100" s="17"/>
      <c r="FL100" s="17"/>
      <c r="FM100" s="17"/>
      <c r="FN100" s="17"/>
      <c r="FO100" s="17"/>
      <c r="FP100" s="17"/>
      <c r="FQ100" s="17"/>
      <c r="FR100" s="17"/>
      <c r="FS100" s="17"/>
      <c r="FT100" s="17"/>
      <c r="FU100" s="17"/>
      <c r="FV100" s="17"/>
      <c r="FW100" s="17"/>
      <c r="FX100" s="17"/>
      <c r="FY100" s="17"/>
      <c r="FZ100" s="17"/>
      <c r="GA100" s="17"/>
      <c r="GB100" s="17"/>
      <c r="GC100" s="17"/>
      <c r="GD100" s="17"/>
      <c r="GE100" s="17"/>
      <c r="GF100" s="17"/>
      <c r="GG100" s="17"/>
      <c r="GH100" s="17"/>
      <c r="GI100" s="17"/>
      <c r="GJ100" s="17"/>
      <c r="GK100" s="17"/>
      <c r="GL100" s="17"/>
      <c r="GM100" s="17"/>
      <c r="GN100" s="17"/>
      <c r="GO100" s="17"/>
      <c r="GP100" s="17"/>
      <c r="GQ100" s="17"/>
      <c r="GR100" s="17"/>
      <c r="GS100" s="17"/>
      <c r="GT100" s="17"/>
      <c r="GU100" s="17"/>
      <c r="GV100" s="17"/>
      <c r="GW100" s="17"/>
      <c r="GX100" s="17"/>
      <c r="GY100" s="17"/>
      <c r="GZ100" s="17"/>
      <c r="HA100" s="17"/>
      <c r="HB100" s="17"/>
      <c r="HC100" s="17"/>
      <c r="HD100" s="17"/>
      <c r="HE100" s="17"/>
      <c r="HF100" s="17"/>
      <c r="HG100" s="17"/>
      <c r="HH100" s="17"/>
      <c r="HI100" s="17"/>
      <c r="HJ100" s="17"/>
      <c r="HK100" s="17"/>
      <c r="HL100" s="17"/>
      <c r="HM100" s="17"/>
      <c r="HN100" s="17"/>
      <c r="HO100" s="17"/>
      <c r="HP100" s="17"/>
      <c r="HQ100" s="17"/>
      <c r="HR100" s="17"/>
      <c r="HS100" s="17"/>
      <c r="HT100" s="17"/>
      <c r="HU100" s="17"/>
      <c r="HV100" s="17"/>
      <c r="HW100" s="17"/>
      <c r="HX100" s="17"/>
      <c r="HY100" s="17"/>
      <c r="HZ100" s="17"/>
      <c r="IA100" s="17"/>
      <c r="IB100" s="17"/>
      <c r="IC100" s="17"/>
      <c r="ID100" s="17"/>
      <c r="IE100" s="17"/>
      <c r="IF100" s="17"/>
      <c r="IG100" s="17"/>
      <c r="IH100" s="17"/>
      <c r="II100" s="17"/>
      <c r="IJ100" s="17"/>
      <c r="IK100" s="17"/>
      <c r="IL100" s="17"/>
      <c r="IM100" s="17"/>
      <c r="IN100" s="17"/>
      <c r="IO100" s="17"/>
      <c r="IP100" s="17"/>
      <c r="IQ100" s="17"/>
    </row>
    <row r="101" spans="1:251">
      <c r="A101" s="17"/>
      <c r="B101" s="19"/>
      <c r="C101" s="20"/>
      <c r="D101" s="22"/>
      <c r="E101" s="22"/>
      <c r="F101" s="22"/>
      <c r="G101" s="23"/>
      <c r="H101" s="22"/>
      <c r="I101" s="18"/>
      <c r="J101" s="19"/>
      <c r="K101" s="20"/>
      <c r="L101" s="24"/>
      <c r="M101" s="25"/>
      <c r="N101" s="26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  <c r="CN101" s="17"/>
      <c r="CO101" s="17"/>
      <c r="CP101" s="17"/>
      <c r="CQ101" s="17"/>
      <c r="CR101" s="17"/>
      <c r="CS101" s="17"/>
      <c r="CT101" s="17"/>
      <c r="CU101" s="17"/>
      <c r="CV101" s="17"/>
      <c r="CW101" s="17"/>
      <c r="CX101" s="17"/>
      <c r="CY101" s="17"/>
      <c r="CZ101" s="17"/>
      <c r="DA101" s="17"/>
      <c r="DB101" s="17"/>
      <c r="DC101" s="17"/>
      <c r="DD101" s="17"/>
      <c r="DE101" s="17"/>
      <c r="DF101" s="17"/>
      <c r="DG101" s="17"/>
      <c r="DH101" s="17"/>
      <c r="DI101" s="17"/>
      <c r="DJ101" s="17"/>
      <c r="DK101" s="17"/>
      <c r="DL101" s="17"/>
      <c r="DM101" s="17"/>
      <c r="DN101" s="17"/>
      <c r="DO101" s="17"/>
      <c r="DP101" s="17"/>
      <c r="DQ101" s="17"/>
      <c r="DR101" s="17"/>
      <c r="DS101" s="17"/>
      <c r="DT101" s="17"/>
      <c r="DU101" s="17"/>
      <c r="DV101" s="17"/>
      <c r="DW101" s="17"/>
      <c r="DX101" s="17"/>
      <c r="DY101" s="17"/>
      <c r="DZ101" s="17"/>
      <c r="EA101" s="17"/>
      <c r="EB101" s="17"/>
      <c r="EC101" s="17"/>
      <c r="ED101" s="17"/>
      <c r="EE101" s="17"/>
      <c r="EF101" s="17"/>
      <c r="EG101" s="17"/>
      <c r="EH101" s="17"/>
      <c r="EI101" s="17"/>
      <c r="EJ101" s="17"/>
      <c r="EK101" s="17"/>
      <c r="EL101" s="17"/>
      <c r="EM101" s="17"/>
      <c r="EN101" s="17"/>
      <c r="EO101" s="17"/>
      <c r="EP101" s="17"/>
      <c r="EQ101" s="17"/>
      <c r="ER101" s="17"/>
      <c r="ES101" s="17"/>
      <c r="ET101" s="17"/>
      <c r="EU101" s="17"/>
      <c r="EV101" s="17"/>
      <c r="EW101" s="17"/>
      <c r="EX101" s="17"/>
      <c r="EY101" s="17"/>
      <c r="EZ101" s="17"/>
      <c r="FA101" s="17"/>
      <c r="FB101" s="17"/>
      <c r="FC101" s="17"/>
      <c r="FD101" s="17"/>
      <c r="FE101" s="17"/>
      <c r="FF101" s="17"/>
      <c r="FG101" s="17"/>
      <c r="FH101" s="17"/>
      <c r="FI101" s="17"/>
      <c r="FJ101" s="17"/>
      <c r="FK101" s="17"/>
      <c r="FL101" s="17"/>
      <c r="FM101" s="17"/>
      <c r="FN101" s="17"/>
      <c r="FO101" s="17"/>
      <c r="FP101" s="17"/>
      <c r="FQ101" s="17"/>
      <c r="FR101" s="17"/>
      <c r="FS101" s="17"/>
      <c r="FT101" s="17"/>
      <c r="FU101" s="17"/>
      <c r="FV101" s="17"/>
      <c r="FW101" s="17"/>
      <c r="FX101" s="17"/>
      <c r="FY101" s="17"/>
      <c r="FZ101" s="17"/>
      <c r="GA101" s="17"/>
      <c r="GB101" s="17"/>
      <c r="GC101" s="17"/>
      <c r="GD101" s="17"/>
      <c r="GE101" s="17"/>
      <c r="GF101" s="17"/>
      <c r="GG101" s="17"/>
      <c r="GH101" s="17"/>
      <c r="GI101" s="17"/>
      <c r="GJ101" s="17"/>
      <c r="GK101" s="17"/>
      <c r="GL101" s="17"/>
      <c r="GM101" s="17"/>
      <c r="GN101" s="17"/>
      <c r="GO101" s="17"/>
      <c r="GP101" s="17"/>
      <c r="GQ101" s="17"/>
      <c r="GR101" s="17"/>
      <c r="GS101" s="17"/>
      <c r="GT101" s="17"/>
      <c r="GU101" s="17"/>
      <c r="GV101" s="17"/>
      <c r="GW101" s="17"/>
      <c r="GX101" s="17"/>
      <c r="GY101" s="17"/>
      <c r="GZ101" s="17"/>
      <c r="HA101" s="17"/>
      <c r="HB101" s="17"/>
      <c r="HC101" s="17"/>
      <c r="HD101" s="17"/>
      <c r="HE101" s="17"/>
      <c r="HF101" s="17"/>
      <c r="HG101" s="17"/>
      <c r="HH101" s="17"/>
      <c r="HI101" s="17"/>
      <c r="HJ101" s="17"/>
      <c r="HK101" s="17"/>
      <c r="HL101" s="17"/>
      <c r="HM101" s="17"/>
      <c r="HN101" s="17"/>
      <c r="HO101" s="17"/>
      <c r="HP101" s="17"/>
      <c r="HQ101" s="17"/>
      <c r="HR101" s="17"/>
      <c r="HS101" s="17"/>
      <c r="HT101" s="17"/>
      <c r="HU101" s="17"/>
      <c r="HV101" s="17"/>
      <c r="HW101" s="17"/>
      <c r="HX101" s="17"/>
      <c r="HY101" s="17"/>
      <c r="HZ101" s="17"/>
      <c r="IA101" s="17"/>
      <c r="IB101" s="17"/>
      <c r="IC101" s="17"/>
      <c r="ID101" s="17"/>
      <c r="IE101" s="17"/>
      <c r="IF101" s="17"/>
      <c r="IG101" s="17"/>
      <c r="IH101" s="17"/>
      <c r="II101" s="17"/>
      <c r="IJ101" s="17"/>
      <c r="IK101" s="17"/>
      <c r="IL101" s="17"/>
      <c r="IM101" s="17"/>
      <c r="IN101" s="17"/>
      <c r="IO101" s="17"/>
      <c r="IP101" s="17"/>
      <c r="IQ101" s="17"/>
    </row>
    <row r="102" spans="1:251">
      <c r="A102" s="17"/>
      <c r="B102" s="27"/>
      <c r="C102" s="28"/>
      <c r="D102" s="28"/>
      <c r="E102" s="28"/>
      <c r="F102" s="28"/>
      <c r="G102" s="28"/>
      <c r="H102" s="22"/>
      <c r="I102" s="27"/>
      <c r="J102" s="28"/>
      <c r="K102" s="28"/>
      <c r="L102" s="24"/>
      <c r="M102" s="25"/>
      <c r="N102" s="26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/>
      <c r="BV102" s="17"/>
      <c r="BW102" s="17"/>
      <c r="BX102" s="17"/>
      <c r="BY102" s="17"/>
      <c r="BZ102" s="17"/>
      <c r="CA102" s="17"/>
      <c r="CB102" s="17"/>
      <c r="CC102" s="17"/>
      <c r="CD102" s="17"/>
      <c r="CE102" s="17"/>
      <c r="CF102" s="17"/>
      <c r="CG102" s="17"/>
      <c r="CH102" s="17"/>
      <c r="CI102" s="17"/>
      <c r="CJ102" s="17"/>
      <c r="CK102" s="17"/>
      <c r="CL102" s="17"/>
      <c r="CM102" s="17"/>
      <c r="CN102" s="17"/>
      <c r="CO102" s="17"/>
      <c r="CP102" s="17"/>
      <c r="CQ102" s="17"/>
      <c r="CR102" s="17"/>
      <c r="CS102" s="17"/>
      <c r="CT102" s="17"/>
      <c r="CU102" s="17"/>
      <c r="CV102" s="17"/>
      <c r="CW102" s="17"/>
      <c r="CX102" s="17"/>
      <c r="CY102" s="17"/>
      <c r="CZ102" s="17"/>
      <c r="DA102" s="17"/>
      <c r="DB102" s="17"/>
      <c r="DC102" s="17"/>
      <c r="DD102" s="17"/>
      <c r="DE102" s="17"/>
      <c r="DF102" s="17"/>
      <c r="DG102" s="17"/>
      <c r="DH102" s="17"/>
      <c r="DI102" s="17"/>
      <c r="DJ102" s="17"/>
      <c r="DK102" s="17"/>
      <c r="DL102" s="17"/>
      <c r="DM102" s="17"/>
      <c r="DN102" s="17"/>
      <c r="DO102" s="17"/>
      <c r="DP102" s="17"/>
      <c r="DQ102" s="17"/>
      <c r="DR102" s="17"/>
      <c r="DS102" s="17"/>
      <c r="DT102" s="17"/>
      <c r="DU102" s="17"/>
      <c r="DV102" s="17"/>
      <c r="DW102" s="17"/>
      <c r="DX102" s="17"/>
      <c r="DY102" s="17"/>
      <c r="DZ102" s="17"/>
      <c r="EA102" s="17"/>
      <c r="EB102" s="17"/>
      <c r="EC102" s="17"/>
      <c r="ED102" s="17"/>
      <c r="EE102" s="17"/>
      <c r="EF102" s="17"/>
      <c r="EG102" s="17"/>
      <c r="EH102" s="17"/>
      <c r="EI102" s="17"/>
      <c r="EJ102" s="17"/>
      <c r="EK102" s="17"/>
      <c r="EL102" s="17"/>
      <c r="EM102" s="17"/>
      <c r="EN102" s="17"/>
      <c r="EO102" s="17"/>
      <c r="EP102" s="17"/>
      <c r="EQ102" s="17"/>
      <c r="ER102" s="17"/>
      <c r="ES102" s="17"/>
      <c r="ET102" s="17"/>
      <c r="EU102" s="17"/>
      <c r="EV102" s="17"/>
      <c r="EW102" s="17"/>
      <c r="EX102" s="17"/>
      <c r="EY102" s="17"/>
      <c r="EZ102" s="17"/>
      <c r="FA102" s="17"/>
      <c r="FB102" s="17"/>
      <c r="FC102" s="17"/>
      <c r="FD102" s="17"/>
      <c r="FE102" s="17"/>
      <c r="FF102" s="17"/>
      <c r="FG102" s="17"/>
      <c r="FH102" s="17"/>
      <c r="FI102" s="17"/>
      <c r="FJ102" s="17"/>
      <c r="FK102" s="17"/>
      <c r="FL102" s="17"/>
      <c r="FM102" s="17"/>
      <c r="FN102" s="17"/>
      <c r="FO102" s="17"/>
      <c r="FP102" s="17"/>
      <c r="FQ102" s="17"/>
      <c r="FR102" s="17"/>
      <c r="FS102" s="17"/>
      <c r="FT102" s="17"/>
      <c r="FU102" s="17"/>
      <c r="FV102" s="17"/>
      <c r="FW102" s="17"/>
      <c r="FX102" s="17"/>
      <c r="FY102" s="17"/>
      <c r="FZ102" s="17"/>
      <c r="GA102" s="17"/>
      <c r="GB102" s="17"/>
      <c r="GC102" s="17"/>
      <c r="GD102" s="17"/>
      <c r="GE102" s="17"/>
      <c r="GF102" s="17"/>
      <c r="GG102" s="17"/>
      <c r="GH102" s="17"/>
      <c r="GI102" s="17"/>
      <c r="GJ102" s="17"/>
      <c r="GK102" s="17"/>
      <c r="GL102" s="17"/>
      <c r="GM102" s="17"/>
      <c r="GN102" s="17"/>
      <c r="GO102" s="17"/>
      <c r="GP102" s="17"/>
      <c r="GQ102" s="17"/>
      <c r="GR102" s="17"/>
      <c r="GS102" s="17"/>
      <c r="GT102" s="17"/>
      <c r="GU102" s="17"/>
      <c r="GV102" s="17"/>
      <c r="GW102" s="17"/>
      <c r="GX102" s="17"/>
      <c r="GY102" s="17"/>
      <c r="GZ102" s="17"/>
      <c r="HA102" s="17"/>
      <c r="HB102" s="17"/>
      <c r="HC102" s="17"/>
      <c r="HD102" s="17"/>
      <c r="HE102" s="17"/>
      <c r="HF102" s="17"/>
      <c r="HG102" s="17"/>
      <c r="HH102" s="17"/>
      <c r="HI102" s="17"/>
      <c r="HJ102" s="17"/>
      <c r="HK102" s="17"/>
      <c r="HL102" s="17"/>
      <c r="HM102" s="17"/>
      <c r="HN102" s="17"/>
      <c r="HO102" s="17"/>
      <c r="HP102" s="17"/>
      <c r="HQ102" s="17"/>
      <c r="HR102" s="17"/>
      <c r="HS102" s="17"/>
      <c r="HT102" s="17"/>
      <c r="HU102" s="17"/>
      <c r="HV102" s="17"/>
      <c r="HW102" s="17"/>
      <c r="HX102" s="17"/>
      <c r="HY102" s="17"/>
      <c r="HZ102" s="17"/>
      <c r="IA102" s="17"/>
      <c r="IB102" s="17"/>
      <c r="IC102" s="17"/>
      <c r="ID102" s="17"/>
      <c r="IE102" s="17"/>
      <c r="IF102" s="17"/>
      <c r="IG102" s="17"/>
      <c r="IH102" s="17"/>
      <c r="II102" s="17"/>
      <c r="IJ102" s="17"/>
      <c r="IK102" s="17"/>
      <c r="IL102" s="17"/>
      <c r="IM102" s="17"/>
      <c r="IN102" s="17"/>
      <c r="IO102" s="17"/>
      <c r="IP102" s="17"/>
      <c r="IQ102" s="17"/>
    </row>
    <row r="103" spans="1:251">
      <c r="A103" s="17"/>
      <c r="B103" s="19"/>
      <c r="C103" s="23"/>
      <c r="D103" s="21"/>
      <c r="E103" s="21"/>
      <c r="F103" s="21"/>
      <c r="G103" s="23"/>
      <c r="H103" s="22"/>
      <c r="I103" s="18"/>
      <c r="J103" s="21"/>
      <c r="K103" s="23"/>
      <c r="L103" s="24"/>
      <c r="M103" s="25"/>
      <c r="N103" s="26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/>
      <c r="BY103" s="17"/>
      <c r="BZ103" s="17"/>
      <c r="CA103" s="17"/>
      <c r="CB103" s="17"/>
      <c r="CC103" s="17"/>
      <c r="CD103" s="17"/>
      <c r="CE103" s="17"/>
      <c r="CF103" s="17"/>
      <c r="CG103" s="17"/>
      <c r="CH103" s="17"/>
      <c r="CI103" s="17"/>
      <c r="CJ103" s="17"/>
      <c r="CK103" s="17"/>
      <c r="CL103" s="17"/>
      <c r="CM103" s="17"/>
      <c r="CN103" s="17"/>
      <c r="CO103" s="17"/>
      <c r="CP103" s="17"/>
      <c r="CQ103" s="17"/>
      <c r="CR103" s="17"/>
      <c r="CS103" s="17"/>
      <c r="CT103" s="17"/>
      <c r="CU103" s="17"/>
      <c r="CV103" s="17"/>
      <c r="CW103" s="17"/>
      <c r="CX103" s="17"/>
      <c r="CY103" s="17"/>
      <c r="CZ103" s="17"/>
      <c r="DA103" s="17"/>
      <c r="DB103" s="17"/>
      <c r="DC103" s="17"/>
      <c r="DD103" s="17"/>
      <c r="DE103" s="17"/>
      <c r="DF103" s="17"/>
      <c r="DG103" s="17"/>
      <c r="DH103" s="17"/>
      <c r="DI103" s="17"/>
      <c r="DJ103" s="17"/>
      <c r="DK103" s="17"/>
      <c r="DL103" s="17"/>
      <c r="DM103" s="17"/>
      <c r="DN103" s="17"/>
      <c r="DO103" s="17"/>
      <c r="DP103" s="17"/>
      <c r="DQ103" s="17"/>
      <c r="DR103" s="17"/>
      <c r="DS103" s="17"/>
      <c r="DT103" s="17"/>
      <c r="DU103" s="17"/>
      <c r="DV103" s="17"/>
      <c r="DW103" s="17"/>
      <c r="DX103" s="17"/>
      <c r="DY103" s="17"/>
      <c r="DZ103" s="17"/>
      <c r="EA103" s="17"/>
      <c r="EB103" s="17"/>
      <c r="EC103" s="17"/>
      <c r="ED103" s="17"/>
      <c r="EE103" s="17"/>
      <c r="EF103" s="17"/>
      <c r="EG103" s="17"/>
      <c r="EH103" s="17"/>
      <c r="EI103" s="17"/>
      <c r="EJ103" s="17"/>
      <c r="EK103" s="17"/>
      <c r="EL103" s="17"/>
      <c r="EM103" s="17"/>
      <c r="EN103" s="17"/>
      <c r="EO103" s="17"/>
      <c r="EP103" s="17"/>
      <c r="EQ103" s="17"/>
      <c r="ER103" s="17"/>
      <c r="ES103" s="17"/>
      <c r="ET103" s="17"/>
      <c r="EU103" s="17"/>
      <c r="EV103" s="17"/>
      <c r="EW103" s="17"/>
      <c r="EX103" s="17"/>
      <c r="EY103" s="17"/>
      <c r="EZ103" s="17"/>
      <c r="FA103" s="17"/>
      <c r="FB103" s="17"/>
      <c r="FC103" s="17"/>
      <c r="FD103" s="17"/>
      <c r="FE103" s="17"/>
      <c r="FF103" s="17"/>
      <c r="FG103" s="17"/>
      <c r="FH103" s="17"/>
      <c r="FI103" s="17"/>
      <c r="FJ103" s="17"/>
      <c r="FK103" s="17"/>
      <c r="FL103" s="17"/>
      <c r="FM103" s="17"/>
      <c r="FN103" s="17"/>
      <c r="FO103" s="17"/>
      <c r="FP103" s="17"/>
      <c r="FQ103" s="17"/>
      <c r="FR103" s="17"/>
      <c r="FS103" s="17"/>
      <c r="FT103" s="17"/>
      <c r="FU103" s="17"/>
      <c r="FV103" s="17"/>
      <c r="FW103" s="17"/>
      <c r="FX103" s="17"/>
      <c r="FY103" s="17"/>
      <c r="FZ103" s="17"/>
      <c r="GA103" s="17"/>
      <c r="GB103" s="17"/>
      <c r="GC103" s="17"/>
      <c r="GD103" s="17"/>
      <c r="GE103" s="17"/>
      <c r="GF103" s="17"/>
      <c r="GG103" s="17"/>
      <c r="GH103" s="17"/>
      <c r="GI103" s="17"/>
      <c r="GJ103" s="17"/>
      <c r="GK103" s="17"/>
      <c r="GL103" s="17"/>
      <c r="GM103" s="17"/>
      <c r="GN103" s="17"/>
      <c r="GO103" s="17"/>
      <c r="GP103" s="17"/>
      <c r="GQ103" s="17"/>
      <c r="GR103" s="17"/>
      <c r="GS103" s="17"/>
      <c r="GT103" s="17"/>
      <c r="GU103" s="17"/>
      <c r="GV103" s="17"/>
      <c r="GW103" s="17"/>
      <c r="GX103" s="17"/>
      <c r="GY103" s="17"/>
      <c r="GZ103" s="17"/>
      <c r="HA103" s="17"/>
      <c r="HB103" s="17"/>
      <c r="HC103" s="17"/>
      <c r="HD103" s="17"/>
      <c r="HE103" s="17"/>
      <c r="HF103" s="17"/>
      <c r="HG103" s="17"/>
      <c r="HH103" s="17"/>
      <c r="HI103" s="17"/>
      <c r="HJ103" s="17"/>
      <c r="HK103" s="17"/>
      <c r="HL103" s="17"/>
      <c r="HM103" s="17"/>
      <c r="HN103" s="17"/>
      <c r="HO103" s="17"/>
      <c r="HP103" s="17"/>
      <c r="HQ103" s="17"/>
      <c r="HR103" s="17"/>
      <c r="HS103" s="17"/>
      <c r="HT103" s="17"/>
      <c r="HU103" s="17"/>
      <c r="HV103" s="17"/>
      <c r="HW103" s="17"/>
      <c r="HX103" s="17"/>
      <c r="HY103" s="17"/>
      <c r="HZ103" s="17"/>
      <c r="IA103" s="17"/>
      <c r="IB103" s="17"/>
      <c r="IC103" s="17"/>
      <c r="ID103" s="17"/>
      <c r="IE103" s="17"/>
      <c r="IF103" s="17"/>
      <c r="IG103" s="17"/>
      <c r="IH103" s="17"/>
      <c r="II103" s="17"/>
      <c r="IJ103" s="17"/>
      <c r="IK103" s="17"/>
      <c r="IL103" s="17"/>
      <c r="IM103" s="17"/>
      <c r="IN103" s="17"/>
      <c r="IO103" s="17"/>
      <c r="IP103" s="17"/>
      <c r="IQ103" s="17"/>
    </row>
    <row r="104" spans="1:251">
      <c r="A104" s="17"/>
      <c r="B104" s="27"/>
      <c r="C104" s="28"/>
      <c r="D104" s="28"/>
      <c r="E104" s="28"/>
      <c r="F104" s="28"/>
      <c r="G104" s="28"/>
      <c r="H104" s="22"/>
      <c r="I104" s="27"/>
      <c r="J104" s="28"/>
      <c r="K104" s="28"/>
      <c r="L104" s="24"/>
      <c r="M104" s="25"/>
      <c r="N104" s="26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/>
      <c r="BX104" s="17"/>
      <c r="BY104" s="17"/>
      <c r="BZ104" s="17"/>
      <c r="CA104" s="17"/>
      <c r="CB104" s="17"/>
      <c r="CC104" s="17"/>
      <c r="CD104" s="17"/>
      <c r="CE104" s="17"/>
      <c r="CF104" s="17"/>
      <c r="CG104" s="17"/>
      <c r="CH104" s="17"/>
      <c r="CI104" s="17"/>
      <c r="CJ104" s="17"/>
      <c r="CK104" s="17"/>
      <c r="CL104" s="17"/>
      <c r="CM104" s="17"/>
      <c r="CN104" s="17"/>
      <c r="CO104" s="17"/>
      <c r="CP104" s="17"/>
      <c r="CQ104" s="17"/>
      <c r="CR104" s="17"/>
      <c r="CS104" s="17"/>
      <c r="CT104" s="17"/>
      <c r="CU104" s="17"/>
      <c r="CV104" s="17"/>
      <c r="CW104" s="17"/>
      <c r="CX104" s="17"/>
      <c r="CY104" s="17"/>
      <c r="CZ104" s="17"/>
      <c r="DA104" s="17"/>
      <c r="DB104" s="17"/>
      <c r="DC104" s="17"/>
      <c r="DD104" s="17"/>
      <c r="DE104" s="17"/>
      <c r="DF104" s="17"/>
      <c r="DG104" s="17"/>
      <c r="DH104" s="17"/>
      <c r="DI104" s="17"/>
      <c r="DJ104" s="17"/>
      <c r="DK104" s="17"/>
      <c r="DL104" s="17"/>
      <c r="DM104" s="17"/>
      <c r="DN104" s="17"/>
      <c r="DO104" s="17"/>
      <c r="DP104" s="17"/>
      <c r="DQ104" s="17"/>
      <c r="DR104" s="17"/>
      <c r="DS104" s="17"/>
      <c r="DT104" s="17"/>
      <c r="DU104" s="17"/>
      <c r="DV104" s="17"/>
      <c r="DW104" s="17"/>
      <c r="DX104" s="17"/>
      <c r="DY104" s="17"/>
      <c r="DZ104" s="17"/>
      <c r="EA104" s="17"/>
      <c r="EB104" s="17"/>
      <c r="EC104" s="17"/>
      <c r="ED104" s="17"/>
      <c r="EE104" s="17"/>
      <c r="EF104" s="17"/>
      <c r="EG104" s="17"/>
      <c r="EH104" s="17"/>
      <c r="EI104" s="17"/>
      <c r="EJ104" s="17"/>
      <c r="EK104" s="17"/>
      <c r="EL104" s="17"/>
      <c r="EM104" s="17"/>
      <c r="EN104" s="17"/>
      <c r="EO104" s="17"/>
      <c r="EP104" s="17"/>
      <c r="EQ104" s="17"/>
      <c r="ER104" s="17"/>
      <c r="ES104" s="17"/>
      <c r="ET104" s="17"/>
      <c r="EU104" s="17"/>
      <c r="EV104" s="17"/>
      <c r="EW104" s="17"/>
      <c r="EX104" s="17"/>
      <c r="EY104" s="17"/>
      <c r="EZ104" s="17"/>
      <c r="FA104" s="17"/>
      <c r="FB104" s="17"/>
      <c r="FC104" s="17"/>
      <c r="FD104" s="17"/>
      <c r="FE104" s="17"/>
      <c r="FF104" s="17"/>
      <c r="FG104" s="17"/>
      <c r="FH104" s="17"/>
      <c r="FI104" s="17"/>
      <c r="FJ104" s="17"/>
      <c r="FK104" s="17"/>
      <c r="FL104" s="17"/>
      <c r="FM104" s="17"/>
      <c r="FN104" s="17"/>
      <c r="FO104" s="17"/>
      <c r="FP104" s="17"/>
      <c r="FQ104" s="17"/>
      <c r="FR104" s="17"/>
      <c r="FS104" s="17"/>
      <c r="FT104" s="17"/>
      <c r="FU104" s="17"/>
      <c r="FV104" s="17"/>
      <c r="FW104" s="17"/>
      <c r="FX104" s="17"/>
      <c r="FY104" s="17"/>
      <c r="FZ104" s="17"/>
      <c r="GA104" s="17"/>
      <c r="GB104" s="17"/>
      <c r="GC104" s="17"/>
      <c r="GD104" s="17"/>
      <c r="GE104" s="17"/>
      <c r="GF104" s="17"/>
      <c r="GG104" s="17"/>
      <c r="GH104" s="17"/>
      <c r="GI104" s="17"/>
      <c r="GJ104" s="17"/>
      <c r="GK104" s="17"/>
      <c r="GL104" s="17"/>
      <c r="GM104" s="17"/>
      <c r="GN104" s="17"/>
      <c r="GO104" s="17"/>
      <c r="GP104" s="17"/>
      <c r="GQ104" s="17"/>
      <c r="GR104" s="17"/>
      <c r="GS104" s="17"/>
      <c r="GT104" s="17"/>
      <c r="GU104" s="17"/>
      <c r="GV104" s="17"/>
      <c r="GW104" s="17"/>
      <c r="GX104" s="17"/>
      <c r="GY104" s="17"/>
      <c r="GZ104" s="17"/>
      <c r="HA104" s="17"/>
      <c r="HB104" s="17"/>
      <c r="HC104" s="17"/>
      <c r="HD104" s="17"/>
      <c r="HE104" s="17"/>
      <c r="HF104" s="17"/>
      <c r="HG104" s="17"/>
      <c r="HH104" s="17"/>
      <c r="HI104" s="17"/>
      <c r="HJ104" s="17"/>
      <c r="HK104" s="17"/>
      <c r="HL104" s="17"/>
      <c r="HM104" s="17"/>
      <c r="HN104" s="17"/>
      <c r="HO104" s="17"/>
      <c r="HP104" s="17"/>
      <c r="HQ104" s="17"/>
      <c r="HR104" s="17"/>
      <c r="HS104" s="17"/>
      <c r="HT104" s="17"/>
      <c r="HU104" s="17"/>
      <c r="HV104" s="17"/>
      <c r="HW104" s="17"/>
      <c r="HX104" s="17"/>
      <c r="HY104" s="17"/>
      <c r="HZ104" s="17"/>
      <c r="IA104" s="17"/>
      <c r="IB104" s="17"/>
      <c r="IC104" s="17"/>
      <c r="ID104" s="17"/>
      <c r="IE104" s="17"/>
      <c r="IF104" s="17"/>
      <c r="IG104" s="17"/>
      <c r="IH104" s="17"/>
      <c r="II104" s="17"/>
      <c r="IJ104" s="17"/>
      <c r="IK104" s="17"/>
      <c r="IL104" s="17"/>
      <c r="IM104" s="17"/>
      <c r="IN104" s="17"/>
      <c r="IO104" s="17"/>
      <c r="IP104" s="17"/>
      <c r="IQ104" s="17"/>
    </row>
    <row r="105" spans="1:251">
      <c r="A105" s="17"/>
      <c r="B105" s="19"/>
      <c r="C105" s="23"/>
      <c r="D105" s="22"/>
      <c r="E105" s="22"/>
      <c r="F105" s="22"/>
      <c r="G105" s="23"/>
      <c r="H105" s="22"/>
      <c r="I105" s="18"/>
      <c r="J105" s="19"/>
      <c r="K105" s="20"/>
      <c r="L105" s="24"/>
      <c r="M105" s="25"/>
      <c r="N105" s="26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17"/>
      <c r="CI105" s="17"/>
      <c r="CJ105" s="17"/>
      <c r="CK105" s="17"/>
      <c r="CL105" s="17"/>
      <c r="CM105" s="17"/>
      <c r="CN105" s="17"/>
      <c r="CO105" s="17"/>
      <c r="CP105" s="17"/>
      <c r="CQ105" s="17"/>
      <c r="CR105" s="17"/>
      <c r="CS105" s="17"/>
      <c r="CT105" s="17"/>
      <c r="CU105" s="17"/>
      <c r="CV105" s="17"/>
      <c r="CW105" s="17"/>
      <c r="CX105" s="17"/>
      <c r="CY105" s="17"/>
      <c r="CZ105" s="17"/>
      <c r="DA105" s="17"/>
      <c r="DB105" s="17"/>
      <c r="DC105" s="17"/>
      <c r="DD105" s="17"/>
      <c r="DE105" s="17"/>
      <c r="DF105" s="17"/>
      <c r="DG105" s="17"/>
      <c r="DH105" s="17"/>
      <c r="DI105" s="17"/>
      <c r="DJ105" s="17"/>
      <c r="DK105" s="17"/>
      <c r="DL105" s="17"/>
      <c r="DM105" s="17"/>
      <c r="DN105" s="17"/>
      <c r="DO105" s="17"/>
      <c r="DP105" s="17"/>
      <c r="DQ105" s="17"/>
      <c r="DR105" s="17"/>
      <c r="DS105" s="17"/>
      <c r="DT105" s="17"/>
      <c r="DU105" s="17"/>
      <c r="DV105" s="17"/>
      <c r="DW105" s="17"/>
      <c r="DX105" s="17"/>
      <c r="DY105" s="17"/>
      <c r="DZ105" s="17"/>
      <c r="EA105" s="17"/>
      <c r="EB105" s="17"/>
      <c r="EC105" s="17"/>
      <c r="ED105" s="17"/>
      <c r="EE105" s="17"/>
      <c r="EF105" s="17"/>
      <c r="EG105" s="17"/>
      <c r="EH105" s="17"/>
      <c r="EI105" s="17"/>
      <c r="EJ105" s="17"/>
      <c r="EK105" s="17"/>
      <c r="EL105" s="17"/>
      <c r="EM105" s="17"/>
      <c r="EN105" s="17"/>
      <c r="EO105" s="17"/>
      <c r="EP105" s="17"/>
      <c r="EQ105" s="17"/>
      <c r="ER105" s="17"/>
      <c r="ES105" s="17"/>
      <c r="ET105" s="17"/>
      <c r="EU105" s="17"/>
      <c r="EV105" s="17"/>
      <c r="EW105" s="17"/>
      <c r="EX105" s="17"/>
      <c r="EY105" s="17"/>
      <c r="EZ105" s="17"/>
      <c r="FA105" s="17"/>
      <c r="FB105" s="17"/>
      <c r="FC105" s="17"/>
      <c r="FD105" s="17"/>
      <c r="FE105" s="17"/>
      <c r="FF105" s="17"/>
      <c r="FG105" s="17"/>
      <c r="FH105" s="17"/>
      <c r="FI105" s="17"/>
      <c r="FJ105" s="17"/>
      <c r="FK105" s="17"/>
      <c r="FL105" s="17"/>
      <c r="FM105" s="17"/>
      <c r="FN105" s="17"/>
      <c r="FO105" s="17"/>
      <c r="FP105" s="17"/>
      <c r="FQ105" s="17"/>
      <c r="FR105" s="17"/>
      <c r="FS105" s="17"/>
      <c r="FT105" s="17"/>
      <c r="FU105" s="17"/>
      <c r="FV105" s="17"/>
      <c r="FW105" s="17"/>
      <c r="FX105" s="17"/>
      <c r="FY105" s="17"/>
      <c r="FZ105" s="17"/>
      <c r="GA105" s="17"/>
      <c r="GB105" s="17"/>
      <c r="GC105" s="17"/>
      <c r="GD105" s="17"/>
      <c r="GE105" s="17"/>
      <c r="GF105" s="17"/>
      <c r="GG105" s="17"/>
      <c r="GH105" s="17"/>
      <c r="GI105" s="17"/>
      <c r="GJ105" s="17"/>
      <c r="GK105" s="17"/>
      <c r="GL105" s="17"/>
      <c r="GM105" s="17"/>
      <c r="GN105" s="17"/>
      <c r="GO105" s="17"/>
      <c r="GP105" s="17"/>
      <c r="GQ105" s="17"/>
      <c r="GR105" s="17"/>
      <c r="GS105" s="17"/>
      <c r="GT105" s="17"/>
      <c r="GU105" s="17"/>
      <c r="GV105" s="17"/>
      <c r="GW105" s="17"/>
      <c r="GX105" s="17"/>
      <c r="GY105" s="17"/>
      <c r="GZ105" s="17"/>
      <c r="HA105" s="17"/>
      <c r="HB105" s="17"/>
      <c r="HC105" s="17"/>
      <c r="HD105" s="17"/>
      <c r="HE105" s="17"/>
      <c r="HF105" s="17"/>
      <c r="HG105" s="17"/>
      <c r="HH105" s="17"/>
      <c r="HI105" s="17"/>
      <c r="HJ105" s="17"/>
      <c r="HK105" s="17"/>
      <c r="HL105" s="17"/>
      <c r="HM105" s="17"/>
      <c r="HN105" s="17"/>
      <c r="HO105" s="17"/>
      <c r="HP105" s="17"/>
      <c r="HQ105" s="17"/>
      <c r="HR105" s="17"/>
      <c r="HS105" s="17"/>
      <c r="HT105" s="17"/>
      <c r="HU105" s="17"/>
      <c r="HV105" s="17"/>
      <c r="HW105" s="17"/>
      <c r="HX105" s="17"/>
      <c r="HY105" s="17"/>
      <c r="HZ105" s="17"/>
      <c r="IA105" s="17"/>
      <c r="IB105" s="17"/>
      <c r="IC105" s="17"/>
      <c r="ID105" s="17"/>
      <c r="IE105" s="17"/>
      <c r="IF105" s="17"/>
      <c r="IG105" s="17"/>
      <c r="IH105" s="17"/>
      <c r="II105" s="17"/>
      <c r="IJ105" s="17"/>
      <c r="IK105" s="17"/>
      <c r="IL105" s="17"/>
      <c r="IM105" s="17"/>
      <c r="IN105" s="17"/>
      <c r="IO105" s="17"/>
      <c r="IP105" s="17"/>
      <c r="IQ105" s="17"/>
    </row>
    <row r="106" spans="1:251">
      <c r="A106" s="17"/>
      <c r="B106" s="19"/>
      <c r="C106" s="20"/>
      <c r="D106" s="22"/>
      <c r="E106" s="22"/>
      <c r="F106" s="22"/>
      <c r="G106" s="23"/>
      <c r="H106" s="22"/>
      <c r="I106" s="18"/>
      <c r="J106" s="19"/>
      <c r="K106" s="20"/>
      <c r="L106" s="24"/>
      <c r="M106" s="25"/>
      <c r="N106" s="26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  <c r="CH106" s="17"/>
      <c r="CI106" s="17"/>
      <c r="CJ106" s="17"/>
      <c r="CK106" s="17"/>
      <c r="CL106" s="17"/>
      <c r="CM106" s="17"/>
      <c r="CN106" s="17"/>
      <c r="CO106" s="17"/>
      <c r="CP106" s="17"/>
      <c r="CQ106" s="17"/>
      <c r="CR106" s="17"/>
      <c r="CS106" s="17"/>
      <c r="CT106" s="17"/>
      <c r="CU106" s="17"/>
      <c r="CV106" s="17"/>
      <c r="CW106" s="17"/>
      <c r="CX106" s="17"/>
      <c r="CY106" s="17"/>
      <c r="CZ106" s="17"/>
      <c r="DA106" s="17"/>
      <c r="DB106" s="17"/>
      <c r="DC106" s="17"/>
      <c r="DD106" s="17"/>
      <c r="DE106" s="17"/>
      <c r="DF106" s="17"/>
      <c r="DG106" s="17"/>
      <c r="DH106" s="17"/>
      <c r="DI106" s="17"/>
      <c r="DJ106" s="17"/>
      <c r="DK106" s="17"/>
      <c r="DL106" s="17"/>
      <c r="DM106" s="17"/>
      <c r="DN106" s="17"/>
      <c r="DO106" s="17"/>
      <c r="DP106" s="17"/>
      <c r="DQ106" s="17"/>
      <c r="DR106" s="17"/>
      <c r="DS106" s="17"/>
      <c r="DT106" s="17"/>
      <c r="DU106" s="17"/>
      <c r="DV106" s="17"/>
      <c r="DW106" s="17"/>
      <c r="DX106" s="17"/>
      <c r="DY106" s="17"/>
      <c r="DZ106" s="17"/>
      <c r="EA106" s="17"/>
      <c r="EB106" s="17"/>
      <c r="EC106" s="17"/>
      <c r="ED106" s="17"/>
      <c r="EE106" s="17"/>
      <c r="EF106" s="17"/>
      <c r="EG106" s="17"/>
      <c r="EH106" s="17"/>
      <c r="EI106" s="17"/>
      <c r="EJ106" s="17"/>
      <c r="EK106" s="17"/>
      <c r="EL106" s="17"/>
      <c r="EM106" s="17"/>
      <c r="EN106" s="17"/>
      <c r="EO106" s="17"/>
      <c r="EP106" s="17"/>
      <c r="EQ106" s="17"/>
      <c r="ER106" s="17"/>
      <c r="ES106" s="17"/>
      <c r="ET106" s="17"/>
      <c r="EU106" s="17"/>
      <c r="EV106" s="17"/>
      <c r="EW106" s="17"/>
      <c r="EX106" s="17"/>
      <c r="EY106" s="17"/>
      <c r="EZ106" s="17"/>
      <c r="FA106" s="17"/>
      <c r="FB106" s="17"/>
      <c r="FC106" s="17"/>
      <c r="FD106" s="17"/>
      <c r="FE106" s="17"/>
      <c r="FF106" s="17"/>
      <c r="FG106" s="17"/>
      <c r="FH106" s="17"/>
      <c r="FI106" s="17"/>
      <c r="FJ106" s="17"/>
      <c r="FK106" s="17"/>
      <c r="FL106" s="17"/>
      <c r="FM106" s="17"/>
      <c r="FN106" s="17"/>
      <c r="FO106" s="17"/>
      <c r="FP106" s="17"/>
      <c r="FQ106" s="17"/>
      <c r="FR106" s="17"/>
      <c r="FS106" s="17"/>
      <c r="FT106" s="17"/>
      <c r="FU106" s="17"/>
      <c r="FV106" s="17"/>
      <c r="FW106" s="17"/>
      <c r="FX106" s="17"/>
      <c r="FY106" s="17"/>
      <c r="FZ106" s="17"/>
      <c r="GA106" s="17"/>
      <c r="GB106" s="17"/>
      <c r="GC106" s="17"/>
      <c r="GD106" s="17"/>
      <c r="GE106" s="17"/>
      <c r="GF106" s="17"/>
      <c r="GG106" s="17"/>
      <c r="GH106" s="17"/>
      <c r="GI106" s="17"/>
      <c r="GJ106" s="17"/>
      <c r="GK106" s="17"/>
      <c r="GL106" s="17"/>
      <c r="GM106" s="17"/>
      <c r="GN106" s="17"/>
      <c r="GO106" s="17"/>
      <c r="GP106" s="17"/>
      <c r="GQ106" s="17"/>
      <c r="GR106" s="17"/>
      <c r="GS106" s="17"/>
      <c r="GT106" s="17"/>
      <c r="GU106" s="17"/>
      <c r="GV106" s="17"/>
      <c r="GW106" s="17"/>
      <c r="GX106" s="17"/>
      <c r="GY106" s="17"/>
      <c r="GZ106" s="17"/>
      <c r="HA106" s="17"/>
      <c r="HB106" s="17"/>
      <c r="HC106" s="17"/>
      <c r="HD106" s="17"/>
      <c r="HE106" s="17"/>
      <c r="HF106" s="17"/>
      <c r="HG106" s="17"/>
      <c r="HH106" s="17"/>
      <c r="HI106" s="17"/>
      <c r="HJ106" s="17"/>
      <c r="HK106" s="17"/>
      <c r="HL106" s="17"/>
      <c r="HM106" s="17"/>
      <c r="HN106" s="17"/>
      <c r="HO106" s="17"/>
      <c r="HP106" s="17"/>
      <c r="HQ106" s="17"/>
      <c r="HR106" s="17"/>
      <c r="HS106" s="17"/>
      <c r="HT106" s="17"/>
      <c r="HU106" s="17"/>
      <c r="HV106" s="17"/>
      <c r="HW106" s="17"/>
      <c r="HX106" s="17"/>
      <c r="HY106" s="17"/>
      <c r="HZ106" s="17"/>
      <c r="IA106" s="17"/>
      <c r="IB106" s="17"/>
      <c r="IC106" s="17"/>
      <c r="ID106" s="17"/>
      <c r="IE106" s="17"/>
      <c r="IF106" s="17"/>
      <c r="IG106" s="17"/>
      <c r="IH106" s="17"/>
      <c r="II106" s="17"/>
      <c r="IJ106" s="17"/>
      <c r="IK106" s="17"/>
      <c r="IL106" s="17"/>
      <c r="IM106" s="17"/>
      <c r="IN106" s="17"/>
      <c r="IO106" s="17"/>
      <c r="IP106" s="17"/>
      <c r="IQ106" s="17"/>
    </row>
    <row r="107" spans="1:251">
      <c r="A107" s="17"/>
      <c r="B107" s="19"/>
      <c r="C107" s="29"/>
      <c r="D107" s="19"/>
      <c r="E107" s="19"/>
      <c r="F107" s="22"/>
      <c r="G107" s="23"/>
      <c r="H107" s="22"/>
      <c r="I107" s="18"/>
      <c r="J107" s="19"/>
      <c r="K107" s="29"/>
      <c r="L107" s="24"/>
      <c r="M107" s="25"/>
      <c r="N107" s="26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  <c r="CH107" s="17"/>
      <c r="CI107" s="17"/>
      <c r="CJ107" s="17"/>
      <c r="CK107" s="17"/>
      <c r="CL107" s="17"/>
      <c r="CM107" s="17"/>
      <c r="CN107" s="17"/>
      <c r="CO107" s="17"/>
      <c r="CP107" s="17"/>
      <c r="CQ107" s="17"/>
      <c r="CR107" s="17"/>
      <c r="CS107" s="17"/>
      <c r="CT107" s="17"/>
      <c r="CU107" s="17"/>
      <c r="CV107" s="17"/>
      <c r="CW107" s="17"/>
      <c r="CX107" s="17"/>
      <c r="CY107" s="17"/>
      <c r="CZ107" s="17"/>
      <c r="DA107" s="17"/>
      <c r="DB107" s="17"/>
      <c r="DC107" s="17"/>
      <c r="DD107" s="17"/>
      <c r="DE107" s="17"/>
      <c r="DF107" s="17"/>
      <c r="DG107" s="17"/>
      <c r="DH107" s="17"/>
      <c r="DI107" s="17"/>
      <c r="DJ107" s="17"/>
      <c r="DK107" s="17"/>
      <c r="DL107" s="17"/>
      <c r="DM107" s="17"/>
      <c r="DN107" s="17"/>
      <c r="DO107" s="17"/>
      <c r="DP107" s="17"/>
      <c r="DQ107" s="17"/>
      <c r="DR107" s="17"/>
      <c r="DS107" s="17"/>
      <c r="DT107" s="17"/>
      <c r="DU107" s="17"/>
      <c r="DV107" s="17"/>
      <c r="DW107" s="17"/>
      <c r="DX107" s="17"/>
      <c r="DY107" s="17"/>
      <c r="DZ107" s="17"/>
      <c r="EA107" s="17"/>
      <c r="EB107" s="17"/>
      <c r="EC107" s="17"/>
      <c r="ED107" s="17"/>
      <c r="EE107" s="17"/>
      <c r="EF107" s="17"/>
      <c r="EG107" s="17"/>
      <c r="EH107" s="17"/>
      <c r="EI107" s="17"/>
      <c r="EJ107" s="17"/>
      <c r="EK107" s="17"/>
      <c r="EL107" s="17"/>
      <c r="EM107" s="17"/>
      <c r="EN107" s="17"/>
      <c r="EO107" s="17"/>
      <c r="EP107" s="17"/>
      <c r="EQ107" s="17"/>
      <c r="ER107" s="17"/>
      <c r="ES107" s="17"/>
      <c r="ET107" s="17"/>
      <c r="EU107" s="17"/>
      <c r="EV107" s="17"/>
      <c r="EW107" s="17"/>
      <c r="EX107" s="17"/>
      <c r="EY107" s="17"/>
      <c r="EZ107" s="17"/>
      <c r="FA107" s="17"/>
      <c r="FB107" s="17"/>
      <c r="FC107" s="17"/>
      <c r="FD107" s="17"/>
      <c r="FE107" s="17"/>
      <c r="FF107" s="17"/>
      <c r="FG107" s="17"/>
      <c r="FH107" s="17"/>
      <c r="FI107" s="17"/>
      <c r="FJ107" s="17"/>
      <c r="FK107" s="17"/>
      <c r="FL107" s="17"/>
      <c r="FM107" s="17"/>
      <c r="FN107" s="17"/>
      <c r="FO107" s="17"/>
      <c r="FP107" s="17"/>
      <c r="FQ107" s="17"/>
      <c r="FR107" s="17"/>
      <c r="FS107" s="17"/>
      <c r="FT107" s="17"/>
      <c r="FU107" s="17"/>
      <c r="FV107" s="17"/>
      <c r="FW107" s="17"/>
      <c r="FX107" s="17"/>
      <c r="FY107" s="17"/>
      <c r="FZ107" s="17"/>
      <c r="GA107" s="17"/>
      <c r="GB107" s="17"/>
      <c r="GC107" s="17"/>
      <c r="GD107" s="17"/>
      <c r="GE107" s="17"/>
      <c r="GF107" s="17"/>
      <c r="GG107" s="17"/>
      <c r="GH107" s="17"/>
      <c r="GI107" s="17"/>
      <c r="GJ107" s="17"/>
      <c r="GK107" s="17"/>
      <c r="GL107" s="17"/>
      <c r="GM107" s="17"/>
      <c r="GN107" s="17"/>
      <c r="GO107" s="17"/>
      <c r="GP107" s="17"/>
      <c r="GQ107" s="17"/>
      <c r="GR107" s="17"/>
      <c r="GS107" s="17"/>
      <c r="GT107" s="17"/>
      <c r="GU107" s="17"/>
      <c r="GV107" s="17"/>
      <c r="GW107" s="17"/>
      <c r="GX107" s="17"/>
      <c r="GY107" s="17"/>
      <c r="GZ107" s="17"/>
      <c r="HA107" s="17"/>
      <c r="HB107" s="17"/>
      <c r="HC107" s="17"/>
      <c r="HD107" s="17"/>
      <c r="HE107" s="17"/>
      <c r="HF107" s="17"/>
      <c r="HG107" s="17"/>
      <c r="HH107" s="17"/>
      <c r="HI107" s="17"/>
      <c r="HJ107" s="17"/>
      <c r="HK107" s="17"/>
      <c r="HL107" s="17"/>
      <c r="HM107" s="17"/>
      <c r="HN107" s="17"/>
      <c r="HO107" s="17"/>
      <c r="HP107" s="17"/>
      <c r="HQ107" s="17"/>
      <c r="HR107" s="17"/>
      <c r="HS107" s="17"/>
      <c r="HT107" s="17"/>
      <c r="HU107" s="17"/>
      <c r="HV107" s="17"/>
      <c r="HW107" s="17"/>
      <c r="HX107" s="17"/>
      <c r="HY107" s="17"/>
      <c r="HZ107" s="17"/>
      <c r="IA107" s="17"/>
      <c r="IB107" s="17"/>
      <c r="IC107" s="17"/>
      <c r="ID107" s="17"/>
      <c r="IE107" s="17"/>
      <c r="IF107" s="17"/>
      <c r="IG107" s="17"/>
      <c r="IH107" s="17"/>
      <c r="II107" s="17"/>
      <c r="IJ107" s="17"/>
      <c r="IK107" s="17"/>
      <c r="IL107" s="17"/>
      <c r="IM107" s="17"/>
      <c r="IN107" s="17"/>
      <c r="IO107" s="17"/>
      <c r="IP107" s="17"/>
      <c r="IQ107" s="17"/>
    </row>
    <row r="108" spans="1:251">
      <c r="A108" s="17"/>
      <c r="B108" s="19"/>
      <c r="C108" s="29"/>
      <c r="D108" s="19"/>
      <c r="E108" s="19"/>
      <c r="F108" s="22"/>
      <c r="G108" s="23"/>
      <c r="H108" s="22"/>
      <c r="I108" s="18"/>
      <c r="J108" s="19"/>
      <c r="K108" s="29"/>
      <c r="L108" s="24"/>
      <c r="M108" s="25"/>
      <c r="N108" s="26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/>
      <c r="CV108" s="17"/>
      <c r="CW108" s="17"/>
      <c r="CX108" s="17"/>
      <c r="CY108" s="17"/>
      <c r="CZ108" s="17"/>
      <c r="DA108" s="17"/>
      <c r="DB108" s="17"/>
      <c r="DC108" s="17"/>
      <c r="DD108" s="17"/>
      <c r="DE108" s="17"/>
      <c r="DF108" s="17"/>
      <c r="DG108" s="17"/>
      <c r="DH108" s="17"/>
      <c r="DI108" s="17"/>
      <c r="DJ108" s="17"/>
      <c r="DK108" s="17"/>
      <c r="DL108" s="17"/>
      <c r="DM108" s="17"/>
      <c r="DN108" s="17"/>
      <c r="DO108" s="17"/>
      <c r="DP108" s="17"/>
      <c r="DQ108" s="17"/>
      <c r="DR108" s="17"/>
      <c r="DS108" s="17"/>
      <c r="DT108" s="17"/>
      <c r="DU108" s="17"/>
      <c r="DV108" s="17"/>
      <c r="DW108" s="17"/>
      <c r="DX108" s="17"/>
      <c r="DY108" s="17"/>
      <c r="DZ108" s="17"/>
      <c r="EA108" s="17"/>
      <c r="EB108" s="17"/>
      <c r="EC108" s="17"/>
      <c r="ED108" s="17"/>
      <c r="EE108" s="17"/>
      <c r="EF108" s="17"/>
      <c r="EG108" s="17"/>
      <c r="EH108" s="17"/>
      <c r="EI108" s="17"/>
      <c r="EJ108" s="17"/>
      <c r="EK108" s="17"/>
      <c r="EL108" s="17"/>
      <c r="EM108" s="17"/>
      <c r="EN108" s="17"/>
      <c r="EO108" s="17"/>
      <c r="EP108" s="17"/>
      <c r="EQ108" s="17"/>
      <c r="ER108" s="17"/>
      <c r="ES108" s="17"/>
      <c r="ET108" s="17"/>
      <c r="EU108" s="17"/>
      <c r="EV108" s="17"/>
      <c r="EW108" s="17"/>
      <c r="EX108" s="17"/>
      <c r="EY108" s="17"/>
      <c r="EZ108" s="17"/>
      <c r="FA108" s="17"/>
      <c r="FB108" s="17"/>
      <c r="FC108" s="17"/>
      <c r="FD108" s="17"/>
      <c r="FE108" s="17"/>
      <c r="FF108" s="17"/>
      <c r="FG108" s="17"/>
      <c r="FH108" s="17"/>
      <c r="FI108" s="17"/>
      <c r="FJ108" s="17"/>
      <c r="FK108" s="17"/>
      <c r="FL108" s="17"/>
      <c r="FM108" s="17"/>
      <c r="FN108" s="17"/>
      <c r="FO108" s="17"/>
      <c r="FP108" s="17"/>
      <c r="FQ108" s="17"/>
      <c r="FR108" s="17"/>
      <c r="FS108" s="17"/>
      <c r="FT108" s="17"/>
      <c r="FU108" s="17"/>
      <c r="FV108" s="17"/>
      <c r="FW108" s="17"/>
      <c r="FX108" s="17"/>
      <c r="FY108" s="17"/>
      <c r="FZ108" s="17"/>
      <c r="GA108" s="17"/>
      <c r="GB108" s="17"/>
      <c r="GC108" s="17"/>
      <c r="GD108" s="17"/>
      <c r="GE108" s="17"/>
      <c r="GF108" s="17"/>
      <c r="GG108" s="17"/>
      <c r="GH108" s="17"/>
      <c r="GI108" s="17"/>
      <c r="GJ108" s="17"/>
      <c r="GK108" s="17"/>
      <c r="GL108" s="17"/>
      <c r="GM108" s="17"/>
      <c r="GN108" s="17"/>
      <c r="GO108" s="17"/>
      <c r="GP108" s="17"/>
      <c r="GQ108" s="17"/>
      <c r="GR108" s="17"/>
      <c r="GS108" s="17"/>
      <c r="GT108" s="17"/>
      <c r="GU108" s="17"/>
      <c r="GV108" s="17"/>
      <c r="GW108" s="17"/>
      <c r="GX108" s="17"/>
      <c r="GY108" s="17"/>
      <c r="GZ108" s="17"/>
      <c r="HA108" s="17"/>
      <c r="HB108" s="17"/>
      <c r="HC108" s="17"/>
      <c r="HD108" s="17"/>
      <c r="HE108" s="17"/>
      <c r="HF108" s="17"/>
      <c r="HG108" s="17"/>
      <c r="HH108" s="17"/>
      <c r="HI108" s="17"/>
      <c r="HJ108" s="17"/>
      <c r="HK108" s="17"/>
      <c r="HL108" s="17"/>
      <c r="HM108" s="17"/>
      <c r="HN108" s="17"/>
      <c r="HO108" s="17"/>
      <c r="HP108" s="17"/>
      <c r="HQ108" s="17"/>
      <c r="HR108" s="17"/>
      <c r="HS108" s="17"/>
      <c r="HT108" s="17"/>
      <c r="HU108" s="17"/>
      <c r="HV108" s="17"/>
      <c r="HW108" s="17"/>
      <c r="HX108" s="17"/>
      <c r="HY108" s="17"/>
      <c r="HZ108" s="17"/>
      <c r="IA108" s="17"/>
      <c r="IB108" s="17"/>
      <c r="IC108" s="17"/>
      <c r="ID108" s="17"/>
      <c r="IE108" s="17"/>
      <c r="IF108" s="17"/>
      <c r="IG108" s="17"/>
      <c r="IH108" s="17"/>
      <c r="II108" s="17"/>
      <c r="IJ108" s="17"/>
      <c r="IK108" s="17"/>
      <c r="IL108" s="17"/>
      <c r="IM108" s="17"/>
      <c r="IN108" s="17"/>
      <c r="IO108" s="17"/>
      <c r="IP108" s="17"/>
      <c r="IQ108" s="17"/>
    </row>
    <row r="109" spans="1:251">
      <c r="A109" s="17"/>
      <c r="B109" s="19"/>
      <c r="C109" s="29"/>
      <c r="D109" s="19"/>
      <c r="E109" s="19"/>
      <c r="F109" s="22"/>
      <c r="G109" s="23"/>
      <c r="H109" s="22"/>
      <c r="I109" s="18"/>
      <c r="J109" s="19"/>
      <c r="K109" s="29"/>
      <c r="L109" s="24"/>
      <c r="M109" s="25"/>
      <c r="N109" s="26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/>
      <c r="CV109" s="17"/>
      <c r="CW109" s="17"/>
      <c r="CX109" s="17"/>
      <c r="CY109" s="17"/>
      <c r="CZ109" s="17"/>
      <c r="DA109" s="17"/>
      <c r="DB109" s="17"/>
      <c r="DC109" s="17"/>
      <c r="DD109" s="17"/>
      <c r="DE109" s="17"/>
      <c r="DF109" s="17"/>
      <c r="DG109" s="17"/>
      <c r="DH109" s="17"/>
      <c r="DI109" s="17"/>
      <c r="DJ109" s="17"/>
      <c r="DK109" s="17"/>
      <c r="DL109" s="17"/>
      <c r="DM109" s="17"/>
      <c r="DN109" s="17"/>
      <c r="DO109" s="17"/>
      <c r="DP109" s="17"/>
      <c r="DQ109" s="17"/>
      <c r="DR109" s="17"/>
      <c r="DS109" s="17"/>
      <c r="DT109" s="17"/>
      <c r="DU109" s="17"/>
      <c r="DV109" s="17"/>
      <c r="DW109" s="17"/>
      <c r="DX109" s="17"/>
      <c r="DY109" s="17"/>
      <c r="DZ109" s="17"/>
      <c r="EA109" s="17"/>
      <c r="EB109" s="17"/>
      <c r="EC109" s="17"/>
      <c r="ED109" s="17"/>
      <c r="EE109" s="17"/>
      <c r="EF109" s="17"/>
      <c r="EG109" s="17"/>
      <c r="EH109" s="17"/>
      <c r="EI109" s="17"/>
      <c r="EJ109" s="17"/>
      <c r="EK109" s="17"/>
      <c r="EL109" s="17"/>
      <c r="EM109" s="17"/>
      <c r="EN109" s="17"/>
      <c r="EO109" s="17"/>
      <c r="EP109" s="17"/>
      <c r="EQ109" s="17"/>
      <c r="ER109" s="17"/>
      <c r="ES109" s="17"/>
      <c r="ET109" s="17"/>
      <c r="EU109" s="17"/>
      <c r="EV109" s="17"/>
      <c r="EW109" s="17"/>
      <c r="EX109" s="17"/>
      <c r="EY109" s="17"/>
      <c r="EZ109" s="17"/>
      <c r="FA109" s="17"/>
      <c r="FB109" s="17"/>
      <c r="FC109" s="17"/>
      <c r="FD109" s="17"/>
      <c r="FE109" s="17"/>
      <c r="FF109" s="17"/>
      <c r="FG109" s="17"/>
      <c r="FH109" s="17"/>
      <c r="FI109" s="17"/>
      <c r="FJ109" s="17"/>
      <c r="FK109" s="17"/>
      <c r="FL109" s="17"/>
      <c r="FM109" s="17"/>
      <c r="FN109" s="17"/>
      <c r="FO109" s="17"/>
      <c r="FP109" s="17"/>
      <c r="FQ109" s="17"/>
      <c r="FR109" s="17"/>
      <c r="FS109" s="17"/>
      <c r="FT109" s="17"/>
      <c r="FU109" s="17"/>
      <c r="FV109" s="17"/>
      <c r="FW109" s="17"/>
      <c r="FX109" s="17"/>
      <c r="FY109" s="17"/>
      <c r="FZ109" s="17"/>
      <c r="GA109" s="17"/>
      <c r="GB109" s="17"/>
      <c r="GC109" s="17"/>
      <c r="GD109" s="17"/>
      <c r="GE109" s="17"/>
      <c r="GF109" s="17"/>
      <c r="GG109" s="17"/>
      <c r="GH109" s="17"/>
      <c r="GI109" s="17"/>
      <c r="GJ109" s="17"/>
      <c r="GK109" s="17"/>
      <c r="GL109" s="17"/>
      <c r="GM109" s="17"/>
      <c r="GN109" s="17"/>
      <c r="GO109" s="17"/>
      <c r="GP109" s="17"/>
      <c r="GQ109" s="17"/>
      <c r="GR109" s="17"/>
      <c r="GS109" s="17"/>
      <c r="GT109" s="17"/>
      <c r="GU109" s="17"/>
      <c r="GV109" s="17"/>
      <c r="GW109" s="17"/>
      <c r="GX109" s="17"/>
      <c r="GY109" s="17"/>
      <c r="GZ109" s="17"/>
      <c r="HA109" s="17"/>
      <c r="HB109" s="17"/>
      <c r="HC109" s="17"/>
      <c r="HD109" s="17"/>
      <c r="HE109" s="17"/>
      <c r="HF109" s="17"/>
      <c r="HG109" s="17"/>
      <c r="HH109" s="17"/>
      <c r="HI109" s="17"/>
      <c r="HJ109" s="17"/>
      <c r="HK109" s="17"/>
      <c r="HL109" s="17"/>
      <c r="HM109" s="17"/>
      <c r="HN109" s="17"/>
      <c r="HO109" s="17"/>
      <c r="HP109" s="17"/>
      <c r="HQ109" s="17"/>
      <c r="HR109" s="17"/>
      <c r="HS109" s="17"/>
      <c r="HT109" s="17"/>
      <c r="HU109" s="17"/>
      <c r="HV109" s="17"/>
      <c r="HW109" s="17"/>
      <c r="HX109" s="17"/>
      <c r="HY109" s="17"/>
      <c r="HZ109" s="17"/>
      <c r="IA109" s="17"/>
      <c r="IB109" s="17"/>
      <c r="IC109" s="17"/>
      <c r="ID109" s="17"/>
      <c r="IE109" s="17"/>
      <c r="IF109" s="17"/>
      <c r="IG109" s="17"/>
      <c r="IH109" s="17"/>
      <c r="II109" s="17"/>
      <c r="IJ109" s="17"/>
      <c r="IK109" s="17"/>
      <c r="IL109" s="17"/>
      <c r="IM109" s="17"/>
      <c r="IN109" s="17"/>
      <c r="IO109" s="17"/>
      <c r="IP109" s="17"/>
      <c r="IQ109" s="17"/>
    </row>
    <row r="110" spans="1:251">
      <c r="A110" s="17"/>
      <c r="B110" s="19"/>
      <c r="C110" s="29"/>
      <c r="D110" s="19"/>
      <c r="E110" s="19"/>
      <c r="F110" s="22"/>
      <c r="G110" s="23"/>
      <c r="H110" s="22"/>
      <c r="I110" s="18"/>
      <c r="J110" s="19"/>
      <c r="K110" s="29"/>
      <c r="L110" s="24"/>
      <c r="M110" s="25"/>
      <c r="N110" s="26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  <c r="CT110" s="17"/>
      <c r="CU110" s="17"/>
      <c r="CV110" s="17"/>
      <c r="CW110" s="17"/>
      <c r="CX110" s="17"/>
      <c r="CY110" s="17"/>
      <c r="CZ110" s="17"/>
      <c r="DA110" s="17"/>
      <c r="DB110" s="17"/>
      <c r="DC110" s="17"/>
      <c r="DD110" s="17"/>
      <c r="DE110" s="17"/>
      <c r="DF110" s="17"/>
      <c r="DG110" s="17"/>
      <c r="DH110" s="17"/>
      <c r="DI110" s="17"/>
      <c r="DJ110" s="17"/>
      <c r="DK110" s="17"/>
      <c r="DL110" s="17"/>
      <c r="DM110" s="17"/>
      <c r="DN110" s="17"/>
      <c r="DO110" s="17"/>
      <c r="DP110" s="17"/>
      <c r="DQ110" s="17"/>
      <c r="DR110" s="17"/>
      <c r="DS110" s="17"/>
      <c r="DT110" s="17"/>
      <c r="DU110" s="17"/>
      <c r="DV110" s="17"/>
      <c r="DW110" s="17"/>
      <c r="DX110" s="17"/>
      <c r="DY110" s="17"/>
      <c r="DZ110" s="17"/>
      <c r="EA110" s="17"/>
      <c r="EB110" s="17"/>
      <c r="EC110" s="17"/>
      <c r="ED110" s="17"/>
      <c r="EE110" s="17"/>
      <c r="EF110" s="17"/>
      <c r="EG110" s="17"/>
      <c r="EH110" s="17"/>
      <c r="EI110" s="17"/>
      <c r="EJ110" s="17"/>
      <c r="EK110" s="17"/>
      <c r="EL110" s="17"/>
      <c r="EM110" s="17"/>
      <c r="EN110" s="17"/>
      <c r="EO110" s="17"/>
      <c r="EP110" s="17"/>
      <c r="EQ110" s="17"/>
      <c r="ER110" s="17"/>
      <c r="ES110" s="17"/>
      <c r="ET110" s="17"/>
      <c r="EU110" s="17"/>
      <c r="EV110" s="17"/>
      <c r="EW110" s="17"/>
      <c r="EX110" s="17"/>
      <c r="EY110" s="17"/>
      <c r="EZ110" s="17"/>
      <c r="FA110" s="17"/>
      <c r="FB110" s="17"/>
      <c r="FC110" s="17"/>
      <c r="FD110" s="17"/>
      <c r="FE110" s="17"/>
      <c r="FF110" s="17"/>
      <c r="FG110" s="17"/>
      <c r="FH110" s="17"/>
      <c r="FI110" s="17"/>
      <c r="FJ110" s="17"/>
      <c r="FK110" s="17"/>
      <c r="FL110" s="17"/>
      <c r="FM110" s="17"/>
      <c r="FN110" s="17"/>
      <c r="FO110" s="17"/>
      <c r="FP110" s="17"/>
      <c r="FQ110" s="17"/>
      <c r="FR110" s="17"/>
      <c r="FS110" s="17"/>
      <c r="FT110" s="17"/>
      <c r="FU110" s="17"/>
      <c r="FV110" s="17"/>
      <c r="FW110" s="17"/>
      <c r="FX110" s="17"/>
      <c r="FY110" s="17"/>
      <c r="FZ110" s="17"/>
      <c r="GA110" s="17"/>
      <c r="GB110" s="17"/>
      <c r="GC110" s="17"/>
      <c r="GD110" s="17"/>
      <c r="GE110" s="17"/>
      <c r="GF110" s="17"/>
      <c r="GG110" s="17"/>
      <c r="GH110" s="17"/>
      <c r="GI110" s="17"/>
      <c r="GJ110" s="17"/>
      <c r="GK110" s="17"/>
      <c r="GL110" s="17"/>
      <c r="GM110" s="17"/>
      <c r="GN110" s="17"/>
      <c r="GO110" s="17"/>
      <c r="GP110" s="17"/>
      <c r="GQ110" s="17"/>
      <c r="GR110" s="17"/>
      <c r="GS110" s="17"/>
      <c r="GT110" s="17"/>
      <c r="GU110" s="17"/>
      <c r="GV110" s="17"/>
      <c r="GW110" s="17"/>
      <c r="GX110" s="17"/>
      <c r="GY110" s="17"/>
      <c r="GZ110" s="17"/>
      <c r="HA110" s="17"/>
      <c r="HB110" s="17"/>
      <c r="HC110" s="17"/>
      <c r="HD110" s="17"/>
      <c r="HE110" s="17"/>
      <c r="HF110" s="17"/>
      <c r="HG110" s="17"/>
      <c r="HH110" s="17"/>
      <c r="HI110" s="17"/>
      <c r="HJ110" s="17"/>
      <c r="HK110" s="17"/>
      <c r="HL110" s="17"/>
      <c r="HM110" s="17"/>
      <c r="HN110" s="17"/>
      <c r="HO110" s="17"/>
      <c r="HP110" s="17"/>
      <c r="HQ110" s="17"/>
      <c r="HR110" s="17"/>
      <c r="HS110" s="17"/>
      <c r="HT110" s="17"/>
      <c r="HU110" s="17"/>
      <c r="HV110" s="17"/>
      <c r="HW110" s="17"/>
      <c r="HX110" s="17"/>
      <c r="HY110" s="17"/>
      <c r="HZ110" s="17"/>
      <c r="IA110" s="17"/>
      <c r="IB110" s="17"/>
      <c r="IC110" s="17"/>
      <c r="ID110" s="17"/>
      <c r="IE110" s="17"/>
      <c r="IF110" s="17"/>
      <c r="IG110" s="17"/>
      <c r="IH110" s="17"/>
      <c r="II110" s="17"/>
      <c r="IJ110" s="17"/>
      <c r="IK110" s="17"/>
      <c r="IL110" s="17"/>
      <c r="IM110" s="17"/>
      <c r="IN110" s="17"/>
      <c r="IO110" s="17"/>
      <c r="IP110" s="17"/>
      <c r="IQ110" s="17"/>
    </row>
    <row r="111" spans="1:251">
      <c r="A111" s="17"/>
      <c r="B111" s="19"/>
      <c r="C111" s="29"/>
      <c r="D111" s="19"/>
      <c r="E111" s="19"/>
      <c r="F111" s="22"/>
      <c r="G111" s="23"/>
      <c r="H111" s="22"/>
      <c r="I111" s="18"/>
      <c r="J111" s="19"/>
      <c r="K111" s="29"/>
      <c r="L111" s="24"/>
      <c r="M111" s="25"/>
      <c r="N111" s="26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17"/>
      <c r="CI111" s="17"/>
      <c r="CJ111" s="17"/>
      <c r="CK111" s="17"/>
      <c r="CL111" s="17"/>
      <c r="CM111" s="17"/>
      <c r="CN111" s="17"/>
      <c r="CO111" s="17"/>
      <c r="CP111" s="17"/>
      <c r="CQ111" s="17"/>
      <c r="CR111" s="17"/>
      <c r="CS111" s="17"/>
      <c r="CT111" s="17"/>
      <c r="CU111" s="17"/>
      <c r="CV111" s="17"/>
      <c r="CW111" s="17"/>
      <c r="CX111" s="17"/>
      <c r="CY111" s="17"/>
      <c r="CZ111" s="17"/>
      <c r="DA111" s="17"/>
      <c r="DB111" s="17"/>
      <c r="DC111" s="17"/>
      <c r="DD111" s="17"/>
      <c r="DE111" s="17"/>
      <c r="DF111" s="17"/>
      <c r="DG111" s="17"/>
      <c r="DH111" s="17"/>
      <c r="DI111" s="17"/>
      <c r="DJ111" s="17"/>
      <c r="DK111" s="17"/>
      <c r="DL111" s="17"/>
      <c r="DM111" s="17"/>
      <c r="DN111" s="17"/>
      <c r="DO111" s="17"/>
      <c r="DP111" s="17"/>
      <c r="DQ111" s="17"/>
      <c r="DR111" s="17"/>
      <c r="DS111" s="17"/>
      <c r="DT111" s="17"/>
      <c r="DU111" s="17"/>
      <c r="DV111" s="17"/>
      <c r="DW111" s="17"/>
      <c r="DX111" s="17"/>
      <c r="DY111" s="17"/>
      <c r="DZ111" s="17"/>
      <c r="EA111" s="17"/>
      <c r="EB111" s="17"/>
      <c r="EC111" s="17"/>
      <c r="ED111" s="17"/>
      <c r="EE111" s="17"/>
      <c r="EF111" s="17"/>
      <c r="EG111" s="17"/>
      <c r="EH111" s="17"/>
      <c r="EI111" s="17"/>
      <c r="EJ111" s="17"/>
      <c r="EK111" s="17"/>
      <c r="EL111" s="17"/>
      <c r="EM111" s="17"/>
      <c r="EN111" s="17"/>
      <c r="EO111" s="17"/>
      <c r="EP111" s="17"/>
      <c r="EQ111" s="17"/>
      <c r="ER111" s="17"/>
      <c r="ES111" s="17"/>
      <c r="ET111" s="17"/>
      <c r="EU111" s="17"/>
      <c r="EV111" s="17"/>
      <c r="EW111" s="17"/>
      <c r="EX111" s="17"/>
      <c r="EY111" s="17"/>
      <c r="EZ111" s="17"/>
      <c r="FA111" s="17"/>
      <c r="FB111" s="17"/>
      <c r="FC111" s="17"/>
      <c r="FD111" s="17"/>
      <c r="FE111" s="17"/>
      <c r="FF111" s="17"/>
      <c r="FG111" s="17"/>
      <c r="FH111" s="17"/>
      <c r="FI111" s="17"/>
      <c r="FJ111" s="17"/>
      <c r="FK111" s="17"/>
      <c r="FL111" s="17"/>
      <c r="FM111" s="17"/>
      <c r="FN111" s="17"/>
      <c r="FO111" s="17"/>
      <c r="FP111" s="17"/>
      <c r="FQ111" s="17"/>
      <c r="FR111" s="17"/>
      <c r="FS111" s="17"/>
      <c r="FT111" s="17"/>
      <c r="FU111" s="17"/>
      <c r="FV111" s="17"/>
      <c r="FW111" s="17"/>
      <c r="FX111" s="17"/>
      <c r="FY111" s="17"/>
      <c r="FZ111" s="17"/>
      <c r="GA111" s="17"/>
      <c r="GB111" s="17"/>
      <c r="GC111" s="17"/>
      <c r="GD111" s="17"/>
      <c r="GE111" s="17"/>
      <c r="GF111" s="17"/>
      <c r="GG111" s="17"/>
      <c r="GH111" s="17"/>
      <c r="GI111" s="17"/>
      <c r="GJ111" s="17"/>
      <c r="GK111" s="17"/>
      <c r="GL111" s="17"/>
      <c r="GM111" s="17"/>
      <c r="GN111" s="17"/>
      <c r="GO111" s="17"/>
      <c r="GP111" s="17"/>
      <c r="GQ111" s="17"/>
      <c r="GR111" s="17"/>
      <c r="GS111" s="17"/>
      <c r="GT111" s="17"/>
      <c r="GU111" s="17"/>
      <c r="GV111" s="17"/>
      <c r="GW111" s="17"/>
      <c r="GX111" s="17"/>
      <c r="GY111" s="17"/>
      <c r="GZ111" s="17"/>
      <c r="HA111" s="17"/>
      <c r="HB111" s="17"/>
      <c r="HC111" s="17"/>
      <c r="HD111" s="17"/>
      <c r="HE111" s="17"/>
      <c r="HF111" s="17"/>
      <c r="HG111" s="17"/>
      <c r="HH111" s="17"/>
      <c r="HI111" s="17"/>
      <c r="HJ111" s="17"/>
      <c r="HK111" s="17"/>
      <c r="HL111" s="17"/>
      <c r="HM111" s="17"/>
      <c r="HN111" s="17"/>
      <c r="HO111" s="17"/>
      <c r="HP111" s="17"/>
      <c r="HQ111" s="17"/>
      <c r="HR111" s="17"/>
      <c r="HS111" s="17"/>
      <c r="HT111" s="17"/>
      <c r="HU111" s="17"/>
      <c r="HV111" s="17"/>
      <c r="HW111" s="17"/>
      <c r="HX111" s="17"/>
      <c r="HY111" s="17"/>
      <c r="HZ111" s="17"/>
      <c r="IA111" s="17"/>
      <c r="IB111" s="17"/>
      <c r="IC111" s="17"/>
      <c r="ID111" s="17"/>
      <c r="IE111" s="17"/>
      <c r="IF111" s="17"/>
      <c r="IG111" s="17"/>
      <c r="IH111" s="17"/>
      <c r="II111" s="17"/>
      <c r="IJ111" s="17"/>
      <c r="IK111" s="17"/>
      <c r="IL111" s="17"/>
      <c r="IM111" s="17"/>
      <c r="IN111" s="17"/>
      <c r="IO111" s="17"/>
      <c r="IP111" s="17"/>
      <c r="IQ111" s="17"/>
    </row>
    <row r="112" spans="1:251">
      <c r="A112" s="17"/>
      <c r="B112" s="19"/>
      <c r="C112" s="29"/>
      <c r="D112" s="19"/>
      <c r="E112" s="19"/>
      <c r="F112" s="22"/>
      <c r="G112" s="23"/>
      <c r="H112" s="22"/>
      <c r="I112" s="18"/>
      <c r="J112" s="19"/>
      <c r="K112" s="29"/>
      <c r="L112" s="24"/>
      <c r="M112" s="25"/>
      <c r="N112" s="26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17"/>
      <c r="CI112" s="17"/>
      <c r="CJ112" s="17"/>
      <c r="CK112" s="17"/>
      <c r="CL112" s="17"/>
      <c r="CM112" s="17"/>
      <c r="CN112" s="17"/>
      <c r="CO112" s="17"/>
      <c r="CP112" s="17"/>
      <c r="CQ112" s="17"/>
      <c r="CR112" s="17"/>
      <c r="CS112" s="17"/>
      <c r="CT112" s="17"/>
      <c r="CU112" s="17"/>
      <c r="CV112" s="17"/>
      <c r="CW112" s="17"/>
      <c r="CX112" s="17"/>
      <c r="CY112" s="17"/>
      <c r="CZ112" s="17"/>
      <c r="DA112" s="17"/>
      <c r="DB112" s="17"/>
      <c r="DC112" s="17"/>
      <c r="DD112" s="17"/>
      <c r="DE112" s="17"/>
      <c r="DF112" s="17"/>
      <c r="DG112" s="17"/>
      <c r="DH112" s="17"/>
      <c r="DI112" s="17"/>
      <c r="DJ112" s="17"/>
      <c r="DK112" s="17"/>
      <c r="DL112" s="17"/>
      <c r="DM112" s="17"/>
      <c r="DN112" s="17"/>
      <c r="DO112" s="17"/>
      <c r="DP112" s="17"/>
      <c r="DQ112" s="17"/>
      <c r="DR112" s="17"/>
      <c r="DS112" s="17"/>
      <c r="DT112" s="17"/>
      <c r="DU112" s="17"/>
      <c r="DV112" s="17"/>
      <c r="DW112" s="17"/>
      <c r="DX112" s="17"/>
      <c r="DY112" s="17"/>
      <c r="DZ112" s="17"/>
      <c r="EA112" s="17"/>
      <c r="EB112" s="17"/>
      <c r="EC112" s="17"/>
      <c r="ED112" s="17"/>
      <c r="EE112" s="17"/>
      <c r="EF112" s="17"/>
      <c r="EG112" s="17"/>
      <c r="EH112" s="17"/>
      <c r="EI112" s="17"/>
      <c r="EJ112" s="17"/>
      <c r="EK112" s="17"/>
      <c r="EL112" s="17"/>
      <c r="EM112" s="17"/>
      <c r="EN112" s="17"/>
      <c r="EO112" s="17"/>
      <c r="EP112" s="17"/>
      <c r="EQ112" s="17"/>
      <c r="ER112" s="17"/>
      <c r="ES112" s="17"/>
      <c r="ET112" s="17"/>
      <c r="EU112" s="17"/>
      <c r="EV112" s="17"/>
      <c r="EW112" s="17"/>
      <c r="EX112" s="17"/>
      <c r="EY112" s="17"/>
      <c r="EZ112" s="17"/>
      <c r="FA112" s="17"/>
      <c r="FB112" s="17"/>
      <c r="FC112" s="17"/>
      <c r="FD112" s="17"/>
      <c r="FE112" s="17"/>
      <c r="FF112" s="17"/>
      <c r="FG112" s="17"/>
      <c r="FH112" s="17"/>
      <c r="FI112" s="17"/>
      <c r="FJ112" s="17"/>
      <c r="FK112" s="17"/>
      <c r="FL112" s="17"/>
      <c r="FM112" s="17"/>
      <c r="FN112" s="17"/>
      <c r="FO112" s="17"/>
      <c r="FP112" s="17"/>
      <c r="FQ112" s="17"/>
      <c r="FR112" s="17"/>
      <c r="FS112" s="17"/>
      <c r="FT112" s="17"/>
      <c r="FU112" s="17"/>
      <c r="FV112" s="17"/>
      <c r="FW112" s="17"/>
      <c r="FX112" s="17"/>
      <c r="FY112" s="17"/>
      <c r="FZ112" s="17"/>
      <c r="GA112" s="17"/>
      <c r="GB112" s="17"/>
      <c r="GC112" s="17"/>
      <c r="GD112" s="17"/>
      <c r="GE112" s="17"/>
      <c r="GF112" s="17"/>
      <c r="GG112" s="17"/>
      <c r="GH112" s="17"/>
      <c r="GI112" s="17"/>
      <c r="GJ112" s="17"/>
      <c r="GK112" s="17"/>
      <c r="GL112" s="17"/>
      <c r="GM112" s="17"/>
      <c r="GN112" s="17"/>
      <c r="GO112" s="17"/>
      <c r="GP112" s="17"/>
      <c r="GQ112" s="17"/>
      <c r="GR112" s="17"/>
      <c r="GS112" s="17"/>
      <c r="GT112" s="17"/>
      <c r="GU112" s="17"/>
      <c r="GV112" s="17"/>
      <c r="GW112" s="17"/>
      <c r="GX112" s="17"/>
      <c r="GY112" s="17"/>
      <c r="GZ112" s="17"/>
      <c r="HA112" s="17"/>
      <c r="HB112" s="17"/>
      <c r="HC112" s="17"/>
      <c r="HD112" s="17"/>
      <c r="HE112" s="17"/>
      <c r="HF112" s="17"/>
      <c r="HG112" s="17"/>
      <c r="HH112" s="17"/>
      <c r="HI112" s="17"/>
      <c r="HJ112" s="17"/>
      <c r="HK112" s="17"/>
      <c r="HL112" s="17"/>
      <c r="HM112" s="17"/>
      <c r="HN112" s="17"/>
      <c r="HO112" s="17"/>
      <c r="HP112" s="17"/>
      <c r="HQ112" s="17"/>
      <c r="HR112" s="17"/>
      <c r="HS112" s="17"/>
      <c r="HT112" s="17"/>
      <c r="HU112" s="17"/>
      <c r="HV112" s="17"/>
      <c r="HW112" s="17"/>
      <c r="HX112" s="17"/>
      <c r="HY112" s="17"/>
      <c r="HZ112" s="17"/>
      <c r="IA112" s="17"/>
      <c r="IB112" s="17"/>
      <c r="IC112" s="17"/>
      <c r="ID112" s="17"/>
      <c r="IE112" s="17"/>
      <c r="IF112" s="17"/>
      <c r="IG112" s="17"/>
      <c r="IH112" s="17"/>
      <c r="II112" s="17"/>
      <c r="IJ112" s="17"/>
      <c r="IK112" s="17"/>
      <c r="IL112" s="17"/>
      <c r="IM112" s="17"/>
      <c r="IN112" s="17"/>
      <c r="IO112" s="17"/>
      <c r="IP112" s="17"/>
      <c r="IQ112" s="17"/>
    </row>
    <row r="113" spans="1:251">
      <c r="A113" s="17"/>
      <c r="B113" s="19"/>
      <c r="C113" s="29"/>
      <c r="D113" s="19"/>
      <c r="E113" s="19"/>
      <c r="F113" s="22"/>
      <c r="G113" s="23"/>
      <c r="H113" s="22"/>
      <c r="I113" s="18"/>
      <c r="J113" s="19"/>
      <c r="K113" s="29"/>
      <c r="L113" s="24"/>
      <c r="M113" s="25"/>
      <c r="N113" s="26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  <c r="BY113" s="17"/>
      <c r="BZ113" s="17"/>
      <c r="CA113" s="17"/>
      <c r="CB113" s="17"/>
      <c r="CC113" s="17"/>
      <c r="CD113" s="17"/>
      <c r="CE113" s="17"/>
      <c r="CF113" s="17"/>
      <c r="CG113" s="17"/>
      <c r="CH113" s="17"/>
      <c r="CI113" s="17"/>
      <c r="CJ113" s="17"/>
      <c r="CK113" s="17"/>
      <c r="CL113" s="17"/>
      <c r="CM113" s="17"/>
      <c r="CN113" s="17"/>
      <c r="CO113" s="17"/>
      <c r="CP113" s="17"/>
      <c r="CQ113" s="17"/>
      <c r="CR113" s="17"/>
      <c r="CS113" s="17"/>
      <c r="CT113" s="17"/>
      <c r="CU113" s="17"/>
      <c r="CV113" s="17"/>
      <c r="CW113" s="17"/>
      <c r="CX113" s="17"/>
      <c r="CY113" s="17"/>
      <c r="CZ113" s="17"/>
      <c r="DA113" s="17"/>
      <c r="DB113" s="17"/>
      <c r="DC113" s="17"/>
      <c r="DD113" s="17"/>
      <c r="DE113" s="17"/>
      <c r="DF113" s="17"/>
      <c r="DG113" s="17"/>
      <c r="DH113" s="17"/>
      <c r="DI113" s="17"/>
      <c r="DJ113" s="17"/>
      <c r="DK113" s="17"/>
      <c r="DL113" s="17"/>
      <c r="DM113" s="17"/>
      <c r="DN113" s="17"/>
      <c r="DO113" s="17"/>
      <c r="DP113" s="17"/>
      <c r="DQ113" s="17"/>
      <c r="DR113" s="17"/>
      <c r="DS113" s="17"/>
      <c r="DT113" s="17"/>
      <c r="DU113" s="17"/>
      <c r="DV113" s="17"/>
      <c r="DW113" s="17"/>
      <c r="DX113" s="17"/>
      <c r="DY113" s="17"/>
      <c r="DZ113" s="17"/>
      <c r="EA113" s="17"/>
      <c r="EB113" s="17"/>
      <c r="EC113" s="17"/>
      <c r="ED113" s="17"/>
      <c r="EE113" s="17"/>
      <c r="EF113" s="17"/>
      <c r="EG113" s="17"/>
      <c r="EH113" s="17"/>
      <c r="EI113" s="17"/>
      <c r="EJ113" s="17"/>
      <c r="EK113" s="17"/>
      <c r="EL113" s="17"/>
      <c r="EM113" s="17"/>
      <c r="EN113" s="17"/>
      <c r="EO113" s="17"/>
      <c r="EP113" s="17"/>
      <c r="EQ113" s="17"/>
      <c r="ER113" s="17"/>
      <c r="ES113" s="17"/>
      <c r="ET113" s="17"/>
      <c r="EU113" s="17"/>
      <c r="EV113" s="17"/>
      <c r="EW113" s="17"/>
      <c r="EX113" s="17"/>
      <c r="EY113" s="17"/>
      <c r="EZ113" s="17"/>
      <c r="FA113" s="17"/>
      <c r="FB113" s="17"/>
      <c r="FC113" s="17"/>
      <c r="FD113" s="17"/>
      <c r="FE113" s="17"/>
      <c r="FF113" s="17"/>
      <c r="FG113" s="17"/>
      <c r="FH113" s="17"/>
      <c r="FI113" s="17"/>
      <c r="FJ113" s="17"/>
      <c r="FK113" s="17"/>
      <c r="FL113" s="17"/>
      <c r="FM113" s="17"/>
      <c r="FN113" s="17"/>
      <c r="FO113" s="17"/>
      <c r="FP113" s="17"/>
      <c r="FQ113" s="17"/>
      <c r="FR113" s="17"/>
      <c r="FS113" s="17"/>
      <c r="FT113" s="17"/>
      <c r="FU113" s="17"/>
      <c r="FV113" s="17"/>
      <c r="FW113" s="17"/>
      <c r="FX113" s="17"/>
      <c r="FY113" s="17"/>
      <c r="FZ113" s="17"/>
      <c r="GA113" s="17"/>
      <c r="GB113" s="17"/>
      <c r="GC113" s="17"/>
      <c r="GD113" s="17"/>
      <c r="GE113" s="17"/>
      <c r="GF113" s="17"/>
      <c r="GG113" s="17"/>
      <c r="GH113" s="17"/>
      <c r="GI113" s="17"/>
      <c r="GJ113" s="17"/>
      <c r="GK113" s="17"/>
      <c r="GL113" s="17"/>
      <c r="GM113" s="17"/>
      <c r="GN113" s="17"/>
      <c r="GO113" s="17"/>
      <c r="GP113" s="17"/>
      <c r="GQ113" s="17"/>
      <c r="GR113" s="17"/>
      <c r="GS113" s="17"/>
      <c r="GT113" s="17"/>
      <c r="GU113" s="17"/>
      <c r="GV113" s="17"/>
      <c r="GW113" s="17"/>
      <c r="GX113" s="17"/>
      <c r="GY113" s="17"/>
      <c r="GZ113" s="17"/>
      <c r="HA113" s="17"/>
      <c r="HB113" s="17"/>
      <c r="HC113" s="17"/>
      <c r="HD113" s="17"/>
      <c r="HE113" s="17"/>
      <c r="HF113" s="17"/>
      <c r="HG113" s="17"/>
      <c r="HH113" s="17"/>
      <c r="HI113" s="17"/>
      <c r="HJ113" s="17"/>
      <c r="HK113" s="17"/>
      <c r="HL113" s="17"/>
      <c r="HM113" s="17"/>
      <c r="HN113" s="17"/>
      <c r="HO113" s="17"/>
      <c r="HP113" s="17"/>
      <c r="HQ113" s="17"/>
      <c r="HR113" s="17"/>
      <c r="HS113" s="17"/>
      <c r="HT113" s="17"/>
      <c r="HU113" s="17"/>
      <c r="HV113" s="17"/>
      <c r="HW113" s="17"/>
      <c r="HX113" s="17"/>
      <c r="HY113" s="17"/>
      <c r="HZ113" s="17"/>
      <c r="IA113" s="17"/>
      <c r="IB113" s="17"/>
      <c r="IC113" s="17"/>
      <c r="ID113" s="17"/>
      <c r="IE113" s="17"/>
      <c r="IF113" s="17"/>
      <c r="IG113" s="17"/>
      <c r="IH113" s="17"/>
      <c r="II113" s="17"/>
      <c r="IJ113" s="17"/>
      <c r="IK113" s="17"/>
      <c r="IL113" s="17"/>
      <c r="IM113" s="17"/>
      <c r="IN113" s="17"/>
      <c r="IO113" s="17"/>
      <c r="IP113" s="17"/>
      <c r="IQ113" s="17"/>
    </row>
    <row r="114" spans="1:251">
      <c r="A114" s="17"/>
      <c r="B114" s="19"/>
      <c r="C114" s="29"/>
      <c r="D114" s="19"/>
      <c r="E114" s="19"/>
      <c r="F114" s="22"/>
      <c r="G114" s="23"/>
      <c r="H114" s="22"/>
      <c r="I114" s="18"/>
      <c r="J114" s="19"/>
      <c r="K114" s="29"/>
      <c r="L114" s="24"/>
      <c r="M114" s="25"/>
      <c r="N114" s="26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  <c r="CC114" s="17"/>
      <c r="CD114" s="17"/>
      <c r="CE114" s="17"/>
      <c r="CF114" s="17"/>
      <c r="CG114" s="17"/>
      <c r="CH114" s="17"/>
      <c r="CI114" s="17"/>
      <c r="CJ114" s="17"/>
      <c r="CK114" s="17"/>
      <c r="CL114" s="17"/>
      <c r="CM114" s="17"/>
      <c r="CN114" s="17"/>
      <c r="CO114" s="17"/>
      <c r="CP114" s="17"/>
      <c r="CQ114" s="17"/>
      <c r="CR114" s="17"/>
      <c r="CS114" s="17"/>
      <c r="CT114" s="17"/>
      <c r="CU114" s="17"/>
      <c r="CV114" s="17"/>
      <c r="CW114" s="17"/>
      <c r="CX114" s="17"/>
      <c r="CY114" s="17"/>
      <c r="CZ114" s="17"/>
      <c r="DA114" s="17"/>
      <c r="DB114" s="17"/>
      <c r="DC114" s="17"/>
      <c r="DD114" s="17"/>
      <c r="DE114" s="17"/>
      <c r="DF114" s="17"/>
      <c r="DG114" s="17"/>
      <c r="DH114" s="17"/>
      <c r="DI114" s="17"/>
      <c r="DJ114" s="17"/>
      <c r="DK114" s="17"/>
      <c r="DL114" s="17"/>
      <c r="DM114" s="17"/>
      <c r="DN114" s="17"/>
      <c r="DO114" s="17"/>
      <c r="DP114" s="17"/>
      <c r="DQ114" s="17"/>
      <c r="DR114" s="17"/>
      <c r="DS114" s="17"/>
      <c r="DT114" s="17"/>
      <c r="DU114" s="17"/>
      <c r="DV114" s="17"/>
      <c r="DW114" s="17"/>
      <c r="DX114" s="17"/>
      <c r="DY114" s="17"/>
      <c r="DZ114" s="17"/>
      <c r="EA114" s="17"/>
      <c r="EB114" s="17"/>
      <c r="EC114" s="17"/>
      <c r="ED114" s="17"/>
      <c r="EE114" s="17"/>
      <c r="EF114" s="17"/>
      <c r="EG114" s="17"/>
      <c r="EH114" s="17"/>
      <c r="EI114" s="17"/>
      <c r="EJ114" s="17"/>
      <c r="EK114" s="17"/>
      <c r="EL114" s="17"/>
      <c r="EM114" s="17"/>
      <c r="EN114" s="17"/>
      <c r="EO114" s="17"/>
      <c r="EP114" s="17"/>
      <c r="EQ114" s="17"/>
      <c r="ER114" s="17"/>
      <c r="ES114" s="17"/>
      <c r="ET114" s="17"/>
      <c r="EU114" s="17"/>
      <c r="EV114" s="17"/>
      <c r="EW114" s="17"/>
      <c r="EX114" s="17"/>
      <c r="EY114" s="17"/>
      <c r="EZ114" s="17"/>
      <c r="FA114" s="17"/>
      <c r="FB114" s="17"/>
      <c r="FC114" s="17"/>
      <c r="FD114" s="17"/>
      <c r="FE114" s="17"/>
      <c r="FF114" s="17"/>
      <c r="FG114" s="17"/>
      <c r="FH114" s="17"/>
      <c r="FI114" s="17"/>
      <c r="FJ114" s="17"/>
      <c r="FK114" s="17"/>
      <c r="FL114" s="17"/>
      <c r="FM114" s="17"/>
      <c r="FN114" s="17"/>
      <c r="FO114" s="17"/>
      <c r="FP114" s="17"/>
      <c r="FQ114" s="17"/>
      <c r="FR114" s="17"/>
      <c r="FS114" s="17"/>
      <c r="FT114" s="17"/>
      <c r="FU114" s="17"/>
      <c r="FV114" s="17"/>
      <c r="FW114" s="17"/>
      <c r="FX114" s="17"/>
      <c r="FY114" s="17"/>
      <c r="FZ114" s="17"/>
      <c r="GA114" s="17"/>
      <c r="GB114" s="17"/>
      <c r="GC114" s="17"/>
      <c r="GD114" s="17"/>
      <c r="GE114" s="17"/>
      <c r="GF114" s="17"/>
      <c r="GG114" s="17"/>
      <c r="GH114" s="17"/>
      <c r="GI114" s="17"/>
      <c r="GJ114" s="17"/>
      <c r="GK114" s="17"/>
      <c r="GL114" s="17"/>
      <c r="GM114" s="17"/>
      <c r="GN114" s="17"/>
      <c r="GO114" s="17"/>
      <c r="GP114" s="17"/>
      <c r="GQ114" s="17"/>
      <c r="GR114" s="17"/>
      <c r="GS114" s="17"/>
      <c r="GT114" s="17"/>
      <c r="GU114" s="17"/>
      <c r="GV114" s="17"/>
      <c r="GW114" s="17"/>
      <c r="GX114" s="17"/>
      <c r="GY114" s="17"/>
      <c r="GZ114" s="17"/>
      <c r="HA114" s="17"/>
      <c r="HB114" s="17"/>
      <c r="HC114" s="17"/>
      <c r="HD114" s="17"/>
      <c r="HE114" s="17"/>
      <c r="HF114" s="17"/>
      <c r="HG114" s="17"/>
      <c r="HH114" s="17"/>
      <c r="HI114" s="17"/>
      <c r="HJ114" s="17"/>
      <c r="HK114" s="17"/>
      <c r="HL114" s="17"/>
      <c r="HM114" s="17"/>
      <c r="HN114" s="17"/>
      <c r="HO114" s="17"/>
      <c r="HP114" s="17"/>
      <c r="HQ114" s="17"/>
      <c r="HR114" s="17"/>
      <c r="HS114" s="17"/>
      <c r="HT114" s="17"/>
      <c r="HU114" s="17"/>
      <c r="HV114" s="17"/>
      <c r="HW114" s="17"/>
      <c r="HX114" s="17"/>
      <c r="HY114" s="17"/>
      <c r="HZ114" s="17"/>
      <c r="IA114" s="17"/>
      <c r="IB114" s="17"/>
      <c r="IC114" s="17"/>
      <c r="ID114" s="17"/>
      <c r="IE114" s="17"/>
      <c r="IF114" s="17"/>
      <c r="IG114" s="17"/>
      <c r="IH114" s="17"/>
      <c r="II114" s="17"/>
      <c r="IJ114" s="17"/>
      <c r="IK114" s="17"/>
      <c r="IL114" s="17"/>
      <c r="IM114" s="17"/>
      <c r="IN114" s="17"/>
      <c r="IO114" s="17"/>
      <c r="IP114" s="17"/>
      <c r="IQ114" s="17"/>
    </row>
    <row r="115" spans="1:251">
      <c r="A115" s="17"/>
      <c r="B115" s="19"/>
      <c r="C115" s="29"/>
      <c r="D115" s="19"/>
      <c r="E115" s="19"/>
      <c r="F115" s="22"/>
      <c r="G115" s="23"/>
      <c r="H115" s="22"/>
      <c r="I115" s="18"/>
      <c r="J115" s="19"/>
      <c r="K115" s="29"/>
      <c r="L115" s="24"/>
      <c r="M115" s="25"/>
      <c r="N115" s="26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  <c r="CT115" s="17"/>
      <c r="CU115" s="17"/>
      <c r="CV115" s="17"/>
      <c r="CW115" s="17"/>
      <c r="CX115" s="17"/>
      <c r="CY115" s="17"/>
      <c r="CZ115" s="17"/>
      <c r="DA115" s="17"/>
      <c r="DB115" s="17"/>
      <c r="DC115" s="17"/>
      <c r="DD115" s="17"/>
      <c r="DE115" s="17"/>
      <c r="DF115" s="17"/>
      <c r="DG115" s="17"/>
      <c r="DH115" s="17"/>
      <c r="DI115" s="17"/>
      <c r="DJ115" s="17"/>
      <c r="DK115" s="17"/>
      <c r="DL115" s="17"/>
      <c r="DM115" s="17"/>
      <c r="DN115" s="17"/>
      <c r="DO115" s="17"/>
      <c r="DP115" s="17"/>
      <c r="DQ115" s="17"/>
      <c r="DR115" s="17"/>
      <c r="DS115" s="17"/>
      <c r="DT115" s="17"/>
      <c r="DU115" s="17"/>
      <c r="DV115" s="17"/>
      <c r="DW115" s="17"/>
      <c r="DX115" s="17"/>
      <c r="DY115" s="17"/>
      <c r="DZ115" s="17"/>
      <c r="EA115" s="17"/>
      <c r="EB115" s="17"/>
      <c r="EC115" s="17"/>
      <c r="ED115" s="17"/>
      <c r="EE115" s="17"/>
      <c r="EF115" s="17"/>
      <c r="EG115" s="17"/>
      <c r="EH115" s="17"/>
      <c r="EI115" s="17"/>
      <c r="EJ115" s="17"/>
      <c r="EK115" s="17"/>
      <c r="EL115" s="17"/>
      <c r="EM115" s="17"/>
      <c r="EN115" s="17"/>
      <c r="EO115" s="17"/>
      <c r="EP115" s="17"/>
      <c r="EQ115" s="17"/>
      <c r="ER115" s="17"/>
      <c r="ES115" s="17"/>
      <c r="ET115" s="17"/>
      <c r="EU115" s="17"/>
      <c r="EV115" s="17"/>
      <c r="EW115" s="17"/>
      <c r="EX115" s="17"/>
      <c r="EY115" s="17"/>
      <c r="EZ115" s="17"/>
      <c r="FA115" s="17"/>
      <c r="FB115" s="17"/>
      <c r="FC115" s="17"/>
      <c r="FD115" s="17"/>
      <c r="FE115" s="17"/>
      <c r="FF115" s="17"/>
      <c r="FG115" s="17"/>
      <c r="FH115" s="17"/>
      <c r="FI115" s="17"/>
      <c r="FJ115" s="17"/>
      <c r="FK115" s="17"/>
      <c r="FL115" s="17"/>
      <c r="FM115" s="17"/>
      <c r="FN115" s="17"/>
      <c r="FO115" s="17"/>
      <c r="FP115" s="17"/>
      <c r="FQ115" s="17"/>
      <c r="FR115" s="17"/>
      <c r="FS115" s="17"/>
      <c r="FT115" s="17"/>
      <c r="FU115" s="17"/>
      <c r="FV115" s="17"/>
      <c r="FW115" s="17"/>
      <c r="FX115" s="17"/>
      <c r="FY115" s="17"/>
      <c r="FZ115" s="17"/>
      <c r="GA115" s="17"/>
      <c r="GB115" s="17"/>
      <c r="GC115" s="17"/>
      <c r="GD115" s="17"/>
      <c r="GE115" s="17"/>
      <c r="GF115" s="17"/>
      <c r="GG115" s="17"/>
      <c r="GH115" s="17"/>
      <c r="GI115" s="17"/>
      <c r="GJ115" s="17"/>
      <c r="GK115" s="17"/>
      <c r="GL115" s="17"/>
      <c r="GM115" s="17"/>
      <c r="GN115" s="17"/>
      <c r="GO115" s="17"/>
      <c r="GP115" s="17"/>
      <c r="GQ115" s="17"/>
      <c r="GR115" s="17"/>
      <c r="GS115" s="17"/>
      <c r="GT115" s="17"/>
      <c r="GU115" s="17"/>
      <c r="GV115" s="17"/>
      <c r="GW115" s="17"/>
      <c r="GX115" s="17"/>
      <c r="GY115" s="17"/>
      <c r="GZ115" s="17"/>
      <c r="HA115" s="17"/>
      <c r="HB115" s="17"/>
      <c r="HC115" s="17"/>
      <c r="HD115" s="17"/>
      <c r="HE115" s="17"/>
      <c r="HF115" s="17"/>
      <c r="HG115" s="17"/>
      <c r="HH115" s="17"/>
      <c r="HI115" s="17"/>
      <c r="HJ115" s="17"/>
      <c r="HK115" s="17"/>
      <c r="HL115" s="17"/>
      <c r="HM115" s="17"/>
      <c r="HN115" s="17"/>
      <c r="HO115" s="17"/>
      <c r="HP115" s="17"/>
      <c r="HQ115" s="17"/>
      <c r="HR115" s="17"/>
      <c r="HS115" s="17"/>
      <c r="HT115" s="17"/>
      <c r="HU115" s="17"/>
      <c r="HV115" s="17"/>
      <c r="HW115" s="17"/>
      <c r="HX115" s="17"/>
      <c r="HY115" s="17"/>
      <c r="HZ115" s="17"/>
      <c r="IA115" s="17"/>
      <c r="IB115" s="17"/>
      <c r="IC115" s="17"/>
      <c r="ID115" s="17"/>
      <c r="IE115" s="17"/>
      <c r="IF115" s="17"/>
      <c r="IG115" s="17"/>
      <c r="IH115" s="17"/>
      <c r="II115" s="17"/>
      <c r="IJ115" s="17"/>
      <c r="IK115" s="17"/>
      <c r="IL115" s="17"/>
      <c r="IM115" s="17"/>
      <c r="IN115" s="17"/>
      <c r="IO115" s="17"/>
      <c r="IP115" s="17"/>
      <c r="IQ115" s="17"/>
    </row>
    <row r="116" spans="1:251">
      <c r="A116" s="17"/>
      <c r="B116" s="19"/>
      <c r="C116" s="29"/>
      <c r="D116" s="19"/>
      <c r="E116" s="19"/>
      <c r="F116" s="22"/>
      <c r="G116" s="23"/>
      <c r="H116" s="22"/>
      <c r="I116" s="18"/>
      <c r="J116" s="19"/>
      <c r="K116" s="29"/>
      <c r="L116" s="24"/>
      <c r="M116" s="25"/>
      <c r="N116" s="26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/>
      <c r="CV116" s="17"/>
      <c r="CW116" s="17"/>
      <c r="CX116" s="17"/>
      <c r="CY116" s="17"/>
      <c r="CZ116" s="17"/>
      <c r="DA116" s="17"/>
      <c r="DB116" s="17"/>
      <c r="DC116" s="17"/>
      <c r="DD116" s="17"/>
      <c r="DE116" s="17"/>
      <c r="DF116" s="17"/>
      <c r="DG116" s="17"/>
      <c r="DH116" s="17"/>
      <c r="DI116" s="17"/>
      <c r="DJ116" s="17"/>
      <c r="DK116" s="17"/>
      <c r="DL116" s="17"/>
      <c r="DM116" s="17"/>
      <c r="DN116" s="17"/>
      <c r="DO116" s="17"/>
      <c r="DP116" s="17"/>
      <c r="DQ116" s="17"/>
      <c r="DR116" s="17"/>
      <c r="DS116" s="17"/>
      <c r="DT116" s="17"/>
      <c r="DU116" s="17"/>
      <c r="DV116" s="17"/>
      <c r="DW116" s="17"/>
      <c r="DX116" s="17"/>
      <c r="DY116" s="17"/>
      <c r="DZ116" s="17"/>
      <c r="EA116" s="17"/>
      <c r="EB116" s="17"/>
      <c r="EC116" s="17"/>
      <c r="ED116" s="17"/>
      <c r="EE116" s="17"/>
      <c r="EF116" s="17"/>
      <c r="EG116" s="17"/>
      <c r="EH116" s="17"/>
      <c r="EI116" s="17"/>
      <c r="EJ116" s="17"/>
      <c r="EK116" s="17"/>
      <c r="EL116" s="17"/>
      <c r="EM116" s="17"/>
      <c r="EN116" s="17"/>
      <c r="EO116" s="17"/>
      <c r="EP116" s="17"/>
      <c r="EQ116" s="17"/>
      <c r="ER116" s="17"/>
      <c r="ES116" s="17"/>
      <c r="ET116" s="17"/>
      <c r="EU116" s="17"/>
      <c r="EV116" s="17"/>
      <c r="EW116" s="17"/>
      <c r="EX116" s="17"/>
      <c r="EY116" s="17"/>
      <c r="EZ116" s="17"/>
      <c r="FA116" s="17"/>
      <c r="FB116" s="17"/>
      <c r="FC116" s="17"/>
      <c r="FD116" s="17"/>
      <c r="FE116" s="17"/>
      <c r="FF116" s="17"/>
      <c r="FG116" s="17"/>
      <c r="FH116" s="17"/>
      <c r="FI116" s="17"/>
      <c r="FJ116" s="17"/>
      <c r="FK116" s="17"/>
      <c r="FL116" s="17"/>
      <c r="FM116" s="17"/>
      <c r="FN116" s="17"/>
      <c r="FO116" s="17"/>
      <c r="FP116" s="17"/>
      <c r="FQ116" s="17"/>
      <c r="FR116" s="17"/>
      <c r="FS116" s="17"/>
      <c r="FT116" s="17"/>
      <c r="FU116" s="17"/>
      <c r="FV116" s="17"/>
      <c r="FW116" s="17"/>
      <c r="FX116" s="17"/>
      <c r="FY116" s="17"/>
      <c r="FZ116" s="17"/>
      <c r="GA116" s="17"/>
      <c r="GB116" s="17"/>
      <c r="GC116" s="17"/>
      <c r="GD116" s="17"/>
      <c r="GE116" s="17"/>
      <c r="GF116" s="17"/>
      <c r="GG116" s="17"/>
      <c r="GH116" s="17"/>
      <c r="GI116" s="17"/>
      <c r="GJ116" s="17"/>
      <c r="GK116" s="17"/>
      <c r="GL116" s="17"/>
      <c r="GM116" s="17"/>
      <c r="GN116" s="17"/>
      <c r="GO116" s="17"/>
      <c r="GP116" s="17"/>
      <c r="GQ116" s="17"/>
      <c r="GR116" s="17"/>
      <c r="GS116" s="17"/>
      <c r="GT116" s="17"/>
      <c r="GU116" s="17"/>
      <c r="GV116" s="17"/>
      <c r="GW116" s="17"/>
      <c r="GX116" s="17"/>
      <c r="GY116" s="17"/>
      <c r="GZ116" s="17"/>
      <c r="HA116" s="17"/>
      <c r="HB116" s="17"/>
      <c r="HC116" s="17"/>
      <c r="HD116" s="17"/>
      <c r="HE116" s="17"/>
      <c r="HF116" s="17"/>
      <c r="HG116" s="17"/>
      <c r="HH116" s="17"/>
      <c r="HI116" s="17"/>
      <c r="HJ116" s="17"/>
      <c r="HK116" s="17"/>
      <c r="HL116" s="17"/>
      <c r="HM116" s="17"/>
      <c r="HN116" s="17"/>
      <c r="HO116" s="17"/>
      <c r="HP116" s="17"/>
      <c r="HQ116" s="17"/>
      <c r="HR116" s="17"/>
      <c r="HS116" s="17"/>
      <c r="HT116" s="17"/>
      <c r="HU116" s="17"/>
      <c r="HV116" s="17"/>
      <c r="HW116" s="17"/>
      <c r="HX116" s="17"/>
      <c r="HY116" s="17"/>
      <c r="HZ116" s="17"/>
      <c r="IA116" s="17"/>
      <c r="IB116" s="17"/>
      <c r="IC116" s="17"/>
      <c r="ID116" s="17"/>
      <c r="IE116" s="17"/>
      <c r="IF116" s="17"/>
      <c r="IG116" s="17"/>
      <c r="IH116" s="17"/>
      <c r="II116" s="17"/>
      <c r="IJ116" s="17"/>
      <c r="IK116" s="17"/>
      <c r="IL116" s="17"/>
      <c r="IM116" s="17"/>
      <c r="IN116" s="17"/>
      <c r="IO116" s="17"/>
      <c r="IP116" s="17"/>
      <c r="IQ116" s="17"/>
    </row>
    <row r="117" spans="1:251">
      <c r="A117" s="17"/>
      <c r="B117" s="19"/>
      <c r="C117" s="29"/>
      <c r="D117" s="19"/>
      <c r="E117" s="19"/>
      <c r="F117" s="22"/>
      <c r="G117" s="23"/>
      <c r="H117" s="22"/>
      <c r="I117" s="18"/>
      <c r="J117" s="19"/>
      <c r="K117" s="29"/>
      <c r="L117" s="24"/>
      <c r="M117" s="25"/>
      <c r="N117" s="26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  <c r="BT117" s="17"/>
      <c r="BU117" s="17"/>
      <c r="BV117" s="17"/>
      <c r="BW117" s="17"/>
      <c r="BX117" s="17"/>
      <c r="BY117" s="17"/>
      <c r="BZ117" s="17"/>
      <c r="CA117" s="17"/>
      <c r="CB117" s="17"/>
      <c r="CC117" s="17"/>
      <c r="CD117" s="17"/>
      <c r="CE117" s="17"/>
      <c r="CF117" s="17"/>
      <c r="CG117" s="17"/>
      <c r="CH117" s="17"/>
      <c r="CI117" s="17"/>
      <c r="CJ117" s="17"/>
      <c r="CK117" s="17"/>
      <c r="CL117" s="17"/>
      <c r="CM117" s="17"/>
      <c r="CN117" s="17"/>
      <c r="CO117" s="17"/>
      <c r="CP117" s="17"/>
      <c r="CQ117" s="17"/>
      <c r="CR117" s="17"/>
      <c r="CS117" s="17"/>
      <c r="CT117" s="17"/>
      <c r="CU117" s="17"/>
      <c r="CV117" s="17"/>
      <c r="CW117" s="17"/>
      <c r="CX117" s="17"/>
      <c r="CY117" s="17"/>
      <c r="CZ117" s="17"/>
      <c r="DA117" s="17"/>
      <c r="DB117" s="17"/>
      <c r="DC117" s="17"/>
      <c r="DD117" s="17"/>
      <c r="DE117" s="17"/>
      <c r="DF117" s="17"/>
      <c r="DG117" s="17"/>
      <c r="DH117" s="17"/>
      <c r="DI117" s="17"/>
      <c r="DJ117" s="17"/>
      <c r="DK117" s="17"/>
      <c r="DL117" s="17"/>
      <c r="DM117" s="17"/>
      <c r="DN117" s="17"/>
      <c r="DO117" s="17"/>
      <c r="DP117" s="17"/>
      <c r="DQ117" s="17"/>
      <c r="DR117" s="17"/>
      <c r="DS117" s="17"/>
      <c r="DT117" s="17"/>
      <c r="DU117" s="17"/>
      <c r="DV117" s="17"/>
      <c r="DW117" s="17"/>
      <c r="DX117" s="17"/>
      <c r="DY117" s="17"/>
      <c r="DZ117" s="17"/>
      <c r="EA117" s="17"/>
      <c r="EB117" s="17"/>
      <c r="EC117" s="17"/>
      <c r="ED117" s="17"/>
      <c r="EE117" s="17"/>
      <c r="EF117" s="17"/>
      <c r="EG117" s="17"/>
      <c r="EH117" s="17"/>
      <c r="EI117" s="17"/>
      <c r="EJ117" s="17"/>
      <c r="EK117" s="17"/>
      <c r="EL117" s="17"/>
      <c r="EM117" s="17"/>
      <c r="EN117" s="17"/>
      <c r="EO117" s="17"/>
      <c r="EP117" s="17"/>
      <c r="EQ117" s="17"/>
      <c r="ER117" s="17"/>
      <c r="ES117" s="17"/>
      <c r="ET117" s="17"/>
      <c r="EU117" s="17"/>
      <c r="EV117" s="17"/>
      <c r="EW117" s="17"/>
      <c r="EX117" s="17"/>
      <c r="EY117" s="17"/>
      <c r="EZ117" s="17"/>
      <c r="FA117" s="17"/>
      <c r="FB117" s="17"/>
      <c r="FC117" s="17"/>
      <c r="FD117" s="17"/>
      <c r="FE117" s="17"/>
      <c r="FF117" s="17"/>
      <c r="FG117" s="17"/>
      <c r="FH117" s="17"/>
      <c r="FI117" s="17"/>
      <c r="FJ117" s="17"/>
      <c r="FK117" s="17"/>
      <c r="FL117" s="17"/>
      <c r="FM117" s="17"/>
      <c r="FN117" s="17"/>
      <c r="FO117" s="17"/>
      <c r="FP117" s="17"/>
      <c r="FQ117" s="17"/>
      <c r="FR117" s="17"/>
      <c r="FS117" s="17"/>
      <c r="FT117" s="17"/>
      <c r="FU117" s="17"/>
      <c r="FV117" s="17"/>
      <c r="FW117" s="17"/>
      <c r="FX117" s="17"/>
      <c r="FY117" s="17"/>
      <c r="FZ117" s="17"/>
      <c r="GA117" s="17"/>
      <c r="GB117" s="17"/>
      <c r="GC117" s="17"/>
      <c r="GD117" s="17"/>
      <c r="GE117" s="17"/>
      <c r="GF117" s="17"/>
      <c r="GG117" s="17"/>
      <c r="GH117" s="17"/>
      <c r="GI117" s="17"/>
      <c r="GJ117" s="17"/>
      <c r="GK117" s="17"/>
      <c r="GL117" s="17"/>
      <c r="GM117" s="17"/>
      <c r="GN117" s="17"/>
      <c r="GO117" s="17"/>
      <c r="GP117" s="17"/>
      <c r="GQ117" s="17"/>
      <c r="GR117" s="17"/>
      <c r="GS117" s="17"/>
      <c r="GT117" s="17"/>
      <c r="GU117" s="17"/>
      <c r="GV117" s="17"/>
      <c r="GW117" s="17"/>
      <c r="GX117" s="17"/>
      <c r="GY117" s="17"/>
      <c r="GZ117" s="17"/>
      <c r="HA117" s="17"/>
      <c r="HB117" s="17"/>
      <c r="HC117" s="17"/>
      <c r="HD117" s="17"/>
      <c r="HE117" s="17"/>
      <c r="HF117" s="17"/>
      <c r="HG117" s="17"/>
      <c r="HH117" s="17"/>
      <c r="HI117" s="17"/>
      <c r="HJ117" s="17"/>
      <c r="HK117" s="17"/>
      <c r="HL117" s="17"/>
      <c r="HM117" s="17"/>
      <c r="HN117" s="17"/>
      <c r="HO117" s="17"/>
      <c r="HP117" s="17"/>
      <c r="HQ117" s="17"/>
      <c r="HR117" s="17"/>
      <c r="HS117" s="17"/>
      <c r="HT117" s="17"/>
      <c r="HU117" s="17"/>
      <c r="HV117" s="17"/>
      <c r="HW117" s="17"/>
      <c r="HX117" s="17"/>
      <c r="HY117" s="17"/>
      <c r="HZ117" s="17"/>
      <c r="IA117" s="17"/>
      <c r="IB117" s="17"/>
      <c r="IC117" s="17"/>
      <c r="ID117" s="17"/>
      <c r="IE117" s="17"/>
      <c r="IF117" s="17"/>
      <c r="IG117" s="17"/>
      <c r="IH117" s="17"/>
      <c r="II117" s="17"/>
      <c r="IJ117" s="17"/>
      <c r="IK117" s="17"/>
      <c r="IL117" s="17"/>
      <c r="IM117" s="17"/>
      <c r="IN117" s="17"/>
      <c r="IO117" s="17"/>
      <c r="IP117" s="17"/>
      <c r="IQ117" s="17"/>
    </row>
    <row r="118" spans="1:251">
      <c r="A118" s="17"/>
      <c r="B118" s="19"/>
      <c r="C118" s="29"/>
      <c r="D118" s="19"/>
      <c r="E118" s="19"/>
      <c r="F118" s="22"/>
      <c r="G118" s="23"/>
      <c r="H118" s="27"/>
      <c r="I118" s="18"/>
      <c r="J118" s="19"/>
      <c r="K118" s="29"/>
      <c r="L118" s="24"/>
      <c r="M118" s="25"/>
      <c r="N118" s="26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  <c r="CC118" s="17"/>
      <c r="CD118" s="17"/>
      <c r="CE118" s="17"/>
      <c r="CF118" s="17"/>
      <c r="CG118" s="17"/>
      <c r="CH118" s="17"/>
      <c r="CI118" s="17"/>
      <c r="CJ118" s="17"/>
      <c r="CK118" s="17"/>
      <c r="CL118" s="17"/>
      <c r="CM118" s="17"/>
      <c r="CN118" s="17"/>
      <c r="CO118" s="17"/>
      <c r="CP118" s="17"/>
      <c r="CQ118" s="17"/>
      <c r="CR118" s="17"/>
      <c r="CS118" s="17"/>
      <c r="CT118" s="17"/>
      <c r="CU118" s="17"/>
      <c r="CV118" s="17"/>
      <c r="CW118" s="17"/>
      <c r="CX118" s="17"/>
      <c r="CY118" s="17"/>
      <c r="CZ118" s="17"/>
      <c r="DA118" s="17"/>
      <c r="DB118" s="17"/>
      <c r="DC118" s="17"/>
      <c r="DD118" s="17"/>
      <c r="DE118" s="17"/>
      <c r="DF118" s="17"/>
      <c r="DG118" s="17"/>
      <c r="DH118" s="17"/>
      <c r="DI118" s="17"/>
      <c r="DJ118" s="17"/>
      <c r="DK118" s="17"/>
      <c r="DL118" s="17"/>
      <c r="DM118" s="17"/>
      <c r="DN118" s="17"/>
      <c r="DO118" s="17"/>
      <c r="DP118" s="17"/>
      <c r="DQ118" s="17"/>
      <c r="DR118" s="17"/>
      <c r="DS118" s="17"/>
      <c r="DT118" s="17"/>
      <c r="DU118" s="17"/>
      <c r="DV118" s="17"/>
      <c r="DW118" s="17"/>
      <c r="DX118" s="17"/>
      <c r="DY118" s="17"/>
      <c r="DZ118" s="17"/>
      <c r="EA118" s="17"/>
      <c r="EB118" s="17"/>
      <c r="EC118" s="17"/>
      <c r="ED118" s="17"/>
      <c r="EE118" s="17"/>
      <c r="EF118" s="17"/>
      <c r="EG118" s="17"/>
      <c r="EH118" s="17"/>
      <c r="EI118" s="17"/>
      <c r="EJ118" s="17"/>
      <c r="EK118" s="17"/>
      <c r="EL118" s="17"/>
      <c r="EM118" s="17"/>
      <c r="EN118" s="17"/>
      <c r="EO118" s="17"/>
      <c r="EP118" s="17"/>
      <c r="EQ118" s="17"/>
      <c r="ER118" s="17"/>
      <c r="ES118" s="17"/>
      <c r="ET118" s="17"/>
      <c r="EU118" s="17"/>
      <c r="EV118" s="17"/>
      <c r="EW118" s="17"/>
      <c r="EX118" s="17"/>
      <c r="EY118" s="17"/>
      <c r="EZ118" s="17"/>
      <c r="FA118" s="17"/>
      <c r="FB118" s="17"/>
      <c r="FC118" s="17"/>
      <c r="FD118" s="17"/>
      <c r="FE118" s="17"/>
      <c r="FF118" s="17"/>
      <c r="FG118" s="17"/>
      <c r="FH118" s="17"/>
      <c r="FI118" s="17"/>
      <c r="FJ118" s="17"/>
      <c r="FK118" s="17"/>
      <c r="FL118" s="17"/>
      <c r="FM118" s="17"/>
      <c r="FN118" s="17"/>
      <c r="FO118" s="17"/>
      <c r="FP118" s="17"/>
      <c r="FQ118" s="17"/>
      <c r="FR118" s="17"/>
      <c r="FS118" s="17"/>
      <c r="FT118" s="17"/>
      <c r="FU118" s="17"/>
      <c r="FV118" s="17"/>
      <c r="FW118" s="17"/>
      <c r="FX118" s="17"/>
      <c r="FY118" s="17"/>
      <c r="FZ118" s="17"/>
      <c r="GA118" s="17"/>
      <c r="GB118" s="17"/>
      <c r="GC118" s="17"/>
      <c r="GD118" s="17"/>
      <c r="GE118" s="17"/>
      <c r="GF118" s="17"/>
      <c r="GG118" s="17"/>
      <c r="GH118" s="17"/>
      <c r="GI118" s="17"/>
      <c r="GJ118" s="17"/>
      <c r="GK118" s="17"/>
      <c r="GL118" s="17"/>
      <c r="GM118" s="17"/>
      <c r="GN118" s="17"/>
      <c r="GO118" s="17"/>
      <c r="GP118" s="17"/>
      <c r="GQ118" s="17"/>
      <c r="GR118" s="17"/>
      <c r="GS118" s="17"/>
      <c r="GT118" s="17"/>
      <c r="GU118" s="17"/>
      <c r="GV118" s="17"/>
      <c r="GW118" s="17"/>
      <c r="GX118" s="17"/>
      <c r="GY118" s="17"/>
      <c r="GZ118" s="17"/>
      <c r="HA118" s="17"/>
      <c r="HB118" s="17"/>
      <c r="HC118" s="17"/>
      <c r="HD118" s="17"/>
      <c r="HE118" s="17"/>
      <c r="HF118" s="17"/>
      <c r="HG118" s="17"/>
      <c r="HH118" s="17"/>
      <c r="HI118" s="17"/>
      <c r="HJ118" s="17"/>
      <c r="HK118" s="17"/>
      <c r="HL118" s="17"/>
      <c r="HM118" s="17"/>
      <c r="HN118" s="17"/>
      <c r="HO118" s="17"/>
      <c r="HP118" s="17"/>
      <c r="HQ118" s="17"/>
      <c r="HR118" s="17"/>
      <c r="HS118" s="17"/>
      <c r="HT118" s="17"/>
      <c r="HU118" s="17"/>
      <c r="HV118" s="17"/>
      <c r="HW118" s="17"/>
      <c r="HX118" s="17"/>
      <c r="HY118" s="17"/>
      <c r="HZ118" s="17"/>
      <c r="IA118" s="17"/>
      <c r="IB118" s="17"/>
      <c r="IC118" s="17"/>
      <c r="ID118" s="17"/>
      <c r="IE118" s="17"/>
      <c r="IF118" s="17"/>
      <c r="IG118" s="17"/>
      <c r="IH118" s="17"/>
      <c r="II118" s="17"/>
      <c r="IJ118" s="17"/>
      <c r="IK118" s="17"/>
      <c r="IL118" s="17"/>
      <c r="IM118" s="17"/>
      <c r="IN118" s="17"/>
      <c r="IO118" s="17"/>
      <c r="IP118" s="17"/>
      <c r="IQ118" s="17"/>
    </row>
    <row r="119" spans="1:251">
      <c r="A119" s="17"/>
      <c r="B119" s="19"/>
      <c r="C119" s="29"/>
      <c r="D119" s="19"/>
      <c r="E119" s="19"/>
      <c r="F119" s="22"/>
      <c r="G119" s="23"/>
      <c r="H119" s="27"/>
      <c r="I119" s="18"/>
      <c r="J119" s="19"/>
      <c r="K119" s="29"/>
      <c r="L119" s="24"/>
      <c r="M119" s="25"/>
      <c r="N119" s="26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17"/>
      <c r="CI119" s="17"/>
      <c r="CJ119" s="17"/>
      <c r="CK119" s="17"/>
      <c r="CL119" s="17"/>
      <c r="CM119" s="17"/>
      <c r="CN119" s="17"/>
      <c r="CO119" s="17"/>
      <c r="CP119" s="17"/>
      <c r="CQ119" s="17"/>
      <c r="CR119" s="17"/>
      <c r="CS119" s="17"/>
      <c r="CT119" s="17"/>
      <c r="CU119" s="17"/>
      <c r="CV119" s="17"/>
      <c r="CW119" s="17"/>
      <c r="CX119" s="17"/>
      <c r="CY119" s="17"/>
      <c r="CZ119" s="17"/>
      <c r="DA119" s="17"/>
      <c r="DB119" s="17"/>
      <c r="DC119" s="17"/>
      <c r="DD119" s="17"/>
      <c r="DE119" s="17"/>
      <c r="DF119" s="17"/>
      <c r="DG119" s="17"/>
      <c r="DH119" s="17"/>
      <c r="DI119" s="17"/>
      <c r="DJ119" s="17"/>
      <c r="DK119" s="17"/>
      <c r="DL119" s="17"/>
      <c r="DM119" s="17"/>
      <c r="DN119" s="17"/>
      <c r="DO119" s="17"/>
      <c r="DP119" s="17"/>
      <c r="DQ119" s="17"/>
      <c r="DR119" s="17"/>
      <c r="DS119" s="17"/>
      <c r="DT119" s="17"/>
      <c r="DU119" s="17"/>
      <c r="DV119" s="17"/>
      <c r="DW119" s="17"/>
      <c r="DX119" s="17"/>
      <c r="DY119" s="17"/>
      <c r="DZ119" s="17"/>
      <c r="EA119" s="17"/>
      <c r="EB119" s="17"/>
      <c r="EC119" s="17"/>
      <c r="ED119" s="17"/>
      <c r="EE119" s="17"/>
      <c r="EF119" s="17"/>
      <c r="EG119" s="17"/>
      <c r="EH119" s="17"/>
      <c r="EI119" s="17"/>
      <c r="EJ119" s="17"/>
      <c r="EK119" s="17"/>
      <c r="EL119" s="17"/>
      <c r="EM119" s="17"/>
      <c r="EN119" s="17"/>
      <c r="EO119" s="17"/>
      <c r="EP119" s="17"/>
      <c r="EQ119" s="17"/>
      <c r="ER119" s="17"/>
      <c r="ES119" s="17"/>
      <c r="ET119" s="17"/>
      <c r="EU119" s="17"/>
      <c r="EV119" s="17"/>
      <c r="EW119" s="17"/>
      <c r="EX119" s="17"/>
      <c r="EY119" s="17"/>
      <c r="EZ119" s="17"/>
      <c r="FA119" s="17"/>
      <c r="FB119" s="17"/>
      <c r="FC119" s="17"/>
      <c r="FD119" s="17"/>
      <c r="FE119" s="17"/>
      <c r="FF119" s="17"/>
      <c r="FG119" s="17"/>
      <c r="FH119" s="17"/>
      <c r="FI119" s="17"/>
      <c r="FJ119" s="17"/>
      <c r="FK119" s="17"/>
      <c r="FL119" s="17"/>
      <c r="FM119" s="17"/>
      <c r="FN119" s="17"/>
      <c r="FO119" s="17"/>
      <c r="FP119" s="17"/>
      <c r="FQ119" s="17"/>
      <c r="FR119" s="17"/>
      <c r="FS119" s="17"/>
      <c r="FT119" s="17"/>
      <c r="FU119" s="17"/>
      <c r="FV119" s="17"/>
      <c r="FW119" s="17"/>
      <c r="FX119" s="17"/>
      <c r="FY119" s="17"/>
      <c r="FZ119" s="17"/>
      <c r="GA119" s="17"/>
      <c r="GB119" s="17"/>
      <c r="GC119" s="17"/>
      <c r="GD119" s="17"/>
      <c r="GE119" s="17"/>
      <c r="GF119" s="17"/>
      <c r="GG119" s="17"/>
      <c r="GH119" s="17"/>
      <c r="GI119" s="17"/>
      <c r="GJ119" s="17"/>
      <c r="GK119" s="17"/>
      <c r="GL119" s="17"/>
      <c r="GM119" s="17"/>
      <c r="GN119" s="17"/>
      <c r="GO119" s="17"/>
      <c r="GP119" s="17"/>
      <c r="GQ119" s="17"/>
      <c r="GR119" s="17"/>
      <c r="GS119" s="17"/>
      <c r="GT119" s="17"/>
      <c r="GU119" s="17"/>
      <c r="GV119" s="17"/>
      <c r="GW119" s="17"/>
      <c r="GX119" s="17"/>
      <c r="GY119" s="17"/>
      <c r="GZ119" s="17"/>
      <c r="HA119" s="17"/>
      <c r="HB119" s="17"/>
      <c r="HC119" s="17"/>
      <c r="HD119" s="17"/>
      <c r="HE119" s="17"/>
      <c r="HF119" s="17"/>
      <c r="HG119" s="17"/>
      <c r="HH119" s="17"/>
      <c r="HI119" s="17"/>
      <c r="HJ119" s="17"/>
      <c r="HK119" s="17"/>
      <c r="HL119" s="17"/>
      <c r="HM119" s="17"/>
      <c r="HN119" s="17"/>
      <c r="HO119" s="17"/>
      <c r="HP119" s="17"/>
      <c r="HQ119" s="17"/>
      <c r="HR119" s="17"/>
      <c r="HS119" s="17"/>
      <c r="HT119" s="17"/>
      <c r="HU119" s="17"/>
      <c r="HV119" s="17"/>
      <c r="HW119" s="17"/>
      <c r="HX119" s="17"/>
      <c r="HY119" s="17"/>
      <c r="HZ119" s="17"/>
      <c r="IA119" s="17"/>
      <c r="IB119" s="17"/>
      <c r="IC119" s="17"/>
      <c r="ID119" s="17"/>
      <c r="IE119" s="17"/>
      <c r="IF119" s="17"/>
      <c r="IG119" s="17"/>
      <c r="IH119" s="17"/>
      <c r="II119" s="17"/>
      <c r="IJ119" s="17"/>
      <c r="IK119" s="17"/>
      <c r="IL119" s="17"/>
      <c r="IM119" s="17"/>
      <c r="IN119" s="17"/>
      <c r="IO119" s="17"/>
      <c r="IP119" s="17"/>
      <c r="IQ119" s="17"/>
    </row>
    <row r="120" spans="1:251">
      <c r="A120" s="17"/>
      <c r="B120" s="28"/>
      <c r="C120" s="26"/>
      <c r="D120" s="26"/>
      <c r="E120" s="26"/>
      <c r="F120" s="30"/>
      <c r="G120" s="26"/>
      <c r="H120" s="30"/>
      <c r="I120" s="26"/>
      <c r="J120" s="26"/>
      <c r="K120" s="26"/>
      <c r="L120" s="24"/>
      <c r="M120" s="25"/>
      <c r="N120" s="26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/>
      <c r="CF120" s="17"/>
      <c r="CG120" s="17"/>
      <c r="CH120" s="17"/>
      <c r="CI120" s="17"/>
      <c r="CJ120" s="17"/>
      <c r="CK120" s="17"/>
      <c r="CL120" s="17"/>
      <c r="CM120" s="17"/>
      <c r="CN120" s="17"/>
      <c r="CO120" s="17"/>
      <c r="CP120" s="17"/>
      <c r="CQ120" s="17"/>
      <c r="CR120" s="17"/>
      <c r="CS120" s="17"/>
      <c r="CT120" s="17"/>
      <c r="CU120" s="17"/>
      <c r="CV120" s="17"/>
      <c r="CW120" s="17"/>
      <c r="CX120" s="17"/>
      <c r="CY120" s="17"/>
      <c r="CZ120" s="17"/>
      <c r="DA120" s="17"/>
      <c r="DB120" s="17"/>
      <c r="DC120" s="17"/>
      <c r="DD120" s="17"/>
      <c r="DE120" s="17"/>
      <c r="DF120" s="17"/>
      <c r="DG120" s="17"/>
      <c r="DH120" s="17"/>
      <c r="DI120" s="17"/>
      <c r="DJ120" s="17"/>
      <c r="DK120" s="17"/>
      <c r="DL120" s="17"/>
      <c r="DM120" s="17"/>
      <c r="DN120" s="17"/>
      <c r="DO120" s="17"/>
      <c r="DP120" s="17"/>
      <c r="DQ120" s="17"/>
      <c r="DR120" s="17"/>
      <c r="DS120" s="17"/>
      <c r="DT120" s="17"/>
      <c r="DU120" s="17"/>
      <c r="DV120" s="17"/>
      <c r="DW120" s="17"/>
      <c r="DX120" s="17"/>
      <c r="DY120" s="17"/>
      <c r="DZ120" s="17"/>
      <c r="EA120" s="17"/>
      <c r="EB120" s="17"/>
      <c r="EC120" s="17"/>
      <c r="ED120" s="17"/>
      <c r="EE120" s="17"/>
      <c r="EF120" s="17"/>
      <c r="EG120" s="17"/>
      <c r="EH120" s="17"/>
      <c r="EI120" s="17"/>
      <c r="EJ120" s="17"/>
      <c r="EK120" s="17"/>
      <c r="EL120" s="17"/>
      <c r="EM120" s="17"/>
      <c r="EN120" s="17"/>
      <c r="EO120" s="17"/>
      <c r="EP120" s="17"/>
      <c r="EQ120" s="17"/>
      <c r="ER120" s="17"/>
      <c r="ES120" s="17"/>
      <c r="ET120" s="17"/>
      <c r="EU120" s="17"/>
      <c r="EV120" s="17"/>
      <c r="EW120" s="17"/>
      <c r="EX120" s="17"/>
      <c r="EY120" s="17"/>
      <c r="EZ120" s="17"/>
      <c r="FA120" s="17"/>
      <c r="FB120" s="17"/>
      <c r="FC120" s="17"/>
      <c r="FD120" s="17"/>
      <c r="FE120" s="17"/>
      <c r="FF120" s="17"/>
      <c r="FG120" s="17"/>
      <c r="FH120" s="17"/>
      <c r="FI120" s="17"/>
      <c r="FJ120" s="17"/>
      <c r="FK120" s="17"/>
      <c r="FL120" s="17"/>
      <c r="FM120" s="17"/>
      <c r="FN120" s="17"/>
      <c r="FO120" s="17"/>
      <c r="FP120" s="17"/>
      <c r="FQ120" s="17"/>
      <c r="FR120" s="17"/>
      <c r="FS120" s="17"/>
      <c r="FT120" s="17"/>
      <c r="FU120" s="17"/>
      <c r="FV120" s="17"/>
      <c r="FW120" s="17"/>
      <c r="FX120" s="17"/>
      <c r="FY120" s="17"/>
      <c r="FZ120" s="17"/>
      <c r="GA120" s="17"/>
      <c r="GB120" s="17"/>
      <c r="GC120" s="17"/>
      <c r="GD120" s="17"/>
      <c r="GE120" s="17"/>
      <c r="GF120" s="17"/>
      <c r="GG120" s="17"/>
      <c r="GH120" s="17"/>
      <c r="GI120" s="17"/>
      <c r="GJ120" s="17"/>
      <c r="GK120" s="17"/>
      <c r="GL120" s="17"/>
      <c r="GM120" s="17"/>
      <c r="GN120" s="17"/>
      <c r="GO120" s="17"/>
      <c r="GP120" s="17"/>
      <c r="GQ120" s="17"/>
      <c r="GR120" s="17"/>
      <c r="GS120" s="17"/>
      <c r="GT120" s="17"/>
      <c r="GU120" s="17"/>
      <c r="GV120" s="17"/>
      <c r="GW120" s="17"/>
      <c r="GX120" s="17"/>
      <c r="GY120" s="17"/>
      <c r="GZ120" s="17"/>
      <c r="HA120" s="17"/>
      <c r="HB120" s="17"/>
      <c r="HC120" s="17"/>
      <c r="HD120" s="17"/>
      <c r="HE120" s="17"/>
      <c r="HF120" s="17"/>
      <c r="HG120" s="17"/>
      <c r="HH120" s="17"/>
      <c r="HI120" s="17"/>
      <c r="HJ120" s="17"/>
      <c r="HK120" s="17"/>
      <c r="HL120" s="17"/>
      <c r="HM120" s="17"/>
      <c r="HN120" s="17"/>
      <c r="HO120" s="17"/>
      <c r="HP120" s="17"/>
      <c r="HQ120" s="17"/>
      <c r="HR120" s="17"/>
      <c r="HS120" s="17"/>
      <c r="HT120" s="17"/>
      <c r="HU120" s="17"/>
      <c r="HV120" s="17"/>
      <c r="HW120" s="17"/>
      <c r="HX120" s="17"/>
      <c r="HY120" s="17"/>
      <c r="HZ120" s="17"/>
      <c r="IA120" s="17"/>
      <c r="IB120" s="17"/>
      <c r="IC120" s="17"/>
      <c r="ID120" s="17"/>
      <c r="IE120" s="17"/>
      <c r="IF120" s="17"/>
      <c r="IG120" s="17"/>
      <c r="IH120" s="17"/>
      <c r="II120" s="17"/>
      <c r="IJ120" s="17"/>
      <c r="IK120" s="17"/>
      <c r="IL120" s="17"/>
      <c r="IM120" s="17"/>
      <c r="IN120" s="17"/>
      <c r="IO120" s="17"/>
      <c r="IP120" s="17"/>
      <c r="IQ120" s="17"/>
    </row>
    <row r="121" spans="1:251">
      <c r="A121" s="17"/>
      <c r="B121" s="28"/>
      <c r="C121" s="26"/>
      <c r="D121" s="26"/>
      <c r="E121" s="26"/>
      <c r="F121" s="30"/>
      <c r="G121" s="26"/>
      <c r="H121" s="30"/>
      <c r="I121" s="26"/>
      <c r="J121" s="26"/>
      <c r="K121" s="26"/>
      <c r="L121" s="24"/>
      <c r="M121" s="25"/>
      <c r="N121" s="26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7"/>
      <c r="BU121" s="17"/>
      <c r="BV121" s="17"/>
      <c r="BW121" s="17"/>
      <c r="BX121" s="17"/>
      <c r="BY121" s="17"/>
      <c r="BZ121" s="17"/>
      <c r="CA121" s="17"/>
      <c r="CB121" s="17"/>
      <c r="CC121" s="17"/>
      <c r="CD121" s="17"/>
      <c r="CE121" s="17"/>
      <c r="CF121" s="17"/>
      <c r="CG121" s="17"/>
      <c r="CH121" s="17"/>
      <c r="CI121" s="17"/>
      <c r="CJ121" s="17"/>
      <c r="CK121" s="17"/>
      <c r="CL121" s="17"/>
      <c r="CM121" s="17"/>
      <c r="CN121" s="17"/>
      <c r="CO121" s="17"/>
      <c r="CP121" s="17"/>
      <c r="CQ121" s="17"/>
      <c r="CR121" s="17"/>
      <c r="CS121" s="17"/>
      <c r="CT121" s="17"/>
      <c r="CU121" s="17"/>
      <c r="CV121" s="17"/>
      <c r="CW121" s="17"/>
      <c r="CX121" s="17"/>
      <c r="CY121" s="17"/>
      <c r="CZ121" s="17"/>
      <c r="DA121" s="17"/>
      <c r="DB121" s="17"/>
      <c r="DC121" s="17"/>
      <c r="DD121" s="17"/>
      <c r="DE121" s="17"/>
      <c r="DF121" s="17"/>
      <c r="DG121" s="17"/>
      <c r="DH121" s="17"/>
      <c r="DI121" s="17"/>
      <c r="DJ121" s="17"/>
      <c r="DK121" s="17"/>
      <c r="DL121" s="17"/>
      <c r="DM121" s="17"/>
      <c r="DN121" s="17"/>
      <c r="DO121" s="17"/>
      <c r="DP121" s="17"/>
      <c r="DQ121" s="17"/>
      <c r="DR121" s="17"/>
      <c r="DS121" s="17"/>
      <c r="DT121" s="17"/>
      <c r="DU121" s="17"/>
      <c r="DV121" s="17"/>
      <c r="DW121" s="17"/>
      <c r="DX121" s="17"/>
      <c r="DY121" s="17"/>
      <c r="DZ121" s="17"/>
      <c r="EA121" s="17"/>
      <c r="EB121" s="17"/>
      <c r="EC121" s="17"/>
      <c r="ED121" s="17"/>
      <c r="EE121" s="17"/>
      <c r="EF121" s="17"/>
      <c r="EG121" s="17"/>
      <c r="EH121" s="17"/>
      <c r="EI121" s="17"/>
      <c r="EJ121" s="17"/>
      <c r="EK121" s="17"/>
      <c r="EL121" s="17"/>
      <c r="EM121" s="17"/>
      <c r="EN121" s="17"/>
      <c r="EO121" s="17"/>
      <c r="EP121" s="17"/>
      <c r="EQ121" s="17"/>
      <c r="ER121" s="17"/>
      <c r="ES121" s="17"/>
      <c r="ET121" s="17"/>
      <c r="EU121" s="17"/>
      <c r="EV121" s="17"/>
      <c r="EW121" s="17"/>
      <c r="EX121" s="17"/>
      <c r="EY121" s="17"/>
      <c r="EZ121" s="17"/>
      <c r="FA121" s="17"/>
      <c r="FB121" s="17"/>
      <c r="FC121" s="17"/>
      <c r="FD121" s="17"/>
      <c r="FE121" s="17"/>
      <c r="FF121" s="17"/>
      <c r="FG121" s="17"/>
      <c r="FH121" s="17"/>
      <c r="FI121" s="17"/>
      <c r="FJ121" s="17"/>
      <c r="FK121" s="17"/>
      <c r="FL121" s="17"/>
      <c r="FM121" s="17"/>
      <c r="FN121" s="17"/>
      <c r="FO121" s="17"/>
      <c r="FP121" s="17"/>
      <c r="FQ121" s="17"/>
      <c r="FR121" s="17"/>
      <c r="FS121" s="17"/>
      <c r="FT121" s="17"/>
      <c r="FU121" s="17"/>
      <c r="FV121" s="17"/>
      <c r="FW121" s="17"/>
      <c r="FX121" s="17"/>
      <c r="FY121" s="17"/>
      <c r="FZ121" s="17"/>
      <c r="GA121" s="17"/>
      <c r="GB121" s="17"/>
      <c r="GC121" s="17"/>
      <c r="GD121" s="17"/>
      <c r="GE121" s="17"/>
      <c r="GF121" s="17"/>
      <c r="GG121" s="17"/>
      <c r="GH121" s="17"/>
      <c r="GI121" s="17"/>
      <c r="GJ121" s="17"/>
      <c r="GK121" s="17"/>
      <c r="GL121" s="17"/>
      <c r="GM121" s="17"/>
      <c r="GN121" s="17"/>
      <c r="GO121" s="17"/>
      <c r="GP121" s="17"/>
      <c r="GQ121" s="17"/>
      <c r="GR121" s="17"/>
      <c r="GS121" s="17"/>
      <c r="GT121" s="17"/>
      <c r="GU121" s="17"/>
      <c r="GV121" s="17"/>
      <c r="GW121" s="17"/>
      <c r="GX121" s="17"/>
      <c r="GY121" s="17"/>
      <c r="GZ121" s="17"/>
      <c r="HA121" s="17"/>
      <c r="HB121" s="17"/>
      <c r="HC121" s="17"/>
      <c r="HD121" s="17"/>
      <c r="HE121" s="17"/>
      <c r="HF121" s="17"/>
      <c r="HG121" s="17"/>
      <c r="HH121" s="17"/>
      <c r="HI121" s="17"/>
      <c r="HJ121" s="17"/>
      <c r="HK121" s="17"/>
      <c r="HL121" s="17"/>
      <c r="HM121" s="17"/>
      <c r="HN121" s="17"/>
      <c r="HO121" s="17"/>
      <c r="HP121" s="17"/>
      <c r="HQ121" s="17"/>
      <c r="HR121" s="17"/>
      <c r="HS121" s="17"/>
      <c r="HT121" s="17"/>
      <c r="HU121" s="17"/>
      <c r="HV121" s="17"/>
      <c r="HW121" s="17"/>
      <c r="HX121" s="17"/>
      <c r="HY121" s="17"/>
      <c r="HZ121" s="17"/>
      <c r="IA121" s="17"/>
      <c r="IB121" s="17"/>
      <c r="IC121" s="17"/>
      <c r="ID121" s="17"/>
      <c r="IE121" s="17"/>
      <c r="IF121" s="17"/>
      <c r="IG121" s="17"/>
      <c r="IH121" s="17"/>
      <c r="II121" s="17"/>
      <c r="IJ121" s="17"/>
      <c r="IK121" s="17"/>
      <c r="IL121" s="17"/>
      <c r="IM121" s="17"/>
      <c r="IN121" s="17"/>
      <c r="IO121" s="17"/>
      <c r="IP121" s="17"/>
      <c r="IQ121" s="17"/>
    </row>
    <row r="122" spans="1:251">
      <c r="A122" s="17"/>
      <c r="B122" s="28"/>
      <c r="C122" s="26"/>
      <c r="D122" s="26"/>
      <c r="E122" s="26"/>
      <c r="F122" s="30"/>
      <c r="G122" s="26"/>
      <c r="H122" s="30"/>
      <c r="I122" s="26"/>
      <c r="J122" s="26"/>
      <c r="K122" s="26"/>
      <c r="L122" s="24"/>
      <c r="M122" s="25"/>
      <c r="N122" s="26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7"/>
      <c r="BU122" s="17"/>
      <c r="BV122" s="17"/>
      <c r="BW122" s="17"/>
      <c r="BX122" s="17"/>
      <c r="BY122" s="17"/>
      <c r="BZ122" s="17"/>
      <c r="CA122" s="17"/>
      <c r="CB122" s="17"/>
      <c r="CC122" s="17"/>
      <c r="CD122" s="17"/>
      <c r="CE122" s="17"/>
      <c r="CF122" s="17"/>
      <c r="CG122" s="17"/>
      <c r="CH122" s="17"/>
      <c r="CI122" s="17"/>
      <c r="CJ122" s="17"/>
      <c r="CK122" s="17"/>
      <c r="CL122" s="17"/>
      <c r="CM122" s="17"/>
      <c r="CN122" s="17"/>
      <c r="CO122" s="17"/>
      <c r="CP122" s="17"/>
      <c r="CQ122" s="17"/>
      <c r="CR122" s="17"/>
      <c r="CS122" s="17"/>
      <c r="CT122" s="17"/>
      <c r="CU122" s="17"/>
      <c r="CV122" s="17"/>
      <c r="CW122" s="17"/>
      <c r="CX122" s="17"/>
      <c r="CY122" s="17"/>
      <c r="CZ122" s="17"/>
      <c r="DA122" s="17"/>
      <c r="DB122" s="17"/>
      <c r="DC122" s="17"/>
      <c r="DD122" s="17"/>
      <c r="DE122" s="17"/>
      <c r="DF122" s="17"/>
      <c r="DG122" s="17"/>
      <c r="DH122" s="17"/>
      <c r="DI122" s="17"/>
      <c r="DJ122" s="17"/>
      <c r="DK122" s="17"/>
      <c r="DL122" s="17"/>
      <c r="DM122" s="17"/>
      <c r="DN122" s="17"/>
      <c r="DO122" s="17"/>
      <c r="DP122" s="17"/>
      <c r="DQ122" s="17"/>
      <c r="DR122" s="17"/>
      <c r="DS122" s="17"/>
      <c r="DT122" s="17"/>
      <c r="DU122" s="17"/>
      <c r="DV122" s="17"/>
      <c r="DW122" s="17"/>
      <c r="DX122" s="17"/>
      <c r="DY122" s="17"/>
      <c r="DZ122" s="17"/>
      <c r="EA122" s="17"/>
      <c r="EB122" s="17"/>
      <c r="EC122" s="17"/>
      <c r="ED122" s="17"/>
      <c r="EE122" s="17"/>
      <c r="EF122" s="17"/>
      <c r="EG122" s="17"/>
      <c r="EH122" s="17"/>
      <c r="EI122" s="17"/>
      <c r="EJ122" s="17"/>
      <c r="EK122" s="17"/>
      <c r="EL122" s="17"/>
      <c r="EM122" s="17"/>
      <c r="EN122" s="17"/>
      <c r="EO122" s="17"/>
      <c r="EP122" s="17"/>
      <c r="EQ122" s="17"/>
      <c r="ER122" s="17"/>
      <c r="ES122" s="17"/>
      <c r="ET122" s="17"/>
      <c r="EU122" s="17"/>
      <c r="EV122" s="17"/>
      <c r="EW122" s="17"/>
      <c r="EX122" s="17"/>
      <c r="EY122" s="17"/>
      <c r="EZ122" s="17"/>
      <c r="FA122" s="17"/>
      <c r="FB122" s="17"/>
      <c r="FC122" s="17"/>
      <c r="FD122" s="17"/>
      <c r="FE122" s="17"/>
      <c r="FF122" s="17"/>
      <c r="FG122" s="17"/>
      <c r="FH122" s="17"/>
      <c r="FI122" s="17"/>
      <c r="FJ122" s="17"/>
      <c r="FK122" s="17"/>
      <c r="FL122" s="17"/>
      <c r="FM122" s="17"/>
      <c r="FN122" s="17"/>
      <c r="FO122" s="17"/>
      <c r="FP122" s="17"/>
      <c r="FQ122" s="17"/>
      <c r="FR122" s="17"/>
      <c r="FS122" s="17"/>
      <c r="FT122" s="17"/>
      <c r="FU122" s="17"/>
      <c r="FV122" s="17"/>
      <c r="FW122" s="17"/>
      <c r="FX122" s="17"/>
      <c r="FY122" s="17"/>
      <c r="FZ122" s="17"/>
      <c r="GA122" s="17"/>
      <c r="GB122" s="17"/>
      <c r="GC122" s="17"/>
      <c r="GD122" s="17"/>
      <c r="GE122" s="17"/>
      <c r="GF122" s="17"/>
      <c r="GG122" s="17"/>
      <c r="GH122" s="17"/>
      <c r="GI122" s="17"/>
      <c r="GJ122" s="17"/>
      <c r="GK122" s="17"/>
      <c r="GL122" s="17"/>
      <c r="GM122" s="17"/>
      <c r="GN122" s="17"/>
      <c r="GO122" s="17"/>
      <c r="GP122" s="17"/>
      <c r="GQ122" s="17"/>
      <c r="GR122" s="17"/>
      <c r="GS122" s="17"/>
      <c r="GT122" s="17"/>
      <c r="GU122" s="17"/>
      <c r="GV122" s="17"/>
      <c r="GW122" s="17"/>
      <c r="GX122" s="17"/>
      <c r="GY122" s="17"/>
      <c r="GZ122" s="17"/>
      <c r="HA122" s="17"/>
      <c r="HB122" s="17"/>
      <c r="HC122" s="17"/>
      <c r="HD122" s="17"/>
      <c r="HE122" s="17"/>
      <c r="HF122" s="17"/>
      <c r="HG122" s="17"/>
      <c r="HH122" s="17"/>
      <c r="HI122" s="17"/>
      <c r="HJ122" s="17"/>
      <c r="HK122" s="17"/>
      <c r="HL122" s="17"/>
      <c r="HM122" s="17"/>
      <c r="HN122" s="17"/>
      <c r="HO122" s="17"/>
      <c r="HP122" s="17"/>
      <c r="HQ122" s="17"/>
      <c r="HR122" s="17"/>
      <c r="HS122" s="17"/>
      <c r="HT122" s="17"/>
      <c r="HU122" s="17"/>
      <c r="HV122" s="17"/>
      <c r="HW122" s="17"/>
      <c r="HX122" s="17"/>
      <c r="HY122" s="17"/>
      <c r="HZ122" s="17"/>
      <c r="IA122" s="17"/>
      <c r="IB122" s="17"/>
      <c r="IC122" s="17"/>
      <c r="ID122" s="17"/>
      <c r="IE122" s="17"/>
      <c r="IF122" s="17"/>
      <c r="IG122" s="17"/>
      <c r="IH122" s="17"/>
      <c r="II122" s="17"/>
      <c r="IJ122" s="17"/>
      <c r="IK122" s="17"/>
      <c r="IL122" s="17"/>
      <c r="IM122" s="17"/>
      <c r="IN122" s="17"/>
      <c r="IO122" s="17"/>
      <c r="IP122" s="17"/>
      <c r="IQ122" s="17"/>
    </row>
    <row r="123" spans="1:251">
      <c r="A123" s="17"/>
      <c r="B123" s="28"/>
      <c r="C123" s="26"/>
      <c r="D123" s="26"/>
      <c r="E123" s="26"/>
      <c r="F123" s="30"/>
      <c r="G123" s="26"/>
      <c r="H123" s="30"/>
      <c r="I123" s="26"/>
      <c r="J123" s="26"/>
      <c r="K123" s="26"/>
      <c r="L123" s="24"/>
      <c r="M123" s="25"/>
      <c r="N123" s="26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  <c r="BU123" s="17"/>
      <c r="BV123" s="17"/>
      <c r="BW123" s="17"/>
      <c r="BX123" s="17"/>
      <c r="BY123" s="17"/>
      <c r="BZ123" s="17"/>
      <c r="CA123" s="17"/>
      <c r="CB123" s="17"/>
      <c r="CC123" s="17"/>
      <c r="CD123" s="17"/>
      <c r="CE123" s="17"/>
      <c r="CF123" s="17"/>
      <c r="CG123" s="17"/>
      <c r="CH123" s="17"/>
      <c r="CI123" s="17"/>
      <c r="CJ123" s="17"/>
      <c r="CK123" s="17"/>
      <c r="CL123" s="17"/>
      <c r="CM123" s="17"/>
      <c r="CN123" s="17"/>
      <c r="CO123" s="17"/>
      <c r="CP123" s="17"/>
      <c r="CQ123" s="17"/>
      <c r="CR123" s="17"/>
      <c r="CS123" s="17"/>
      <c r="CT123" s="17"/>
      <c r="CU123" s="17"/>
      <c r="CV123" s="17"/>
      <c r="CW123" s="17"/>
      <c r="CX123" s="17"/>
      <c r="CY123" s="17"/>
      <c r="CZ123" s="17"/>
      <c r="DA123" s="17"/>
      <c r="DB123" s="17"/>
      <c r="DC123" s="17"/>
      <c r="DD123" s="17"/>
      <c r="DE123" s="17"/>
      <c r="DF123" s="17"/>
      <c r="DG123" s="17"/>
      <c r="DH123" s="17"/>
      <c r="DI123" s="17"/>
      <c r="DJ123" s="17"/>
      <c r="DK123" s="17"/>
      <c r="DL123" s="17"/>
      <c r="DM123" s="17"/>
      <c r="DN123" s="17"/>
      <c r="DO123" s="17"/>
      <c r="DP123" s="17"/>
      <c r="DQ123" s="17"/>
      <c r="DR123" s="17"/>
      <c r="DS123" s="17"/>
      <c r="DT123" s="17"/>
      <c r="DU123" s="17"/>
      <c r="DV123" s="17"/>
      <c r="DW123" s="17"/>
      <c r="DX123" s="17"/>
      <c r="DY123" s="17"/>
      <c r="DZ123" s="17"/>
      <c r="EA123" s="17"/>
      <c r="EB123" s="17"/>
      <c r="EC123" s="17"/>
      <c r="ED123" s="17"/>
      <c r="EE123" s="17"/>
      <c r="EF123" s="17"/>
      <c r="EG123" s="17"/>
      <c r="EH123" s="17"/>
      <c r="EI123" s="17"/>
      <c r="EJ123" s="17"/>
      <c r="EK123" s="17"/>
      <c r="EL123" s="17"/>
      <c r="EM123" s="17"/>
      <c r="EN123" s="17"/>
      <c r="EO123" s="17"/>
      <c r="EP123" s="17"/>
      <c r="EQ123" s="17"/>
      <c r="ER123" s="17"/>
      <c r="ES123" s="17"/>
      <c r="ET123" s="17"/>
      <c r="EU123" s="17"/>
      <c r="EV123" s="17"/>
      <c r="EW123" s="17"/>
      <c r="EX123" s="17"/>
      <c r="EY123" s="17"/>
      <c r="EZ123" s="17"/>
      <c r="FA123" s="17"/>
      <c r="FB123" s="17"/>
      <c r="FC123" s="17"/>
      <c r="FD123" s="17"/>
      <c r="FE123" s="17"/>
      <c r="FF123" s="17"/>
      <c r="FG123" s="17"/>
      <c r="FH123" s="17"/>
      <c r="FI123" s="17"/>
      <c r="FJ123" s="17"/>
      <c r="FK123" s="17"/>
      <c r="FL123" s="17"/>
      <c r="FM123" s="17"/>
      <c r="FN123" s="17"/>
      <c r="FO123" s="17"/>
      <c r="FP123" s="17"/>
      <c r="FQ123" s="17"/>
      <c r="FR123" s="17"/>
      <c r="FS123" s="17"/>
      <c r="FT123" s="17"/>
      <c r="FU123" s="17"/>
      <c r="FV123" s="17"/>
      <c r="FW123" s="17"/>
      <c r="FX123" s="17"/>
      <c r="FY123" s="17"/>
      <c r="FZ123" s="17"/>
      <c r="GA123" s="17"/>
      <c r="GB123" s="17"/>
      <c r="GC123" s="17"/>
      <c r="GD123" s="17"/>
      <c r="GE123" s="17"/>
      <c r="GF123" s="17"/>
      <c r="GG123" s="17"/>
      <c r="GH123" s="17"/>
      <c r="GI123" s="17"/>
      <c r="GJ123" s="17"/>
      <c r="GK123" s="17"/>
      <c r="GL123" s="17"/>
      <c r="GM123" s="17"/>
      <c r="GN123" s="17"/>
      <c r="GO123" s="17"/>
      <c r="GP123" s="17"/>
      <c r="GQ123" s="17"/>
      <c r="GR123" s="17"/>
      <c r="GS123" s="17"/>
      <c r="GT123" s="17"/>
      <c r="GU123" s="17"/>
      <c r="GV123" s="17"/>
      <c r="GW123" s="17"/>
      <c r="GX123" s="17"/>
      <c r="GY123" s="17"/>
      <c r="GZ123" s="17"/>
      <c r="HA123" s="17"/>
      <c r="HB123" s="17"/>
      <c r="HC123" s="17"/>
      <c r="HD123" s="17"/>
      <c r="HE123" s="17"/>
      <c r="HF123" s="17"/>
      <c r="HG123" s="17"/>
      <c r="HH123" s="17"/>
      <c r="HI123" s="17"/>
      <c r="HJ123" s="17"/>
      <c r="HK123" s="17"/>
      <c r="HL123" s="17"/>
      <c r="HM123" s="17"/>
      <c r="HN123" s="17"/>
      <c r="HO123" s="17"/>
      <c r="HP123" s="17"/>
      <c r="HQ123" s="17"/>
      <c r="HR123" s="17"/>
      <c r="HS123" s="17"/>
      <c r="HT123" s="17"/>
      <c r="HU123" s="17"/>
      <c r="HV123" s="17"/>
      <c r="HW123" s="17"/>
      <c r="HX123" s="17"/>
      <c r="HY123" s="17"/>
      <c r="HZ123" s="17"/>
      <c r="IA123" s="17"/>
      <c r="IB123" s="17"/>
      <c r="IC123" s="17"/>
      <c r="ID123" s="17"/>
      <c r="IE123" s="17"/>
      <c r="IF123" s="17"/>
      <c r="IG123" s="17"/>
      <c r="IH123" s="17"/>
      <c r="II123" s="17"/>
      <c r="IJ123" s="17"/>
      <c r="IK123" s="17"/>
      <c r="IL123" s="17"/>
      <c r="IM123" s="17"/>
      <c r="IN123" s="17"/>
      <c r="IO123" s="17"/>
      <c r="IP123" s="17"/>
      <c r="IQ123" s="17"/>
    </row>
    <row r="124" spans="1:251">
      <c r="A124" s="17"/>
      <c r="B124" s="28"/>
      <c r="C124" s="26"/>
      <c r="D124" s="26"/>
      <c r="E124" s="26"/>
      <c r="F124" s="30"/>
      <c r="G124" s="26"/>
      <c r="H124" s="30"/>
      <c r="I124" s="26"/>
      <c r="J124" s="26"/>
      <c r="K124" s="26"/>
      <c r="L124" s="24"/>
      <c r="M124" s="25"/>
      <c r="N124" s="26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17"/>
      <c r="CI124" s="17"/>
      <c r="CJ124" s="17"/>
      <c r="CK124" s="17"/>
      <c r="CL124" s="17"/>
      <c r="CM124" s="17"/>
      <c r="CN124" s="17"/>
      <c r="CO124" s="17"/>
      <c r="CP124" s="17"/>
      <c r="CQ124" s="17"/>
      <c r="CR124" s="17"/>
      <c r="CS124" s="17"/>
      <c r="CT124" s="17"/>
      <c r="CU124" s="17"/>
      <c r="CV124" s="17"/>
      <c r="CW124" s="17"/>
      <c r="CX124" s="17"/>
      <c r="CY124" s="17"/>
      <c r="CZ124" s="17"/>
      <c r="DA124" s="17"/>
      <c r="DB124" s="17"/>
      <c r="DC124" s="17"/>
      <c r="DD124" s="17"/>
      <c r="DE124" s="17"/>
      <c r="DF124" s="17"/>
      <c r="DG124" s="17"/>
      <c r="DH124" s="17"/>
      <c r="DI124" s="17"/>
      <c r="DJ124" s="17"/>
      <c r="DK124" s="17"/>
      <c r="DL124" s="17"/>
      <c r="DM124" s="17"/>
      <c r="DN124" s="17"/>
      <c r="DO124" s="17"/>
      <c r="DP124" s="17"/>
      <c r="DQ124" s="17"/>
      <c r="DR124" s="17"/>
      <c r="DS124" s="17"/>
      <c r="DT124" s="17"/>
      <c r="DU124" s="17"/>
      <c r="DV124" s="17"/>
      <c r="DW124" s="17"/>
      <c r="DX124" s="17"/>
      <c r="DY124" s="17"/>
      <c r="DZ124" s="17"/>
      <c r="EA124" s="17"/>
      <c r="EB124" s="17"/>
      <c r="EC124" s="17"/>
      <c r="ED124" s="17"/>
      <c r="EE124" s="17"/>
      <c r="EF124" s="17"/>
      <c r="EG124" s="17"/>
      <c r="EH124" s="17"/>
      <c r="EI124" s="17"/>
      <c r="EJ124" s="17"/>
      <c r="EK124" s="17"/>
      <c r="EL124" s="17"/>
      <c r="EM124" s="17"/>
      <c r="EN124" s="17"/>
      <c r="EO124" s="17"/>
      <c r="EP124" s="17"/>
      <c r="EQ124" s="17"/>
      <c r="ER124" s="17"/>
      <c r="ES124" s="17"/>
      <c r="ET124" s="17"/>
      <c r="EU124" s="17"/>
      <c r="EV124" s="17"/>
      <c r="EW124" s="17"/>
      <c r="EX124" s="17"/>
      <c r="EY124" s="17"/>
      <c r="EZ124" s="17"/>
      <c r="FA124" s="17"/>
      <c r="FB124" s="17"/>
      <c r="FC124" s="17"/>
      <c r="FD124" s="17"/>
      <c r="FE124" s="17"/>
      <c r="FF124" s="17"/>
      <c r="FG124" s="17"/>
      <c r="FH124" s="17"/>
      <c r="FI124" s="17"/>
      <c r="FJ124" s="17"/>
      <c r="FK124" s="17"/>
      <c r="FL124" s="17"/>
      <c r="FM124" s="17"/>
      <c r="FN124" s="17"/>
      <c r="FO124" s="17"/>
      <c r="FP124" s="17"/>
      <c r="FQ124" s="17"/>
      <c r="FR124" s="17"/>
      <c r="FS124" s="17"/>
      <c r="FT124" s="17"/>
      <c r="FU124" s="17"/>
      <c r="FV124" s="17"/>
      <c r="FW124" s="17"/>
      <c r="FX124" s="17"/>
      <c r="FY124" s="17"/>
      <c r="FZ124" s="17"/>
      <c r="GA124" s="17"/>
      <c r="GB124" s="17"/>
      <c r="GC124" s="17"/>
      <c r="GD124" s="17"/>
      <c r="GE124" s="17"/>
      <c r="GF124" s="17"/>
      <c r="GG124" s="17"/>
      <c r="GH124" s="17"/>
      <c r="GI124" s="17"/>
      <c r="GJ124" s="17"/>
      <c r="GK124" s="17"/>
      <c r="GL124" s="17"/>
      <c r="GM124" s="17"/>
      <c r="GN124" s="17"/>
      <c r="GO124" s="17"/>
      <c r="GP124" s="17"/>
      <c r="GQ124" s="17"/>
      <c r="GR124" s="17"/>
      <c r="GS124" s="17"/>
      <c r="GT124" s="17"/>
      <c r="GU124" s="17"/>
      <c r="GV124" s="17"/>
      <c r="GW124" s="17"/>
      <c r="GX124" s="17"/>
      <c r="GY124" s="17"/>
      <c r="GZ124" s="17"/>
      <c r="HA124" s="17"/>
      <c r="HB124" s="17"/>
      <c r="HC124" s="17"/>
      <c r="HD124" s="17"/>
      <c r="HE124" s="17"/>
      <c r="HF124" s="17"/>
      <c r="HG124" s="17"/>
      <c r="HH124" s="17"/>
      <c r="HI124" s="17"/>
      <c r="HJ124" s="17"/>
      <c r="HK124" s="17"/>
      <c r="HL124" s="17"/>
      <c r="HM124" s="17"/>
      <c r="HN124" s="17"/>
      <c r="HO124" s="17"/>
      <c r="HP124" s="17"/>
      <c r="HQ124" s="17"/>
      <c r="HR124" s="17"/>
      <c r="HS124" s="17"/>
      <c r="HT124" s="17"/>
      <c r="HU124" s="17"/>
      <c r="HV124" s="17"/>
      <c r="HW124" s="17"/>
      <c r="HX124" s="17"/>
      <c r="HY124" s="17"/>
      <c r="HZ124" s="17"/>
      <c r="IA124" s="17"/>
      <c r="IB124" s="17"/>
      <c r="IC124" s="17"/>
      <c r="ID124" s="17"/>
      <c r="IE124" s="17"/>
      <c r="IF124" s="17"/>
      <c r="IG124" s="17"/>
      <c r="IH124" s="17"/>
      <c r="II124" s="17"/>
      <c r="IJ124" s="17"/>
      <c r="IK124" s="17"/>
      <c r="IL124" s="17"/>
      <c r="IM124" s="17"/>
      <c r="IN124" s="17"/>
      <c r="IO124" s="17"/>
      <c r="IP124" s="17"/>
      <c r="IQ124" s="17"/>
    </row>
    <row r="125" spans="1:251">
      <c r="A125" s="17"/>
      <c r="B125" s="28"/>
      <c r="C125" s="26"/>
      <c r="D125" s="26"/>
      <c r="E125" s="26"/>
      <c r="F125" s="30"/>
      <c r="G125" s="26"/>
      <c r="H125" s="30"/>
      <c r="I125" s="26"/>
      <c r="J125" s="26"/>
      <c r="K125" s="26"/>
      <c r="L125" s="24"/>
      <c r="M125" s="25"/>
      <c r="N125" s="26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  <c r="BT125" s="17"/>
      <c r="BU125" s="17"/>
      <c r="BV125" s="17"/>
      <c r="BW125" s="17"/>
      <c r="BX125" s="17"/>
      <c r="BY125" s="17"/>
      <c r="BZ125" s="17"/>
      <c r="CA125" s="17"/>
      <c r="CB125" s="17"/>
      <c r="CC125" s="17"/>
      <c r="CD125" s="17"/>
      <c r="CE125" s="17"/>
      <c r="CF125" s="17"/>
      <c r="CG125" s="17"/>
      <c r="CH125" s="17"/>
      <c r="CI125" s="17"/>
      <c r="CJ125" s="17"/>
      <c r="CK125" s="17"/>
      <c r="CL125" s="17"/>
      <c r="CM125" s="17"/>
      <c r="CN125" s="17"/>
      <c r="CO125" s="17"/>
      <c r="CP125" s="17"/>
      <c r="CQ125" s="17"/>
      <c r="CR125" s="17"/>
      <c r="CS125" s="17"/>
      <c r="CT125" s="17"/>
      <c r="CU125" s="17"/>
      <c r="CV125" s="17"/>
      <c r="CW125" s="17"/>
      <c r="CX125" s="17"/>
      <c r="CY125" s="17"/>
      <c r="CZ125" s="17"/>
      <c r="DA125" s="17"/>
      <c r="DB125" s="17"/>
      <c r="DC125" s="17"/>
      <c r="DD125" s="17"/>
      <c r="DE125" s="17"/>
      <c r="DF125" s="17"/>
      <c r="DG125" s="17"/>
      <c r="DH125" s="17"/>
      <c r="DI125" s="17"/>
      <c r="DJ125" s="17"/>
      <c r="DK125" s="17"/>
      <c r="DL125" s="17"/>
      <c r="DM125" s="17"/>
      <c r="DN125" s="17"/>
      <c r="DO125" s="17"/>
      <c r="DP125" s="17"/>
      <c r="DQ125" s="17"/>
      <c r="DR125" s="17"/>
      <c r="DS125" s="17"/>
      <c r="DT125" s="17"/>
      <c r="DU125" s="17"/>
      <c r="DV125" s="17"/>
      <c r="DW125" s="17"/>
      <c r="DX125" s="17"/>
      <c r="DY125" s="17"/>
      <c r="DZ125" s="17"/>
      <c r="EA125" s="17"/>
      <c r="EB125" s="17"/>
      <c r="EC125" s="17"/>
      <c r="ED125" s="17"/>
      <c r="EE125" s="17"/>
      <c r="EF125" s="17"/>
      <c r="EG125" s="17"/>
      <c r="EH125" s="17"/>
      <c r="EI125" s="17"/>
      <c r="EJ125" s="17"/>
      <c r="EK125" s="17"/>
      <c r="EL125" s="17"/>
      <c r="EM125" s="17"/>
      <c r="EN125" s="17"/>
      <c r="EO125" s="17"/>
      <c r="EP125" s="17"/>
      <c r="EQ125" s="17"/>
      <c r="ER125" s="17"/>
      <c r="ES125" s="17"/>
      <c r="ET125" s="17"/>
      <c r="EU125" s="17"/>
      <c r="EV125" s="17"/>
      <c r="EW125" s="17"/>
      <c r="EX125" s="17"/>
      <c r="EY125" s="17"/>
      <c r="EZ125" s="17"/>
      <c r="FA125" s="17"/>
      <c r="FB125" s="17"/>
      <c r="FC125" s="17"/>
      <c r="FD125" s="17"/>
      <c r="FE125" s="17"/>
      <c r="FF125" s="17"/>
      <c r="FG125" s="17"/>
      <c r="FH125" s="17"/>
      <c r="FI125" s="17"/>
      <c r="FJ125" s="17"/>
      <c r="FK125" s="17"/>
      <c r="FL125" s="17"/>
      <c r="FM125" s="17"/>
      <c r="FN125" s="17"/>
      <c r="FO125" s="17"/>
      <c r="FP125" s="17"/>
      <c r="FQ125" s="17"/>
      <c r="FR125" s="17"/>
      <c r="FS125" s="17"/>
      <c r="FT125" s="17"/>
      <c r="FU125" s="17"/>
      <c r="FV125" s="17"/>
      <c r="FW125" s="17"/>
      <c r="FX125" s="17"/>
      <c r="FY125" s="17"/>
      <c r="FZ125" s="17"/>
      <c r="GA125" s="17"/>
      <c r="GB125" s="17"/>
      <c r="GC125" s="17"/>
      <c r="GD125" s="17"/>
      <c r="GE125" s="17"/>
      <c r="GF125" s="17"/>
      <c r="GG125" s="17"/>
      <c r="GH125" s="17"/>
      <c r="GI125" s="17"/>
      <c r="GJ125" s="17"/>
      <c r="GK125" s="17"/>
      <c r="GL125" s="17"/>
      <c r="GM125" s="17"/>
      <c r="GN125" s="17"/>
      <c r="GO125" s="17"/>
      <c r="GP125" s="17"/>
      <c r="GQ125" s="17"/>
      <c r="GR125" s="17"/>
      <c r="GS125" s="17"/>
      <c r="GT125" s="17"/>
      <c r="GU125" s="17"/>
      <c r="GV125" s="17"/>
      <c r="GW125" s="17"/>
      <c r="GX125" s="17"/>
      <c r="GY125" s="17"/>
      <c r="GZ125" s="17"/>
      <c r="HA125" s="17"/>
      <c r="HB125" s="17"/>
      <c r="HC125" s="17"/>
      <c r="HD125" s="17"/>
      <c r="HE125" s="17"/>
      <c r="HF125" s="17"/>
      <c r="HG125" s="17"/>
      <c r="HH125" s="17"/>
      <c r="HI125" s="17"/>
      <c r="HJ125" s="17"/>
      <c r="HK125" s="17"/>
      <c r="HL125" s="17"/>
      <c r="HM125" s="17"/>
      <c r="HN125" s="17"/>
      <c r="HO125" s="17"/>
      <c r="HP125" s="17"/>
      <c r="HQ125" s="17"/>
      <c r="HR125" s="17"/>
      <c r="HS125" s="17"/>
      <c r="HT125" s="17"/>
      <c r="HU125" s="17"/>
      <c r="HV125" s="17"/>
      <c r="HW125" s="17"/>
      <c r="HX125" s="17"/>
      <c r="HY125" s="17"/>
      <c r="HZ125" s="17"/>
      <c r="IA125" s="17"/>
      <c r="IB125" s="17"/>
      <c r="IC125" s="17"/>
      <c r="ID125" s="17"/>
      <c r="IE125" s="17"/>
      <c r="IF125" s="17"/>
      <c r="IG125" s="17"/>
      <c r="IH125" s="17"/>
      <c r="II125" s="17"/>
      <c r="IJ125" s="17"/>
      <c r="IK125" s="17"/>
      <c r="IL125" s="17"/>
      <c r="IM125" s="17"/>
      <c r="IN125" s="17"/>
      <c r="IO125" s="17"/>
      <c r="IP125" s="17"/>
      <c r="IQ125" s="17"/>
    </row>
    <row r="126" spans="1:251">
      <c r="A126" s="17"/>
      <c r="B126" s="28"/>
      <c r="C126" s="26"/>
      <c r="D126" s="26"/>
      <c r="E126" s="26"/>
      <c r="F126" s="30"/>
      <c r="G126" s="26"/>
      <c r="H126" s="30"/>
      <c r="I126" s="26"/>
      <c r="J126" s="26"/>
      <c r="K126" s="26"/>
      <c r="L126" s="24"/>
      <c r="M126" s="25"/>
      <c r="N126" s="26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  <c r="BT126" s="17"/>
      <c r="BU126" s="17"/>
      <c r="BV126" s="17"/>
      <c r="BW126" s="17"/>
      <c r="BX126" s="17"/>
      <c r="BY126" s="17"/>
      <c r="BZ126" s="17"/>
      <c r="CA126" s="17"/>
      <c r="CB126" s="17"/>
      <c r="CC126" s="17"/>
      <c r="CD126" s="17"/>
      <c r="CE126" s="17"/>
      <c r="CF126" s="17"/>
      <c r="CG126" s="17"/>
      <c r="CH126" s="17"/>
      <c r="CI126" s="17"/>
      <c r="CJ126" s="17"/>
      <c r="CK126" s="17"/>
      <c r="CL126" s="17"/>
      <c r="CM126" s="17"/>
      <c r="CN126" s="17"/>
      <c r="CO126" s="17"/>
      <c r="CP126" s="17"/>
      <c r="CQ126" s="17"/>
      <c r="CR126" s="17"/>
      <c r="CS126" s="17"/>
      <c r="CT126" s="17"/>
      <c r="CU126" s="17"/>
      <c r="CV126" s="17"/>
      <c r="CW126" s="17"/>
      <c r="CX126" s="17"/>
      <c r="CY126" s="17"/>
      <c r="CZ126" s="17"/>
      <c r="DA126" s="17"/>
      <c r="DB126" s="17"/>
      <c r="DC126" s="17"/>
      <c r="DD126" s="17"/>
      <c r="DE126" s="17"/>
      <c r="DF126" s="17"/>
      <c r="DG126" s="17"/>
      <c r="DH126" s="17"/>
      <c r="DI126" s="17"/>
      <c r="DJ126" s="17"/>
      <c r="DK126" s="17"/>
      <c r="DL126" s="17"/>
      <c r="DM126" s="17"/>
      <c r="DN126" s="17"/>
      <c r="DO126" s="17"/>
      <c r="DP126" s="17"/>
      <c r="DQ126" s="17"/>
      <c r="DR126" s="17"/>
      <c r="DS126" s="17"/>
      <c r="DT126" s="17"/>
      <c r="DU126" s="17"/>
      <c r="DV126" s="17"/>
      <c r="DW126" s="17"/>
      <c r="DX126" s="17"/>
      <c r="DY126" s="17"/>
      <c r="DZ126" s="17"/>
      <c r="EA126" s="17"/>
      <c r="EB126" s="17"/>
      <c r="EC126" s="17"/>
      <c r="ED126" s="17"/>
      <c r="EE126" s="17"/>
      <c r="EF126" s="17"/>
      <c r="EG126" s="17"/>
      <c r="EH126" s="17"/>
      <c r="EI126" s="17"/>
      <c r="EJ126" s="17"/>
      <c r="EK126" s="17"/>
      <c r="EL126" s="17"/>
      <c r="EM126" s="17"/>
      <c r="EN126" s="17"/>
      <c r="EO126" s="17"/>
      <c r="EP126" s="17"/>
      <c r="EQ126" s="17"/>
      <c r="ER126" s="17"/>
      <c r="ES126" s="17"/>
      <c r="ET126" s="17"/>
      <c r="EU126" s="17"/>
      <c r="EV126" s="17"/>
      <c r="EW126" s="17"/>
      <c r="EX126" s="17"/>
      <c r="EY126" s="17"/>
      <c r="EZ126" s="17"/>
      <c r="FA126" s="17"/>
      <c r="FB126" s="17"/>
      <c r="FC126" s="17"/>
      <c r="FD126" s="17"/>
      <c r="FE126" s="17"/>
      <c r="FF126" s="17"/>
      <c r="FG126" s="17"/>
      <c r="FH126" s="17"/>
      <c r="FI126" s="17"/>
      <c r="FJ126" s="17"/>
      <c r="FK126" s="17"/>
      <c r="FL126" s="17"/>
      <c r="FM126" s="17"/>
      <c r="FN126" s="17"/>
      <c r="FO126" s="17"/>
      <c r="FP126" s="17"/>
      <c r="FQ126" s="17"/>
      <c r="FR126" s="17"/>
      <c r="FS126" s="17"/>
      <c r="FT126" s="17"/>
      <c r="FU126" s="17"/>
      <c r="FV126" s="17"/>
      <c r="FW126" s="17"/>
      <c r="FX126" s="17"/>
      <c r="FY126" s="17"/>
      <c r="FZ126" s="17"/>
      <c r="GA126" s="17"/>
      <c r="GB126" s="17"/>
      <c r="GC126" s="17"/>
      <c r="GD126" s="17"/>
      <c r="GE126" s="17"/>
      <c r="GF126" s="17"/>
      <c r="GG126" s="17"/>
      <c r="GH126" s="17"/>
      <c r="GI126" s="17"/>
      <c r="GJ126" s="17"/>
      <c r="GK126" s="17"/>
      <c r="GL126" s="17"/>
      <c r="GM126" s="17"/>
      <c r="GN126" s="17"/>
      <c r="GO126" s="17"/>
      <c r="GP126" s="17"/>
      <c r="GQ126" s="17"/>
      <c r="GR126" s="17"/>
      <c r="GS126" s="17"/>
      <c r="GT126" s="17"/>
      <c r="GU126" s="17"/>
      <c r="GV126" s="17"/>
      <c r="GW126" s="17"/>
      <c r="GX126" s="17"/>
      <c r="GY126" s="17"/>
      <c r="GZ126" s="17"/>
      <c r="HA126" s="17"/>
      <c r="HB126" s="17"/>
      <c r="HC126" s="17"/>
      <c r="HD126" s="17"/>
      <c r="HE126" s="17"/>
      <c r="HF126" s="17"/>
      <c r="HG126" s="17"/>
      <c r="HH126" s="17"/>
      <c r="HI126" s="17"/>
      <c r="HJ126" s="17"/>
      <c r="HK126" s="17"/>
      <c r="HL126" s="17"/>
      <c r="HM126" s="17"/>
      <c r="HN126" s="17"/>
      <c r="HO126" s="17"/>
      <c r="HP126" s="17"/>
      <c r="HQ126" s="17"/>
      <c r="HR126" s="17"/>
      <c r="HS126" s="17"/>
      <c r="HT126" s="17"/>
      <c r="HU126" s="17"/>
      <c r="HV126" s="17"/>
      <c r="HW126" s="17"/>
      <c r="HX126" s="17"/>
      <c r="HY126" s="17"/>
      <c r="HZ126" s="17"/>
      <c r="IA126" s="17"/>
      <c r="IB126" s="17"/>
      <c r="IC126" s="17"/>
      <c r="ID126" s="17"/>
      <c r="IE126" s="17"/>
      <c r="IF126" s="17"/>
      <c r="IG126" s="17"/>
      <c r="IH126" s="17"/>
      <c r="II126" s="17"/>
      <c r="IJ126" s="17"/>
      <c r="IK126" s="17"/>
      <c r="IL126" s="17"/>
      <c r="IM126" s="17"/>
      <c r="IN126" s="17"/>
      <c r="IO126" s="17"/>
      <c r="IP126" s="17"/>
      <c r="IQ126" s="17"/>
    </row>
    <row r="127" spans="1:251">
      <c r="A127" s="17"/>
      <c r="B127" s="28"/>
      <c r="C127" s="26"/>
      <c r="D127" s="26"/>
      <c r="E127" s="26"/>
      <c r="F127" s="30"/>
      <c r="G127" s="26"/>
      <c r="H127" s="30"/>
      <c r="I127" s="26"/>
      <c r="J127" s="26"/>
      <c r="K127" s="26"/>
      <c r="L127" s="24"/>
      <c r="M127" s="25"/>
      <c r="N127" s="26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  <c r="BT127" s="17"/>
      <c r="BU127" s="17"/>
      <c r="BV127" s="17"/>
      <c r="BW127" s="17"/>
      <c r="BX127" s="17"/>
      <c r="BY127" s="17"/>
      <c r="BZ127" s="17"/>
      <c r="CA127" s="17"/>
      <c r="CB127" s="17"/>
      <c r="CC127" s="17"/>
      <c r="CD127" s="17"/>
      <c r="CE127" s="17"/>
      <c r="CF127" s="17"/>
      <c r="CG127" s="17"/>
      <c r="CH127" s="17"/>
      <c r="CI127" s="17"/>
      <c r="CJ127" s="17"/>
      <c r="CK127" s="17"/>
      <c r="CL127" s="17"/>
      <c r="CM127" s="17"/>
      <c r="CN127" s="17"/>
      <c r="CO127" s="17"/>
      <c r="CP127" s="17"/>
      <c r="CQ127" s="17"/>
      <c r="CR127" s="17"/>
      <c r="CS127" s="17"/>
      <c r="CT127" s="17"/>
      <c r="CU127" s="17"/>
      <c r="CV127" s="17"/>
      <c r="CW127" s="17"/>
      <c r="CX127" s="17"/>
      <c r="CY127" s="17"/>
      <c r="CZ127" s="17"/>
      <c r="DA127" s="17"/>
      <c r="DB127" s="17"/>
      <c r="DC127" s="17"/>
      <c r="DD127" s="17"/>
      <c r="DE127" s="17"/>
      <c r="DF127" s="17"/>
      <c r="DG127" s="17"/>
      <c r="DH127" s="17"/>
      <c r="DI127" s="17"/>
      <c r="DJ127" s="17"/>
      <c r="DK127" s="17"/>
      <c r="DL127" s="17"/>
      <c r="DM127" s="17"/>
      <c r="DN127" s="17"/>
      <c r="DO127" s="17"/>
      <c r="DP127" s="17"/>
      <c r="DQ127" s="17"/>
      <c r="DR127" s="17"/>
      <c r="DS127" s="17"/>
      <c r="DT127" s="17"/>
      <c r="DU127" s="17"/>
      <c r="DV127" s="17"/>
      <c r="DW127" s="17"/>
      <c r="DX127" s="17"/>
      <c r="DY127" s="17"/>
      <c r="DZ127" s="17"/>
      <c r="EA127" s="17"/>
      <c r="EB127" s="17"/>
      <c r="EC127" s="17"/>
      <c r="ED127" s="17"/>
      <c r="EE127" s="17"/>
      <c r="EF127" s="17"/>
      <c r="EG127" s="17"/>
      <c r="EH127" s="17"/>
      <c r="EI127" s="17"/>
      <c r="EJ127" s="17"/>
      <c r="EK127" s="17"/>
      <c r="EL127" s="17"/>
      <c r="EM127" s="17"/>
      <c r="EN127" s="17"/>
      <c r="EO127" s="17"/>
      <c r="EP127" s="17"/>
      <c r="EQ127" s="17"/>
      <c r="ER127" s="17"/>
      <c r="ES127" s="17"/>
      <c r="ET127" s="17"/>
      <c r="EU127" s="17"/>
      <c r="EV127" s="17"/>
      <c r="EW127" s="17"/>
      <c r="EX127" s="17"/>
      <c r="EY127" s="17"/>
      <c r="EZ127" s="17"/>
      <c r="FA127" s="17"/>
      <c r="FB127" s="17"/>
      <c r="FC127" s="17"/>
      <c r="FD127" s="17"/>
      <c r="FE127" s="17"/>
      <c r="FF127" s="17"/>
      <c r="FG127" s="17"/>
      <c r="FH127" s="17"/>
      <c r="FI127" s="17"/>
      <c r="FJ127" s="17"/>
      <c r="FK127" s="17"/>
      <c r="FL127" s="17"/>
      <c r="FM127" s="17"/>
      <c r="FN127" s="17"/>
      <c r="FO127" s="17"/>
      <c r="FP127" s="17"/>
      <c r="FQ127" s="17"/>
      <c r="FR127" s="17"/>
      <c r="FS127" s="17"/>
      <c r="FT127" s="17"/>
      <c r="FU127" s="17"/>
      <c r="FV127" s="17"/>
      <c r="FW127" s="17"/>
      <c r="FX127" s="17"/>
      <c r="FY127" s="17"/>
      <c r="FZ127" s="17"/>
      <c r="GA127" s="17"/>
      <c r="GB127" s="17"/>
      <c r="GC127" s="17"/>
      <c r="GD127" s="17"/>
      <c r="GE127" s="17"/>
      <c r="GF127" s="17"/>
      <c r="GG127" s="17"/>
      <c r="GH127" s="17"/>
      <c r="GI127" s="17"/>
      <c r="GJ127" s="17"/>
      <c r="GK127" s="17"/>
      <c r="GL127" s="17"/>
      <c r="GM127" s="17"/>
      <c r="GN127" s="17"/>
      <c r="GO127" s="17"/>
      <c r="GP127" s="17"/>
      <c r="GQ127" s="17"/>
      <c r="GR127" s="17"/>
      <c r="GS127" s="17"/>
      <c r="GT127" s="17"/>
      <c r="GU127" s="17"/>
      <c r="GV127" s="17"/>
      <c r="GW127" s="17"/>
      <c r="GX127" s="17"/>
      <c r="GY127" s="17"/>
      <c r="GZ127" s="17"/>
      <c r="HA127" s="17"/>
      <c r="HB127" s="17"/>
      <c r="HC127" s="17"/>
      <c r="HD127" s="17"/>
      <c r="HE127" s="17"/>
      <c r="HF127" s="17"/>
      <c r="HG127" s="17"/>
      <c r="HH127" s="17"/>
      <c r="HI127" s="17"/>
      <c r="HJ127" s="17"/>
      <c r="HK127" s="17"/>
      <c r="HL127" s="17"/>
      <c r="HM127" s="17"/>
      <c r="HN127" s="17"/>
      <c r="HO127" s="17"/>
      <c r="HP127" s="17"/>
      <c r="HQ127" s="17"/>
      <c r="HR127" s="17"/>
      <c r="HS127" s="17"/>
      <c r="HT127" s="17"/>
      <c r="HU127" s="17"/>
      <c r="HV127" s="17"/>
      <c r="HW127" s="17"/>
      <c r="HX127" s="17"/>
      <c r="HY127" s="17"/>
      <c r="HZ127" s="17"/>
      <c r="IA127" s="17"/>
      <c r="IB127" s="17"/>
      <c r="IC127" s="17"/>
      <c r="ID127" s="17"/>
      <c r="IE127" s="17"/>
      <c r="IF127" s="17"/>
      <c r="IG127" s="17"/>
      <c r="IH127" s="17"/>
      <c r="II127" s="17"/>
      <c r="IJ127" s="17"/>
      <c r="IK127" s="17"/>
      <c r="IL127" s="17"/>
      <c r="IM127" s="17"/>
      <c r="IN127" s="17"/>
      <c r="IO127" s="17"/>
      <c r="IP127" s="17"/>
      <c r="IQ127" s="17"/>
    </row>
    <row r="128" spans="1:251">
      <c r="A128" s="17"/>
      <c r="B128" s="28"/>
      <c r="C128" s="26"/>
      <c r="D128" s="26"/>
      <c r="E128" s="26"/>
      <c r="F128" s="30"/>
      <c r="G128" s="26"/>
      <c r="H128" s="30"/>
      <c r="I128" s="26"/>
      <c r="J128" s="26"/>
      <c r="K128" s="26"/>
      <c r="L128" s="24"/>
      <c r="M128" s="25"/>
      <c r="N128" s="26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  <c r="BU128" s="17"/>
      <c r="BV128" s="17"/>
      <c r="BW128" s="17"/>
      <c r="BX128" s="17"/>
      <c r="BY128" s="17"/>
      <c r="BZ128" s="17"/>
      <c r="CA128" s="17"/>
      <c r="CB128" s="17"/>
      <c r="CC128" s="17"/>
      <c r="CD128" s="17"/>
      <c r="CE128" s="17"/>
      <c r="CF128" s="17"/>
      <c r="CG128" s="17"/>
      <c r="CH128" s="17"/>
      <c r="CI128" s="17"/>
      <c r="CJ128" s="17"/>
      <c r="CK128" s="17"/>
      <c r="CL128" s="17"/>
      <c r="CM128" s="17"/>
      <c r="CN128" s="17"/>
      <c r="CO128" s="17"/>
      <c r="CP128" s="17"/>
      <c r="CQ128" s="17"/>
      <c r="CR128" s="17"/>
      <c r="CS128" s="17"/>
      <c r="CT128" s="17"/>
      <c r="CU128" s="17"/>
      <c r="CV128" s="17"/>
      <c r="CW128" s="17"/>
      <c r="CX128" s="17"/>
      <c r="CY128" s="17"/>
      <c r="CZ128" s="17"/>
      <c r="DA128" s="17"/>
      <c r="DB128" s="17"/>
      <c r="DC128" s="17"/>
      <c r="DD128" s="17"/>
      <c r="DE128" s="17"/>
      <c r="DF128" s="17"/>
      <c r="DG128" s="17"/>
      <c r="DH128" s="17"/>
      <c r="DI128" s="17"/>
      <c r="DJ128" s="17"/>
      <c r="DK128" s="17"/>
      <c r="DL128" s="17"/>
      <c r="DM128" s="17"/>
      <c r="DN128" s="17"/>
      <c r="DO128" s="17"/>
      <c r="DP128" s="17"/>
      <c r="DQ128" s="17"/>
      <c r="DR128" s="17"/>
      <c r="DS128" s="17"/>
      <c r="DT128" s="17"/>
      <c r="DU128" s="17"/>
      <c r="DV128" s="17"/>
      <c r="DW128" s="17"/>
      <c r="DX128" s="17"/>
      <c r="DY128" s="17"/>
      <c r="DZ128" s="17"/>
      <c r="EA128" s="17"/>
      <c r="EB128" s="17"/>
      <c r="EC128" s="17"/>
      <c r="ED128" s="17"/>
      <c r="EE128" s="17"/>
      <c r="EF128" s="17"/>
      <c r="EG128" s="17"/>
      <c r="EH128" s="17"/>
      <c r="EI128" s="17"/>
      <c r="EJ128" s="17"/>
      <c r="EK128" s="17"/>
      <c r="EL128" s="17"/>
      <c r="EM128" s="17"/>
      <c r="EN128" s="17"/>
      <c r="EO128" s="17"/>
      <c r="EP128" s="17"/>
      <c r="EQ128" s="17"/>
      <c r="ER128" s="17"/>
      <c r="ES128" s="17"/>
      <c r="ET128" s="17"/>
      <c r="EU128" s="17"/>
      <c r="EV128" s="17"/>
      <c r="EW128" s="17"/>
      <c r="EX128" s="17"/>
      <c r="EY128" s="17"/>
      <c r="EZ128" s="17"/>
      <c r="FA128" s="17"/>
      <c r="FB128" s="17"/>
      <c r="FC128" s="17"/>
      <c r="FD128" s="17"/>
      <c r="FE128" s="17"/>
      <c r="FF128" s="17"/>
      <c r="FG128" s="17"/>
      <c r="FH128" s="17"/>
      <c r="FI128" s="17"/>
      <c r="FJ128" s="17"/>
      <c r="FK128" s="17"/>
      <c r="FL128" s="17"/>
      <c r="FM128" s="17"/>
      <c r="FN128" s="17"/>
      <c r="FO128" s="17"/>
      <c r="FP128" s="17"/>
      <c r="FQ128" s="17"/>
      <c r="FR128" s="17"/>
      <c r="FS128" s="17"/>
      <c r="FT128" s="17"/>
      <c r="FU128" s="17"/>
      <c r="FV128" s="17"/>
      <c r="FW128" s="17"/>
      <c r="FX128" s="17"/>
      <c r="FY128" s="17"/>
      <c r="FZ128" s="17"/>
      <c r="GA128" s="17"/>
      <c r="GB128" s="17"/>
      <c r="GC128" s="17"/>
      <c r="GD128" s="17"/>
      <c r="GE128" s="17"/>
      <c r="GF128" s="17"/>
      <c r="GG128" s="17"/>
      <c r="GH128" s="17"/>
      <c r="GI128" s="17"/>
      <c r="GJ128" s="17"/>
      <c r="GK128" s="17"/>
      <c r="GL128" s="17"/>
      <c r="GM128" s="17"/>
      <c r="GN128" s="17"/>
      <c r="GO128" s="17"/>
      <c r="GP128" s="17"/>
      <c r="GQ128" s="17"/>
      <c r="GR128" s="17"/>
      <c r="GS128" s="17"/>
      <c r="GT128" s="17"/>
      <c r="GU128" s="17"/>
      <c r="GV128" s="17"/>
      <c r="GW128" s="17"/>
      <c r="GX128" s="17"/>
      <c r="GY128" s="17"/>
      <c r="GZ128" s="17"/>
      <c r="HA128" s="17"/>
      <c r="HB128" s="17"/>
      <c r="HC128" s="17"/>
      <c r="HD128" s="17"/>
      <c r="HE128" s="17"/>
      <c r="HF128" s="17"/>
      <c r="HG128" s="17"/>
      <c r="HH128" s="17"/>
      <c r="HI128" s="17"/>
      <c r="HJ128" s="17"/>
      <c r="HK128" s="17"/>
      <c r="HL128" s="17"/>
      <c r="HM128" s="17"/>
      <c r="HN128" s="17"/>
      <c r="HO128" s="17"/>
      <c r="HP128" s="17"/>
      <c r="HQ128" s="17"/>
      <c r="HR128" s="17"/>
      <c r="HS128" s="17"/>
      <c r="HT128" s="17"/>
      <c r="HU128" s="17"/>
      <c r="HV128" s="17"/>
      <c r="HW128" s="17"/>
      <c r="HX128" s="17"/>
      <c r="HY128" s="17"/>
      <c r="HZ128" s="17"/>
      <c r="IA128" s="17"/>
      <c r="IB128" s="17"/>
      <c r="IC128" s="17"/>
      <c r="ID128" s="17"/>
      <c r="IE128" s="17"/>
      <c r="IF128" s="17"/>
      <c r="IG128" s="17"/>
      <c r="IH128" s="17"/>
      <c r="II128" s="17"/>
      <c r="IJ128" s="17"/>
      <c r="IK128" s="17"/>
      <c r="IL128" s="17"/>
      <c r="IM128" s="17"/>
      <c r="IN128" s="17"/>
      <c r="IO128" s="17"/>
      <c r="IP128" s="17"/>
      <c r="IQ128" s="17"/>
    </row>
  </sheetData>
  <mergeCells count="13">
    <mergeCell ref="M4:M5"/>
    <mergeCell ref="C5:D5"/>
    <mergeCell ref="E5:F5"/>
    <mergeCell ref="G5:H5"/>
    <mergeCell ref="B2:L2"/>
    <mergeCell ref="B4:B5"/>
    <mergeCell ref="C4:D4"/>
    <mergeCell ref="L4:L5"/>
    <mergeCell ref="I4:I5"/>
    <mergeCell ref="J4:J5"/>
    <mergeCell ref="K4:K5"/>
    <mergeCell ref="E4:F4"/>
    <mergeCell ref="G4:H4"/>
  </mergeCells>
  <pageMargins left="0.7" right="0.7" top="0.75" bottom="0.75" header="0.3" footer="0.3"/>
  <pageSetup paperSize="9" orientation="portrait" horizontalDpi="360" verticalDpi="36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B54"/>
  <sheetViews>
    <sheetView workbookViewId="0">
      <selection activeCell="Q11" sqref="Q11"/>
    </sheetView>
  </sheetViews>
  <sheetFormatPr defaultRowHeight="23.25"/>
  <cols>
    <col min="1" max="1" width="1.5703125" style="11" customWidth="1"/>
    <col min="2" max="3" width="5.5703125" style="11" customWidth="1"/>
    <col min="4" max="4" width="4.42578125" style="11" customWidth="1"/>
    <col min="5" max="5" width="7" style="11" customWidth="1"/>
    <col min="6" max="6" width="3.140625" style="11" customWidth="1"/>
    <col min="7" max="9" width="5.5703125" style="11" customWidth="1"/>
    <col min="10" max="10" width="2.7109375" style="11" customWidth="1"/>
    <col min="11" max="15" width="5.5703125" style="11" customWidth="1"/>
    <col min="16" max="16" width="5.42578125" style="11" customWidth="1"/>
    <col min="17" max="17" width="7" style="11" customWidth="1"/>
    <col min="18" max="18" width="3.140625" style="11" customWidth="1"/>
    <col min="19" max="19" width="8.28515625" style="11" customWidth="1"/>
    <col min="20" max="21" width="5.5703125" style="11" customWidth="1"/>
    <col min="22" max="22" width="2.7109375" style="11" customWidth="1"/>
    <col min="23" max="23" width="7" style="11" customWidth="1"/>
    <col min="24" max="24" width="3.140625" style="11" customWidth="1"/>
  </cols>
  <sheetData>
    <row r="1" spans="2:28"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</row>
    <row r="2" spans="2:28" ht="26.25" customHeight="1">
      <c r="B2"/>
      <c r="C2"/>
      <c r="D2"/>
      <c r="E2"/>
      <c r="F2"/>
      <c r="G2"/>
      <c r="H2"/>
      <c r="I2"/>
      <c r="J2"/>
      <c r="K2"/>
      <c r="L2"/>
      <c r="M2"/>
      <c r="N2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</row>
    <row r="3" spans="2:28" ht="23.25" customHeight="1">
      <c r="B3"/>
      <c r="C3"/>
      <c r="D3"/>
      <c r="E3"/>
      <c r="F3"/>
      <c r="G3"/>
      <c r="H3"/>
      <c r="I3"/>
      <c r="J3"/>
      <c r="K3"/>
      <c r="L3"/>
      <c r="M3"/>
      <c r="N3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</row>
    <row r="4" spans="2:28" ht="26.25" customHeight="1">
      <c r="B4"/>
      <c r="C4" s="115" t="s">
        <v>15</v>
      </c>
      <c r="D4" s="116"/>
      <c r="E4" s="117"/>
      <c r="F4" s="138"/>
      <c r="G4" s="115" t="s">
        <v>15</v>
      </c>
      <c r="H4" s="116"/>
      <c r="I4" s="117"/>
      <c r="K4" s="115" t="s">
        <v>15</v>
      </c>
      <c r="L4" s="116"/>
      <c r="M4" s="117"/>
      <c r="N4" s="105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</row>
    <row r="5" spans="2:28" ht="26.25" customHeight="1">
      <c r="B5"/>
      <c r="C5" s="362" t="s">
        <v>61</v>
      </c>
      <c r="D5" s="363"/>
      <c r="E5" s="364"/>
      <c r="F5" s="139"/>
      <c r="G5" s="362" t="s">
        <v>62</v>
      </c>
      <c r="H5" s="363"/>
      <c r="I5" s="364"/>
      <c r="K5" s="362" t="s">
        <v>63</v>
      </c>
      <c r="L5" s="363"/>
      <c r="M5" s="364"/>
      <c r="N5" s="105"/>
      <c r="O5" s="137"/>
      <c r="P5" s="137"/>
      <c r="Q5" s="137"/>
      <c r="R5" s="137"/>
      <c r="S5" s="137"/>
      <c r="T5" s="137"/>
      <c r="U5" s="137"/>
      <c r="V5" s="137"/>
      <c r="W5" s="137"/>
      <c r="X5" s="137"/>
      <c r="Y5" s="137"/>
      <c r="Z5" s="137"/>
      <c r="AA5" s="137"/>
      <c r="AB5" s="137"/>
    </row>
    <row r="6" spans="2:28" ht="23.25" customHeight="1">
      <c r="B6"/>
      <c r="C6" s="362" t="s">
        <v>64</v>
      </c>
      <c r="D6" s="363"/>
      <c r="E6" s="364"/>
      <c r="F6" s="139"/>
      <c r="G6" s="362" t="s">
        <v>64</v>
      </c>
      <c r="H6" s="363"/>
      <c r="I6" s="364"/>
      <c r="K6" s="362" t="s">
        <v>64</v>
      </c>
      <c r="L6" s="363"/>
      <c r="M6" s="364"/>
      <c r="N6" s="105"/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137"/>
      <c r="AA6" s="137"/>
      <c r="AB6" s="137"/>
    </row>
    <row r="7" spans="2:28" ht="23.25" customHeight="1">
      <c r="B7"/>
      <c r="C7" s="119" t="s">
        <v>14</v>
      </c>
      <c r="D7" s="365" t="s">
        <v>65</v>
      </c>
      <c r="E7" s="366"/>
      <c r="F7" s="140"/>
      <c r="G7" s="119" t="s">
        <v>14</v>
      </c>
      <c r="H7" s="365" t="s">
        <v>66</v>
      </c>
      <c r="I7" s="366"/>
      <c r="K7" s="119" t="s">
        <v>14</v>
      </c>
      <c r="L7" s="365" t="s">
        <v>67</v>
      </c>
      <c r="M7" s="366"/>
      <c r="N7" s="105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37"/>
      <c r="Z7" s="137"/>
      <c r="AA7" s="137"/>
      <c r="AB7" s="137"/>
    </row>
    <row r="8" spans="2:28" ht="23.25" customHeight="1">
      <c r="B8"/>
      <c r="C8" s="141">
        <v>84</v>
      </c>
      <c r="D8" s="142">
        <v>1</v>
      </c>
      <c r="E8" s="12"/>
      <c r="F8" s="143"/>
      <c r="G8" s="141">
        <v>1413</v>
      </c>
      <c r="H8" s="142">
        <v>5</v>
      </c>
      <c r="I8" s="12"/>
      <c r="K8" s="141">
        <v>12880</v>
      </c>
      <c r="L8" s="142">
        <f>0.05*1000</f>
        <v>50</v>
      </c>
      <c r="M8" s="12"/>
      <c r="N8" s="105"/>
      <c r="O8" s="137"/>
      <c r="P8" s="137"/>
      <c r="Q8" s="137"/>
      <c r="R8" s="137"/>
      <c r="S8" s="137"/>
      <c r="T8" s="137"/>
      <c r="U8" s="137"/>
      <c r="V8" s="137"/>
      <c r="W8" s="137"/>
      <c r="X8" s="137"/>
      <c r="Y8" s="137"/>
      <c r="Z8" s="137"/>
      <c r="AA8" s="137"/>
      <c r="AB8" s="137"/>
    </row>
    <row r="9" spans="2:28" ht="23.25" customHeight="1">
      <c r="B9"/>
      <c r="C9"/>
      <c r="D9"/>
      <c r="E9"/>
      <c r="F9"/>
      <c r="G9"/>
      <c r="H9"/>
      <c r="I9"/>
      <c r="J9"/>
      <c r="K9"/>
      <c r="L9"/>
      <c r="M9"/>
      <c r="N9"/>
      <c r="O9" s="137"/>
      <c r="P9" s="137"/>
      <c r="Q9" s="137"/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7"/>
    </row>
    <row r="10" spans="2:28" ht="23.25" customHeight="1">
      <c r="B10"/>
      <c r="C10"/>
      <c r="D10"/>
      <c r="E10"/>
      <c r="F10"/>
      <c r="G10"/>
      <c r="H10"/>
      <c r="I10"/>
      <c r="J10"/>
      <c r="K10"/>
      <c r="L10"/>
      <c r="M10"/>
      <c r="N10"/>
      <c r="O10" s="137"/>
      <c r="P10" s="137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</row>
    <row r="11" spans="2:28" ht="23.25" customHeight="1">
      <c r="B11" s="137"/>
      <c r="C11" s="137"/>
      <c r="D11" s="137"/>
      <c r="E11" s="137"/>
      <c r="F11" s="137"/>
      <c r="G11" s="137"/>
      <c r="H11" s="137"/>
      <c r="I11" s="137"/>
      <c r="J11" s="137"/>
      <c r="K11" s="137"/>
      <c r="L11" s="137"/>
      <c r="M11" s="137"/>
      <c r="N11" s="137"/>
      <c r="O11" s="137"/>
      <c r="P11" s="137"/>
      <c r="Q11" s="137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</row>
    <row r="12" spans="2:28" ht="23.25" customHeight="1">
      <c r="B12" s="118"/>
      <c r="C12" s="118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</row>
    <row r="13" spans="2:28" ht="23.25" customHeight="1">
      <c r="B13" s="118"/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</row>
    <row r="14" spans="2:28" ht="23.25" customHeight="1">
      <c r="B14" s="118"/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</row>
    <row r="15" spans="2:28" ht="23.25" customHeight="1">
      <c r="B15" s="118"/>
      <c r="C15" s="118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</row>
    <row r="16" spans="2:28" ht="23.25" customHeight="1">
      <c r="B16" s="118"/>
      <c r="C16" s="118"/>
      <c r="D16" s="118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</row>
    <row r="17" spans="2:24" ht="23.25" customHeight="1">
      <c r="B17" s="118"/>
      <c r="C17" s="118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</row>
    <row r="18" spans="2:24" ht="23.25" customHeight="1">
      <c r="B18" s="118"/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</row>
    <row r="19" spans="2:24" ht="23.25" customHeight="1">
      <c r="B19" s="118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</row>
    <row r="20" spans="2:24" ht="23.25" customHeight="1">
      <c r="B20" s="118"/>
      <c r="C20" s="118"/>
      <c r="D20" s="118"/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</row>
    <row r="21" spans="2:24" ht="23.25" customHeight="1">
      <c r="B21" s="118"/>
      <c r="C21" s="118"/>
      <c r="D21" s="118"/>
      <c r="E21" s="118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</row>
    <row r="22" spans="2:24" ht="23.25" customHeight="1">
      <c r="B22" s="118"/>
      <c r="C22" s="118"/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</row>
    <row r="23" spans="2:24" ht="23.25" customHeight="1">
      <c r="B23" s="118"/>
      <c r="C23" s="118"/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</row>
    <row r="24" spans="2:24" ht="23.25" customHeight="1">
      <c r="B24" s="118"/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</row>
    <row r="25" spans="2:24" ht="23.25" customHeight="1"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</row>
    <row r="26" spans="2:24" ht="23.25" customHeight="1">
      <c r="B26" s="118"/>
      <c r="C26" s="118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</row>
    <row r="27" spans="2:24" ht="23.25" customHeight="1">
      <c r="B27" s="118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</row>
    <row r="28" spans="2:24" ht="23.25" customHeight="1"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</row>
    <row r="29" spans="2:24" ht="23.25" customHeight="1">
      <c r="B29" s="118"/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</row>
    <row r="30" spans="2:24" ht="23.25" customHeight="1">
      <c r="B30" s="118"/>
      <c r="C30" s="118"/>
      <c r="D30" s="118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</row>
    <row r="31" spans="2:24" ht="23.25" customHeight="1">
      <c r="B31" s="118"/>
      <c r="C31" s="118"/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</row>
    <row r="32" spans="2:24" ht="23.25" customHeight="1">
      <c r="B32" s="118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</row>
    <row r="33" spans="2:24" ht="23.25" customHeight="1">
      <c r="B33" s="118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</row>
    <row r="34" spans="2:24" ht="23.25" customHeight="1">
      <c r="B34" s="118"/>
      <c r="C34" s="118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</row>
    <row r="35" spans="2:24" ht="23.25" customHeight="1"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</row>
    <row r="36" spans="2:24" ht="23.25" customHeight="1">
      <c r="B36" s="118"/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</row>
    <row r="37" spans="2:24" ht="23.25" customHeight="1"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</row>
    <row r="38" spans="2:24" ht="23.25" customHeight="1">
      <c r="B38" s="118"/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</row>
    <row r="39" spans="2:24" ht="23.25" customHeight="1"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</row>
    <row r="40" spans="2:24" ht="23.25" customHeight="1">
      <c r="B40" s="118"/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</row>
    <row r="41" spans="2:24" ht="23.25" customHeight="1"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</row>
    <row r="42" spans="2:24" ht="23.25" customHeight="1"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</row>
    <row r="43" spans="2:24" ht="23.25" customHeight="1"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</row>
    <row r="44" spans="2:24" ht="23.25" customHeight="1"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8"/>
      <c r="X44" s="118"/>
    </row>
    <row r="45" spans="2:24" ht="23.25" customHeight="1">
      <c r="B45" s="118"/>
      <c r="C45" s="118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</row>
    <row r="46" spans="2:24" ht="23.25" customHeight="1"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</row>
    <row r="47" spans="2:24" ht="23.25" customHeight="1">
      <c r="B47" s="118"/>
      <c r="C47" s="118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18"/>
      <c r="R47" s="118"/>
      <c r="S47" s="118"/>
      <c r="T47" s="118"/>
      <c r="U47" s="118"/>
      <c r="V47" s="118"/>
      <c r="W47" s="118"/>
      <c r="X47" s="118"/>
    </row>
    <row r="48" spans="2:24" ht="23.25" customHeight="1"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18"/>
      <c r="R48" s="118"/>
      <c r="S48" s="118"/>
      <c r="T48" s="118"/>
      <c r="U48" s="118"/>
      <c r="V48" s="118"/>
      <c r="W48" s="118"/>
      <c r="X48" s="118"/>
    </row>
    <row r="49" spans="2:24" ht="23.25" customHeight="1">
      <c r="B49" s="118"/>
      <c r="C49" s="118"/>
      <c r="D49" s="118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18"/>
      <c r="R49" s="118"/>
      <c r="S49" s="118"/>
      <c r="T49" s="118"/>
      <c r="U49" s="118"/>
      <c r="V49" s="118"/>
      <c r="W49" s="118"/>
      <c r="X49" s="118"/>
    </row>
    <row r="50" spans="2:24" ht="23.25" customHeight="1"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18"/>
      <c r="R50" s="118"/>
      <c r="S50" s="118"/>
      <c r="T50" s="118"/>
      <c r="U50" s="118"/>
      <c r="V50" s="118"/>
      <c r="W50" s="118"/>
      <c r="X50" s="118"/>
    </row>
    <row r="51" spans="2:24" ht="23.25" customHeight="1">
      <c r="B51" s="118"/>
      <c r="C51" s="118"/>
      <c r="D51" s="118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118"/>
      <c r="P51" s="118"/>
      <c r="Q51" s="118"/>
      <c r="R51" s="118"/>
      <c r="S51" s="118"/>
      <c r="T51" s="118"/>
      <c r="U51" s="118"/>
      <c r="V51" s="118"/>
      <c r="W51" s="118"/>
      <c r="X51" s="118"/>
    </row>
    <row r="52" spans="2:24" ht="23.25" customHeight="1"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8"/>
      <c r="P52" s="118"/>
      <c r="Q52" s="118"/>
      <c r="R52" s="118"/>
      <c r="S52" s="118"/>
      <c r="T52" s="118"/>
      <c r="U52" s="118"/>
      <c r="V52" s="118"/>
      <c r="W52" s="118"/>
      <c r="X52" s="118"/>
    </row>
    <row r="53" spans="2:24" ht="23.25" customHeight="1">
      <c r="B53" s="118"/>
      <c r="C53" s="118"/>
      <c r="D53" s="118"/>
      <c r="E53" s="118"/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18"/>
      <c r="R53" s="118"/>
      <c r="S53" s="118"/>
      <c r="T53" s="118"/>
      <c r="U53" s="118"/>
      <c r="V53" s="118"/>
      <c r="W53" s="118"/>
      <c r="X53" s="118"/>
    </row>
    <row r="54" spans="2:24" ht="23.25" customHeight="1">
      <c r="B54" s="118"/>
      <c r="C54" s="118"/>
      <c r="D54" s="118"/>
      <c r="E54" s="118"/>
      <c r="F54" s="118"/>
      <c r="G54" s="118"/>
      <c r="H54" s="118"/>
      <c r="I54" s="118"/>
      <c r="J54" s="118"/>
      <c r="K54" s="118"/>
      <c r="L54" s="118"/>
      <c r="M54" s="118"/>
      <c r="N54" s="118"/>
      <c r="O54" s="118"/>
      <c r="P54" s="118"/>
      <c r="Q54" s="118"/>
      <c r="R54" s="118"/>
      <c r="S54" s="118"/>
      <c r="T54" s="118"/>
      <c r="U54" s="118"/>
      <c r="V54" s="118"/>
      <c r="W54" s="118"/>
      <c r="X54" s="118"/>
    </row>
  </sheetData>
  <mergeCells count="9">
    <mergeCell ref="D7:E7"/>
    <mergeCell ref="H7:I7"/>
    <mergeCell ref="L7:M7"/>
    <mergeCell ref="C5:E5"/>
    <mergeCell ref="G5:I5"/>
    <mergeCell ref="K5:M5"/>
    <mergeCell ref="C6:E6"/>
    <mergeCell ref="G6:I6"/>
    <mergeCell ref="K6:M6"/>
  </mergeCells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Data Record</vt:lpstr>
      <vt:lpstr>Certificate</vt:lpstr>
      <vt:lpstr>Report</vt:lpstr>
      <vt:lpstr>Result</vt:lpstr>
      <vt:lpstr>Uncertainty Budget</vt:lpstr>
      <vt:lpstr>Cert of STD</vt:lpstr>
      <vt:lpstr>Certificate!Print_Area</vt:lpstr>
      <vt:lpstr>'Data Record'!Print_Area</vt:lpstr>
      <vt:lpstr>Report!Print_Area</vt:lpstr>
      <vt:lpstr>Result!Print_Area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Pakawadee</dc:creator>
  <cp:lastModifiedBy>ภควดี ลักษมีวงศ์</cp:lastModifiedBy>
  <cp:lastPrinted>2017-03-20T02:02:28Z</cp:lastPrinted>
  <dcterms:created xsi:type="dcterms:W3CDTF">2013-11-02T07:33:54Z</dcterms:created>
  <dcterms:modified xsi:type="dcterms:W3CDTF">2017-11-28T19:22:27Z</dcterms:modified>
</cp:coreProperties>
</file>