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tardi\Downloads\"/>
    </mc:Choice>
  </mc:AlternateContent>
  <xr:revisionPtr revIDLastSave="0" documentId="13_ncr:1_{ABCF970C-C9FC-44D4-86DC-5BA1BEF81BFA}" xr6:coauthVersionLast="47" xr6:coauthVersionMax="47" xr10:uidLastSave="{00000000-0000-0000-0000-000000000000}"/>
  <bookViews>
    <workbookView xWindow="28680" yWindow="-120" windowWidth="29040" windowHeight="15720" xr2:uid="{00000000-000D-0000-FFFF-FFFF00000000}"/>
  </bookViews>
  <sheets>
    <sheet name="Sheet5" sheetId="8" r:id="rId1"/>
    <sheet name="Sheet2" sheetId="2" r:id="rId2"/>
    <sheet name="ピンアサイン" sheetId="3" r:id="rId3"/>
    <sheet name="ピン仕様" sheetId="5" r:id="rId4"/>
    <sheet name="シンボル" sheetId="6" r:id="rId5"/>
  </sheets>
  <definedNames>
    <definedName name="_xlnm._FilterDatabase" localSheetId="2" hidden="1">ピンアサイン!$A$1:$B$350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7" i="6" l="1"/>
  <c r="Q27" i="6"/>
  <c r="R27" i="6"/>
  <c r="S27" i="6"/>
  <c r="T27" i="6"/>
  <c r="U27" i="6"/>
  <c r="V27" i="6"/>
  <c r="W27" i="6"/>
  <c r="X27" i="6"/>
  <c r="Y27" i="6"/>
  <c r="Z27" i="6"/>
  <c r="AA27" i="6"/>
  <c r="AB27" i="6"/>
  <c r="AC27" i="6"/>
  <c r="AD27" i="6"/>
  <c r="AE27" i="6"/>
  <c r="AF27" i="6"/>
  <c r="AG27" i="6"/>
  <c r="AH27" i="6"/>
  <c r="AI27" i="6"/>
  <c r="AJ27" i="6"/>
  <c r="AK27" i="6"/>
  <c r="P28" i="6"/>
  <c r="Q28" i="6"/>
  <c r="R28" i="6"/>
  <c r="S28" i="6"/>
  <c r="T28" i="6"/>
  <c r="U28" i="6"/>
  <c r="V28" i="6"/>
  <c r="W28" i="6"/>
  <c r="X28" i="6"/>
  <c r="Y28" i="6"/>
  <c r="Z28" i="6"/>
  <c r="AA28" i="6"/>
  <c r="AB28" i="6"/>
  <c r="AC28" i="6"/>
  <c r="AD28" i="6"/>
  <c r="AE28" i="6"/>
  <c r="AF28" i="6"/>
  <c r="AG28" i="6"/>
  <c r="AH28" i="6"/>
  <c r="AI28" i="6"/>
  <c r="AJ28" i="6"/>
  <c r="AK28" i="6"/>
  <c r="P8" i="6"/>
  <c r="Q8" i="6"/>
  <c r="R8" i="6"/>
  <c r="S8" i="6"/>
  <c r="T8" i="6"/>
  <c r="U8" i="6"/>
  <c r="V8" i="6"/>
  <c r="W8" i="6"/>
  <c r="X8" i="6"/>
  <c r="Y8" i="6"/>
  <c r="Z8" i="6"/>
  <c r="AA8" i="6"/>
  <c r="AB8" i="6"/>
  <c r="AC8" i="6"/>
  <c r="AD8" i="6"/>
  <c r="AE8" i="6"/>
  <c r="AF8" i="6"/>
  <c r="AG8" i="6"/>
  <c r="AH8" i="6"/>
  <c r="AI8" i="6"/>
  <c r="AJ8" i="6"/>
  <c r="AK8" i="6"/>
  <c r="P9" i="6"/>
  <c r="Q9" i="6"/>
  <c r="R9" i="6"/>
  <c r="S9" i="6"/>
  <c r="T9" i="6"/>
  <c r="U9" i="6"/>
  <c r="V9" i="6"/>
  <c r="W9" i="6"/>
  <c r="X9" i="6"/>
  <c r="Y9" i="6"/>
  <c r="Z9" i="6"/>
  <c r="AA9" i="6"/>
  <c r="AB9" i="6"/>
  <c r="AC9" i="6"/>
  <c r="AD9" i="6"/>
  <c r="AE9" i="6"/>
  <c r="AF9" i="6"/>
  <c r="AG9" i="6"/>
  <c r="AH9" i="6"/>
  <c r="AI9" i="6"/>
  <c r="AJ9" i="6"/>
  <c r="AK9" i="6"/>
  <c r="P10" i="6"/>
  <c r="Q10" i="6"/>
  <c r="R10" i="6"/>
  <c r="S10" i="6"/>
  <c r="T10" i="6"/>
  <c r="U10" i="6"/>
  <c r="V10" i="6"/>
  <c r="W10" i="6"/>
  <c r="X10" i="6"/>
  <c r="Y10" i="6"/>
  <c r="Z10" i="6"/>
  <c r="AA10" i="6"/>
  <c r="AB10" i="6"/>
  <c r="AC10" i="6"/>
  <c r="AD10" i="6"/>
  <c r="AE10" i="6"/>
  <c r="AF10" i="6"/>
  <c r="AG10" i="6"/>
  <c r="AH10" i="6"/>
  <c r="AI10" i="6"/>
  <c r="AJ10" i="6"/>
  <c r="AK10" i="6"/>
  <c r="P11" i="6"/>
  <c r="Q11" i="6"/>
  <c r="R11" i="6"/>
  <c r="S11" i="6"/>
  <c r="T11" i="6"/>
  <c r="U11" i="6"/>
  <c r="V11" i="6"/>
  <c r="W11" i="6"/>
  <c r="X11" i="6"/>
  <c r="Y11" i="6"/>
  <c r="Z11" i="6"/>
  <c r="AA11" i="6"/>
  <c r="AB11" i="6"/>
  <c r="AC11" i="6"/>
  <c r="AD11" i="6"/>
  <c r="AE11" i="6"/>
  <c r="AF11" i="6"/>
  <c r="AG11" i="6"/>
  <c r="AH11" i="6"/>
  <c r="AI11" i="6"/>
  <c r="AJ11" i="6"/>
  <c r="AK11" i="6"/>
  <c r="P12" i="6"/>
  <c r="Q12" i="6"/>
  <c r="R12" i="6"/>
  <c r="S12" i="6"/>
  <c r="T12" i="6"/>
  <c r="U12" i="6"/>
  <c r="V12" i="6"/>
  <c r="W12" i="6"/>
  <c r="X12" i="6"/>
  <c r="Y12" i="6"/>
  <c r="Z12" i="6"/>
  <c r="AA12" i="6"/>
  <c r="AB12" i="6"/>
  <c r="AC12" i="6"/>
  <c r="AD12" i="6"/>
  <c r="AE12" i="6"/>
  <c r="AF12" i="6"/>
  <c r="AG12" i="6"/>
  <c r="AH12" i="6"/>
  <c r="AI12" i="6"/>
  <c r="AJ12" i="6"/>
  <c r="AK12" i="6"/>
  <c r="P13" i="6"/>
  <c r="Q13" i="6"/>
  <c r="R13" i="6"/>
  <c r="S13" i="6"/>
  <c r="T13" i="6"/>
  <c r="U13" i="6"/>
  <c r="V13" i="6"/>
  <c r="W13" i="6"/>
  <c r="X13" i="6"/>
  <c r="Y13" i="6"/>
  <c r="Z13" i="6"/>
  <c r="AA13" i="6"/>
  <c r="AB13" i="6"/>
  <c r="AC13" i="6"/>
  <c r="AD13" i="6"/>
  <c r="AE13" i="6"/>
  <c r="AF13" i="6"/>
  <c r="AG13" i="6"/>
  <c r="AH13" i="6"/>
  <c r="AI13" i="6"/>
  <c r="AJ13" i="6"/>
  <c r="AK13" i="6"/>
  <c r="P14" i="6"/>
  <c r="Q14" i="6"/>
  <c r="R14" i="6"/>
  <c r="S14" i="6"/>
  <c r="T14" i="6"/>
  <c r="U14" i="6"/>
  <c r="V14" i="6"/>
  <c r="W14" i="6"/>
  <c r="X14" i="6"/>
  <c r="Y14" i="6"/>
  <c r="Z14" i="6"/>
  <c r="AA14" i="6"/>
  <c r="AB14" i="6"/>
  <c r="AC14" i="6"/>
  <c r="AD14" i="6"/>
  <c r="AE14" i="6"/>
  <c r="AF14" i="6"/>
  <c r="AG14" i="6"/>
  <c r="AH14" i="6"/>
  <c r="AI14" i="6"/>
  <c r="AJ14" i="6"/>
  <c r="AK14" i="6"/>
  <c r="P15" i="6"/>
  <c r="Q15" i="6"/>
  <c r="R15" i="6"/>
  <c r="S15" i="6"/>
  <c r="T15" i="6"/>
  <c r="U15" i="6"/>
  <c r="V15" i="6"/>
  <c r="W15" i="6"/>
  <c r="X15" i="6"/>
  <c r="Y15" i="6"/>
  <c r="Z15" i="6"/>
  <c r="AA15" i="6"/>
  <c r="AB15" i="6"/>
  <c r="AC15" i="6"/>
  <c r="AD15" i="6"/>
  <c r="AE15" i="6"/>
  <c r="AF15" i="6"/>
  <c r="AG15" i="6"/>
  <c r="AH15" i="6"/>
  <c r="AI15" i="6"/>
  <c r="AJ15" i="6"/>
  <c r="AK15" i="6"/>
  <c r="P16" i="6"/>
  <c r="Q16" i="6"/>
  <c r="R16" i="6"/>
  <c r="S16" i="6"/>
  <c r="T16" i="6"/>
  <c r="U16" i="6"/>
  <c r="V16" i="6"/>
  <c r="W16" i="6"/>
  <c r="X16" i="6"/>
  <c r="Y16" i="6"/>
  <c r="Z16" i="6"/>
  <c r="AA16" i="6"/>
  <c r="AB16" i="6"/>
  <c r="AC16" i="6"/>
  <c r="AD16" i="6"/>
  <c r="AE16" i="6"/>
  <c r="AF16" i="6"/>
  <c r="AG16" i="6"/>
  <c r="AH16" i="6"/>
  <c r="AI16" i="6"/>
  <c r="AJ16" i="6"/>
  <c r="AK16" i="6"/>
  <c r="P17" i="6"/>
  <c r="Q17" i="6"/>
  <c r="R17" i="6"/>
  <c r="S17" i="6"/>
  <c r="T17" i="6"/>
  <c r="U17" i="6"/>
  <c r="V17" i="6"/>
  <c r="W17" i="6"/>
  <c r="X17" i="6"/>
  <c r="Y17" i="6"/>
  <c r="Z17" i="6"/>
  <c r="AA17" i="6"/>
  <c r="AB17" i="6"/>
  <c r="AC17" i="6"/>
  <c r="AD17" i="6"/>
  <c r="AE17" i="6"/>
  <c r="AF17" i="6"/>
  <c r="AG17" i="6"/>
  <c r="AH17" i="6"/>
  <c r="AI17" i="6"/>
  <c r="AJ17" i="6"/>
  <c r="AK17" i="6"/>
  <c r="P18" i="6"/>
  <c r="Q18" i="6"/>
  <c r="R18" i="6"/>
  <c r="S18" i="6"/>
  <c r="T18" i="6"/>
  <c r="U18" i="6"/>
  <c r="V18" i="6"/>
  <c r="W18" i="6"/>
  <c r="X18" i="6"/>
  <c r="Y18" i="6"/>
  <c r="Z18" i="6"/>
  <c r="AA18" i="6"/>
  <c r="AB18" i="6"/>
  <c r="AC18" i="6"/>
  <c r="AD18" i="6"/>
  <c r="AE18" i="6"/>
  <c r="AF18" i="6"/>
  <c r="AG18" i="6"/>
  <c r="AH18" i="6"/>
  <c r="AI18" i="6"/>
  <c r="AJ18" i="6"/>
  <c r="AK18" i="6"/>
  <c r="P19" i="6"/>
  <c r="Q19" i="6"/>
  <c r="R19" i="6"/>
  <c r="S19" i="6"/>
  <c r="T19" i="6"/>
  <c r="U19" i="6"/>
  <c r="V19" i="6"/>
  <c r="W19" i="6"/>
  <c r="X19" i="6"/>
  <c r="Y19" i="6"/>
  <c r="Z19" i="6"/>
  <c r="AA19" i="6"/>
  <c r="AB19" i="6"/>
  <c r="AC19" i="6"/>
  <c r="AD19" i="6"/>
  <c r="AE19" i="6"/>
  <c r="AF19" i="6"/>
  <c r="AG19" i="6"/>
  <c r="AH19" i="6"/>
  <c r="AI19" i="6"/>
  <c r="AJ19" i="6"/>
  <c r="AK19" i="6"/>
  <c r="P20" i="6"/>
  <c r="Q20" i="6"/>
  <c r="R20" i="6"/>
  <c r="S20" i="6"/>
  <c r="T20" i="6"/>
  <c r="U20" i="6"/>
  <c r="V20" i="6"/>
  <c r="W20" i="6"/>
  <c r="X20" i="6"/>
  <c r="Y20" i="6"/>
  <c r="Z20" i="6"/>
  <c r="AA20" i="6"/>
  <c r="AB20" i="6"/>
  <c r="AC20" i="6"/>
  <c r="AD20" i="6"/>
  <c r="AE20" i="6"/>
  <c r="AF20" i="6"/>
  <c r="AG20" i="6"/>
  <c r="AH20" i="6"/>
  <c r="AI20" i="6"/>
  <c r="AJ20" i="6"/>
  <c r="AK20" i="6"/>
  <c r="P21" i="6"/>
  <c r="Q21" i="6"/>
  <c r="R21" i="6"/>
  <c r="S21" i="6"/>
  <c r="T21" i="6"/>
  <c r="U21" i="6"/>
  <c r="V21" i="6"/>
  <c r="W21" i="6"/>
  <c r="X21" i="6"/>
  <c r="Y21" i="6"/>
  <c r="Z21" i="6"/>
  <c r="AA21" i="6"/>
  <c r="AB21" i="6"/>
  <c r="AC21" i="6"/>
  <c r="AD21" i="6"/>
  <c r="AE21" i="6"/>
  <c r="AF21" i="6"/>
  <c r="AG21" i="6"/>
  <c r="AH21" i="6"/>
  <c r="AI21" i="6"/>
  <c r="AJ21" i="6"/>
  <c r="AK21" i="6"/>
  <c r="P22" i="6"/>
  <c r="Q22" i="6"/>
  <c r="R22" i="6"/>
  <c r="S22" i="6"/>
  <c r="T22" i="6"/>
  <c r="U22" i="6"/>
  <c r="V22" i="6"/>
  <c r="W22" i="6"/>
  <c r="X22" i="6"/>
  <c r="Y22" i="6"/>
  <c r="Z22" i="6"/>
  <c r="AA22" i="6"/>
  <c r="AB22" i="6"/>
  <c r="AC22" i="6"/>
  <c r="AD22" i="6"/>
  <c r="AE22" i="6"/>
  <c r="AF22" i="6"/>
  <c r="AG22" i="6"/>
  <c r="AH22" i="6"/>
  <c r="AI22" i="6"/>
  <c r="AJ22" i="6"/>
  <c r="AK22" i="6"/>
  <c r="P23" i="6"/>
  <c r="Q23" i="6"/>
  <c r="R23" i="6"/>
  <c r="S23" i="6"/>
  <c r="T23" i="6"/>
  <c r="U23" i="6"/>
  <c r="V23" i="6"/>
  <c r="W23" i="6"/>
  <c r="X23" i="6"/>
  <c r="Y23" i="6"/>
  <c r="Z23" i="6"/>
  <c r="AA23" i="6"/>
  <c r="AB23" i="6"/>
  <c r="AC23" i="6"/>
  <c r="AD23" i="6"/>
  <c r="AE23" i="6"/>
  <c r="AF23" i="6"/>
  <c r="AG23" i="6"/>
  <c r="AH23" i="6"/>
  <c r="AI23" i="6"/>
  <c r="AJ23" i="6"/>
  <c r="AK23" i="6"/>
  <c r="P24" i="6"/>
  <c r="Q24" i="6"/>
  <c r="R24" i="6"/>
  <c r="S24" i="6"/>
  <c r="T24" i="6"/>
  <c r="U24" i="6"/>
  <c r="V24" i="6"/>
  <c r="W24" i="6"/>
  <c r="X24" i="6"/>
  <c r="Y24" i="6"/>
  <c r="Z24" i="6"/>
  <c r="AA24" i="6"/>
  <c r="AB24" i="6"/>
  <c r="AC24" i="6"/>
  <c r="AD24" i="6"/>
  <c r="AE24" i="6"/>
  <c r="AF24" i="6"/>
  <c r="AG24" i="6"/>
  <c r="AH24" i="6"/>
  <c r="AI24" i="6"/>
  <c r="AJ24" i="6"/>
  <c r="AK24" i="6"/>
  <c r="P25" i="6"/>
  <c r="Q25" i="6"/>
  <c r="R25" i="6"/>
  <c r="S25" i="6"/>
  <c r="T25" i="6"/>
  <c r="U25" i="6"/>
  <c r="V25" i="6"/>
  <c r="W25" i="6"/>
  <c r="X25" i="6"/>
  <c r="Y25" i="6"/>
  <c r="Z25" i="6"/>
  <c r="AA25" i="6"/>
  <c r="AB25" i="6"/>
  <c r="AC25" i="6"/>
  <c r="AD25" i="6"/>
  <c r="AE25" i="6"/>
  <c r="AF25" i="6"/>
  <c r="AG25" i="6"/>
  <c r="AH25" i="6"/>
  <c r="AI25" i="6"/>
  <c r="AJ25" i="6"/>
  <c r="AK25" i="6"/>
  <c r="P26" i="6"/>
  <c r="Q26" i="6"/>
  <c r="R26" i="6"/>
  <c r="S26" i="6"/>
  <c r="T26" i="6"/>
  <c r="U26" i="6"/>
  <c r="V26" i="6"/>
  <c r="W26" i="6"/>
  <c r="X26" i="6"/>
  <c r="Y26" i="6"/>
  <c r="Z26" i="6"/>
  <c r="AA26" i="6"/>
  <c r="AB26" i="6"/>
  <c r="AC26" i="6"/>
  <c r="AD26" i="6"/>
  <c r="AE26" i="6"/>
  <c r="AF26" i="6"/>
  <c r="AG26" i="6"/>
  <c r="AH26" i="6"/>
  <c r="AI26" i="6"/>
  <c r="AJ26" i="6"/>
  <c r="AK26" i="6"/>
  <c r="Q7" i="6"/>
  <c r="R7" i="6"/>
  <c r="S7" i="6"/>
  <c r="T7" i="6"/>
  <c r="U7" i="6"/>
  <c r="V7" i="6"/>
  <c r="W7" i="6"/>
  <c r="X7" i="6"/>
  <c r="Y7" i="6"/>
  <c r="Z7" i="6"/>
  <c r="AA7" i="6"/>
  <c r="AB7" i="6"/>
  <c r="AC7" i="6"/>
  <c r="AD7" i="6"/>
  <c r="AE7" i="6"/>
  <c r="AF7" i="6"/>
  <c r="AG7" i="6"/>
  <c r="AH7" i="6"/>
  <c r="AI7" i="6"/>
  <c r="AJ7" i="6"/>
  <c r="AK7" i="6"/>
  <c r="P7" i="6"/>
</calcChain>
</file>

<file path=xl/sharedStrings.xml><?xml version="1.0" encoding="utf-8"?>
<sst xmlns="http://schemas.openxmlformats.org/spreadsheetml/2006/main" count="901" uniqueCount="727">
  <si>
    <t>電源</t>
    <rPh sb="0" eb="2">
      <t>デンゲン</t>
    </rPh>
    <phoneticPr fontId="1"/>
  </si>
  <si>
    <t>VDD</t>
  </si>
  <si>
    <t>VDD</t>
    <phoneticPr fontId="1"/>
  </si>
  <si>
    <t>リセット</t>
    <phoneticPr fontId="1"/>
  </si>
  <si>
    <t>#RESET</t>
    <phoneticPr fontId="1"/>
  </si>
  <si>
    <t>定格</t>
    <rPh sb="0" eb="2">
      <t>テイカク</t>
    </rPh>
    <phoneticPr fontId="1"/>
  </si>
  <si>
    <t>クロック</t>
    <phoneticPr fontId="1"/>
  </si>
  <si>
    <t>Pin Name</t>
  </si>
  <si>
    <t>Pin No.</t>
  </si>
  <si>
    <t>GND</t>
  </si>
  <si>
    <t>ACK</t>
  </si>
  <si>
    <t>CLKIN</t>
  </si>
  <si>
    <t>REDY</t>
  </si>
  <si>
    <t>NC</t>
  </si>
  <si>
    <t>ADRCLK</t>
  </si>
  <si>
    <t>ICSA</t>
  </si>
  <si>
    <t>TIMEXP</t>
  </si>
  <si>
    <t>TDO</t>
  </si>
  <si>
    <t>TDI</t>
  </si>
  <si>
    <t>TMS</t>
  </si>
  <si>
    <t>TCK</t>
  </si>
  <si>
    <t>EBOOT</t>
  </si>
  <si>
    <t>RPBA</t>
  </si>
  <si>
    <t>LBOOT</t>
  </si>
  <si>
    <t>PAGE</t>
  </si>
  <si>
    <t>GND</t>
    <phoneticPr fontId="1"/>
  </si>
  <si>
    <t xml:space="preserve">Pin </t>
  </si>
  <si>
    <t>Type</t>
  </si>
  <si>
    <t>Function</t>
  </si>
  <si>
    <t>IRQ2–0</t>
  </si>
  <si>
    <t>I/O/S</t>
  </si>
  <si>
    <t>I/S</t>
  </si>
  <si>
    <t>I/A</t>
  </si>
  <si>
    <t>FLAG3–0</t>
  </si>
  <si>
    <t>I/O/A</t>
  </si>
  <si>
    <t>O</t>
  </si>
  <si>
    <t>I/O</t>
  </si>
  <si>
    <t>O (O/D)</t>
  </si>
  <si>
    <t>O/T</t>
  </si>
  <si>
    <t>I/O (O/D)</t>
  </si>
  <si>
    <t>DTx</t>
  </si>
  <si>
    <t>DRx</t>
  </si>
  <si>
    <t>I</t>
  </si>
  <si>
    <t>TCLKx</t>
  </si>
  <si>
    <t>RCLKx</t>
  </si>
  <si>
    <t>TFSx</t>
  </si>
  <si>
    <t>Transmit Frame Sync (Serial Ports 0, 1).</t>
  </si>
  <si>
    <t>RFSx</t>
  </si>
  <si>
    <t>LxDAT3–0</t>
  </si>
  <si>
    <t>LxCLK</t>
  </si>
  <si>
    <t>LxACK</t>
  </si>
  <si>
    <t>I/OT</t>
  </si>
  <si>
    <t>P</t>
  </si>
  <si>
    <t>G</t>
  </si>
  <si>
    <t>ADDR31–0</t>
  </si>
  <si>
    <t>I/O/T</t>
  </si>
  <si>
    <t>DATA47–0</t>
  </si>
  <si>
    <t>I/O/T</t>
    <phoneticPr fontId="1"/>
  </si>
  <si>
    <t>Memory Read Strobe. This pin is asserted (low) when the ADSP-2106x reads from external memory devices or from the internal memory of other ADSP-2106xs. External devices (including other ADSP-2106xs) must assert RD to read from the ADSP-2106x’s internal memory. In a multiprocessing system, RD is output by the bus master and is input by all other ADSP-2106xs.</t>
    <phoneticPr fontId="1"/>
  </si>
  <si>
    <t>Memory Write Strobe. This pin is asserted (low) when the ADSP-2106x writes to external memory devices 
or to the internal memory of other ADSP-2106xs. External devices must assert WR to write to the ADSP-2106x’s internal memory. In a multiprocessing system, WR is output by the bus master and is input by all other ADSP-2106xs.</t>
    <phoneticPr fontId="1"/>
  </si>
  <si>
    <t>Suspend Bus Three-State. External devices can assert SBTS (low) to place the external bus address, data, selects, and strobes in a high impedance state for the following cycle. If the ADSP-2106x attempts to access external memory while SBTS is asserted, the processor will halt and the memory access will not be completed until SBTS is deasserted. SBTS should only be used to recover from host processor/ADSP-2106x deadlock, or used with a DRAM controller.</t>
    <phoneticPr fontId="1"/>
  </si>
  <si>
    <t>Interrupt Request Lines. May be either edge-triggered or level-sensitive.</t>
    <phoneticPr fontId="1"/>
  </si>
  <si>
    <t>Link Boot. When LBOOT is high, the ADSP-2106x is configured for link port booting. When LBOOT is low, 
the ADSP-2106x is configured for host processor booting or no booting. See the table in the BMS pin 
description below. This signal is a system configuration selection that should be hardwired.</t>
    <phoneticPr fontId="1"/>
  </si>
  <si>
    <t>EPROM Boot Select. When EBOOT is high, the ADSP-2106x is configured for booting from an 8-bit EPROM. 
When EBOOT is low, the LBOOT and BMS inputs determine booting mode. See the table in the BMS pin 
description below. This signal is a system configuration selection that should be hardwired.</t>
    <phoneticPr fontId="1"/>
  </si>
  <si>
    <t>Memory Select Lines. These lines are asserted (low) as chip selects for the corresponding banks of external memory. Memory bank size must be defined in the ADSP-2106x’s system control register (SYSCON). The MS3–0 lines are decoded memory address lines that change at the same time as the other address lines. 
When no external memory access is occurring, the MS3–0 lines are inactive; they are active however when a conditional memory access instruction is executed, whether or not the condition is true. MS0 can be used with the PAGE signal to implement a bank of DRAM memory (Bank 0). In a multiprocessing system the MS3–0 lines are output by the bus master.</t>
    <phoneticPr fontId="1"/>
  </si>
  <si>
    <t>DRAM Page Boundary. The ADSP-2106x asserts this pin to signal that an external DRAM page boundary has been crossed. DRAM page size must be defined in the ADSP-2106x’s memory control register (WAIT). 
DRAM can only be implemented in external memory Bank 0; the PAGE signal can only be activated for Bank 0 accesses. In a multiprocessing system, PAGE is output by the bus master</t>
    <phoneticPr fontId="1"/>
  </si>
  <si>
    <t>Synchronous Write Select. This signal is used to interface the ADSP-2106x to synchronous memory devices (including other ADSP-2106xs). The ADSP-2106x asserts SW (low) to provide an early indication of an impending write cycle, which can be aborted if WR is not later asserted (e.g., in a conditional write instruction). In a multiprocessing system, SW is output by the bus master and is input by all other ADSP-2106xs to determine if the multiprocessor memory access is a read or write. SW is asserted at the same time as the address output. A host processor using synchronous writes must assert this pin when writing to the ADSP-2106x(s).</t>
    <phoneticPr fontId="1"/>
  </si>
  <si>
    <t>Flag Pins. Each is configured via control bits as either an input or output. As an input, they can be tested as a condition. As an output, they can be used to signal external peripherals.</t>
  </si>
  <si>
    <t>Timer Expired. Asserted for four cycles when the timer is enabled and TCOUNT decrements to zero.</t>
  </si>
  <si>
    <t>Host Bus Request. This pin must be asserted by a host processor to request control of the ADSP-2106x’s external bus. When HBR is asserted in a multiprocessing system, the ADSP-2106x that is bus master will relinquish the bus and assert HBG. To relinquish the bus, the ADSP-2106x places the address, data, select and strobe lines in a high impedance state. HBR has priority over all ADSP-2106x bus requests BR6–1 in a multiprocessing system.</t>
    <phoneticPr fontId="1"/>
  </si>
  <si>
    <t>Host Bus Grant. Acknowledges a bus request, indicating that the host processor may take control of the external bus. HBG is asserted (held low) by the ADSP-2106x until HBR is released. In a multiprocessing system,HBG is output by the ADSP-2106x bus master and is monitored by all others.</t>
    <phoneticPr fontId="1"/>
  </si>
  <si>
    <t>Host Bus Acknowledge. The ADSP-2106x deasserts REDY (low) to add wait states to an asynchronous access of its internal memory or IOP registers by a host. This pin is an open-drain output (O/D) by default; it can be programmed in the ADREDY bit of the SYSCON register to be active drive (A/D). REDY will only be output if the CS and HBR inputs are asserted.</t>
    <phoneticPr fontId="1"/>
  </si>
  <si>
    <t>Processor Reset. Resets the ADSP-2106x to a known state and begins program execution at the program memory location specified by the hardware reset vector address. This input must be asserted (low) at power-up.</t>
  </si>
  <si>
    <t>Test Clock (JTAG). Provides an asynchronous clock for JTAG boundary scan.</t>
  </si>
  <si>
    <t>Test Data Output (JTAG). Serial scan output of the boundary scan path.</t>
  </si>
  <si>
    <t>Reserved, leave unconnected.</t>
  </si>
  <si>
    <t>Power Supply; nominally 5.0 V dc for 5 V devices or 3.3 V dc for 3.3 V devices. (30 pins).</t>
  </si>
  <si>
    <t>Power Supply Return. (30 pins).</t>
  </si>
  <si>
    <t>Do Not Connect. Reserved pins which must be left open and unconnected.</t>
  </si>
  <si>
    <t>External Bus Address. The ADSP-2106x outputs addresses for external memory and peripherals on these pins. In a multiprocessor system, the bus master outputs addresses for read/write of the internal memory or IOP registers of other ADSP-2106xs. The ADSP-2106x inputs addresses when a host processor or multiprocessing bus master is reading or writing its internal memory or IOP registers.</t>
    <phoneticPr fontId="1"/>
  </si>
  <si>
    <t>External Bus Data. The ADSP-2106x inputs and outputs data and instructions on these pins. 32-bit singleprecision floating-point data and 32-bit fixed-point data is transferred over bits 47–16 of the bus. 40-bit extended-precision floating-point data is transferred over bits 47–8 of the bus. 16-bit short word data is transferred over bits 31–16 of the bus. In PROM boot mode, 8-bit data is transferred over bits 23–16. Pull-up resistors on unused DATA pins are not necessary.</t>
    <phoneticPr fontId="1"/>
  </si>
  <si>
    <t>Clock Output Reference. In a multiprocessing system, ADRCLK is output by the bus master.</t>
    <phoneticPr fontId="1"/>
  </si>
  <si>
    <t>Memory Acknowledge. External devices can deassert ACK (low) to add wait states to an external memory access. ACK is used by I/O devices, memory controllers, or other peripherals to hold off completion of an external memory access. The ADSP-2106x deasserts ACK as an output to add waitstates to a synchronous access of its internal memory. In a multiprocessing system, a slave ADSP-2106x deasserts the bus master’s ACK input to add wait state(s) to an access of its internal memory. The bus master has a keeper latch on its ACK pin that maintains the input at the level to which it was last driven.</t>
    <phoneticPr fontId="1"/>
  </si>
  <si>
    <t>#MS3–0</t>
    <phoneticPr fontId="1"/>
  </si>
  <si>
    <t>#RD</t>
    <phoneticPr fontId="1"/>
  </si>
  <si>
    <t>#WR</t>
    <phoneticPr fontId="1"/>
  </si>
  <si>
    <t>#SW</t>
    <phoneticPr fontId="1"/>
  </si>
  <si>
    <t>#SBTS</t>
    <phoneticPr fontId="1"/>
  </si>
  <si>
    <t>#HBR</t>
    <phoneticPr fontId="1"/>
  </si>
  <si>
    <t>#HBG</t>
    <phoneticPr fontId="1"/>
  </si>
  <si>
    <t>#CS</t>
    <phoneticPr fontId="1"/>
  </si>
  <si>
    <t>#DMAR2–1</t>
    <phoneticPr fontId="1"/>
  </si>
  <si>
    <t xml:space="preserve">#DMAG2–1 </t>
    <phoneticPr fontId="1"/>
  </si>
  <si>
    <t>#BR6–1</t>
    <phoneticPr fontId="1"/>
  </si>
  <si>
    <t>#ID2–0</t>
    <phoneticPr fontId="1"/>
  </si>
  <si>
    <t>#CPA</t>
    <phoneticPr fontId="1"/>
  </si>
  <si>
    <t>#BMS</t>
    <phoneticPr fontId="1"/>
  </si>
  <si>
    <t>#TRST</t>
    <phoneticPr fontId="1"/>
  </si>
  <si>
    <t>#EMU</t>
    <phoneticPr fontId="1"/>
  </si>
  <si>
    <t>Chip Select. Asserted by host processor to select the ADSP-2106x.</t>
    <phoneticPr fontId="1"/>
  </si>
  <si>
    <t xml:space="preserve">DMA Request 1 (DMA Channel 7) and DMA Request 2 (DMA Channel 8). </t>
    <phoneticPr fontId="1"/>
  </si>
  <si>
    <t>DMA Grant 1 (DMA Channel 7) and DMA Grant 2 (DMA Channel 8).</t>
    <phoneticPr fontId="1"/>
  </si>
  <si>
    <t>Rotating Priority Bus Arbitration Select. When RPBA is high, rotating priority for multiprocessor bus arbitration is selected. When RPBA is low, fixed priority is selected. This signal is a system configuration selection that must be set to the same value on every ADSP-2106x. If the value of RPBA is changed during system operation, it must be changed in the same CLKIN cycle on every ADSP-2106x.</t>
    <phoneticPr fontId="1"/>
  </si>
  <si>
    <t>Core Priority Access. Asserting its CPA pin allows the core processor of an ADSP-2106x bus slave to interrupt background DMA transfers and gain access to the external bus. CPA is an open drain output that is connected to all ADSP-2106xs in the system. The CPA pin has an internal 5 kohmpull-up resistor. If core access priority is not required in a system, the CPA pin should be left unconnected.</t>
    <phoneticPr fontId="1"/>
  </si>
  <si>
    <t>Data Transmit (Serial Ports 0, 1). Each DT pin has a 50 kohm internal pull-up resistor.</t>
    <phoneticPr fontId="1"/>
  </si>
  <si>
    <t>Data Receive (Serial Ports 0, 1). Each DR pin has a 50 kohm internal pull-up resistor.</t>
    <phoneticPr fontId="1"/>
  </si>
  <si>
    <t>Transmit Clock (Serial Ports 0, 1). Each TCLK pin has a 50 kohm internal pull-up resistor.</t>
    <phoneticPr fontId="1"/>
  </si>
  <si>
    <t>Receive Clock (Serial Ports 0, 1). Each RCLK pin has a 50 kohm internal pull-up resistor.</t>
    <phoneticPr fontId="1"/>
  </si>
  <si>
    <t>Receive Frame Sync (Serial Ports 0, 1).</t>
    <phoneticPr fontId="1"/>
  </si>
  <si>
    <t>Link Port Data (Link Ports 0–5). Each LxDAT pin has a 50 kohm internal pull-down resistor that is enabled or disabled by the LPDRD bit of the LCOM register.</t>
    <phoneticPr fontId="1"/>
  </si>
  <si>
    <t>Link Port Clock (Link Ports 0–5). Each LxCLK pin has a 50 kohm internal pull-down resistor that is enabled or disabled by the LPDRD bit of the LCOM register.</t>
    <phoneticPr fontId="1"/>
  </si>
  <si>
    <t>Link Port Acknowledge (Link Ports 0–5). Each LxACK pin has a 50 kohminternal pull-down resistor that is enabled or disabled by the LPDRD bit of the LCOM register.</t>
    <phoneticPr fontId="1"/>
  </si>
  <si>
    <t>Test Mode Select (JTAG). Used to control the test state machine. TMS has a 20 kohm internal pull-up resistor.</t>
    <phoneticPr fontId="1"/>
  </si>
  <si>
    <t>Test Data Input (JTAG). Provides serial data for the boundary scan logic. TDI has a 20 kohm internal pull-up resistor.</t>
    <phoneticPr fontId="1"/>
  </si>
  <si>
    <t>Clock In. External clock input to the ADSP-2106x. The instruction cycle rate is equal to CLKIN. CLKIN should not be halted, changed, or operated below the minimum specified frequency.</t>
    <phoneticPr fontId="1"/>
  </si>
  <si>
    <t xml:space="preserve"> Boot Memory Select. Output: Used as chip select for boot EPROM devices (when EBOOT = 1, LBOOT = 0). 
In a multiprocessor system, BMS is output by the bus master. Input: When low, indicates that no booting will 
occur and that ADSP-2106x will begin executing instructions from external memory. See table below. This 
input is a system configuration selection that should be hardwired. *Three-statable only in EPROM boot 
mode (when BMS is an output).
 EBOOT　 LBOOT 　　BMS Booting Mode
 1 　　　　0　　　　　Output EPROM (Connect BMS to EPROM chip select.)
 0 　　　　0 　　　　　1 (Input) Host Processor
 0 　　　　1 　　　　　1 (Input) Link Port
 0 　　　　0 　　　　　0 (Input) No Booting. Processor executes from external memory.
 0 　　　　1 　　　　　0 (Input) Reserved
 1 　　　　1 　　　　　x (Input) Reserved</t>
    <phoneticPr fontId="1"/>
  </si>
  <si>
    <t>Emulation Status. Must be connected to the ADSP-2106x EZ-ICE target board connector only.</t>
    <phoneticPr fontId="1"/>
  </si>
  <si>
    <t>Test Reset (JTAG). Resets the test state machine. TRST must be asserted (pulsed low) after power-up or held low for proper operation of the ADSP-2106x. TRST has a 20 kohm internal pull-up resistor.</t>
    <phoneticPr fontId="1"/>
  </si>
  <si>
    <t xml:space="preserve"> I/O/T</t>
    <phoneticPr fontId="1"/>
  </si>
  <si>
    <r>
      <t xml:space="preserve">Multiprocessing ID. Determines which multiprocessing bus request (BR1– BR6) is used by ADSP-2106x.ID = 001 corresponds to BR1, ID = 010 corresponds to BR2, etc. ID = 000 in single-processor systems. These lines are a system configuration selection that should be hardwired or changed at reset only.
</t>
    </r>
    <r>
      <rPr>
        <sz val="11"/>
        <color rgb="FFFF0000"/>
        <rFont val="Yu Gothic"/>
        <family val="3"/>
        <charset val="128"/>
        <scheme val="minor"/>
      </rPr>
      <t>回路上で固定値を設定しているはず。</t>
    </r>
    <rPh sb="299" eb="301">
      <t>カイロ</t>
    </rPh>
    <rPh sb="301" eb="302">
      <t>ジョウ</t>
    </rPh>
    <rPh sb="303" eb="305">
      <t>コテイ</t>
    </rPh>
    <rPh sb="305" eb="306">
      <t>アタイ</t>
    </rPh>
    <rPh sb="307" eb="309">
      <t>セッテイ</t>
    </rPh>
    <phoneticPr fontId="1"/>
  </si>
  <si>
    <r>
      <t xml:space="preserve">Multiprocessing Bus Requests. Used by multiprocessing ADSP-2106xs to arbitrate for bus master-ship. An ADSP-2106x only drives its own BRx line (corresponding to the value of its ID2-0 inputs) and monitors all others. In a multiprocessor system with less than six ADSP-2106xs, the unused BRx pins should be pulled high; the processor’s own BRx line must not be pulled high or low because it is an output.
</t>
    </r>
    <r>
      <rPr>
        <sz val="11"/>
        <color rgb="FFFF0000"/>
        <rFont val="Yu Gothic"/>
        <family val="3"/>
        <charset val="128"/>
        <scheme val="minor"/>
      </rPr>
      <t>IDに従って接続がされているはず。</t>
    </r>
    <rPh sb="407" eb="408">
      <t>シタガ</t>
    </rPh>
    <rPh sb="410" eb="412">
      <t>セツゾク</t>
    </rPh>
    <phoneticPr fontId="1"/>
  </si>
  <si>
    <t>A</t>
  </si>
  <si>
    <t>B</t>
  </si>
  <si>
    <t>C</t>
  </si>
  <si>
    <t>D</t>
  </si>
  <si>
    <t>E</t>
  </si>
  <si>
    <t>F</t>
  </si>
  <si>
    <t>H</t>
  </si>
  <si>
    <t>J</t>
  </si>
  <si>
    <t>K</t>
  </si>
  <si>
    <t>L</t>
  </si>
  <si>
    <t>M</t>
  </si>
  <si>
    <t>N</t>
  </si>
  <si>
    <t>R</t>
  </si>
  <si>
    <t>T</t>
  </si>
  <si>
    <t>U</t>
  </si>
  <si>
    <t>V</t>
  </si>
  <si>
    <t>W</t>
  </si>
  <si>
    <t>Y</t>
  </si>
  <si>
    <t>AA</t>
  </si>
  <si>
    <t>AB</t>
  </si>
  <si>
    <t>A01</t>
  </si>
  <si>
    <t>A02</t>
  </si>
  <si>
    <t>DMC0_A06</t>
  </si>
  <si>
    <t>A03</t>
  </si>
  <si>
    <t>DMC0_A04</t>
  </si>
  <si>
    <t>A04</t>
  </si>
  <si>
    <t>DMC0_RAS</t>
  </si>
  <si>
    <t>A05</t>
  </si>
  <si>
    <t>DMC0_CKE</t>
  </si>
  <si>
    <t>A06</t>
  </si>
  <si>
    <t>DMC0_DQ15</t>
  </si>
  <si>
    <t>A07</t>
  </si>
  <si>
    <t>DMC0_DQ13</t>
  </si>
  <si>
    <t>A08</t>
  </si>
  <si>
    <t>DMC0_UDQS</t>
  </si>
  <si>
    <t>A09</t>
  </si>
  <si>
    <t>A10</t>
  </si>
  <si>
    <t>DMC0_DQ09</t>
  </si>
  <si>
    <t>A11</t>
  </si>
  <si>
    <t>DMC0_VREF</t>
  </si>
  <si>
    <t>A12</t>
  </si>
  <si>
    <t>DMC0_CK</t>
  </si>
  <si>
    <t>A13</t>
  </si>
  <si>
    <t>A14</t>
  </si>
  <si>
    <t>DMC0_DQ06</t>
  </si>
  <si>
    <t>A15</t>
  </si>
  <si>
    <t>DMC0_LDQS</t>
  </si>
  <si>
    <t>A16</t>
  </si>
  <si>
    <t>A17</t>
  </si>
  <si>
    <t>DMC0_DQ01</t>
  </si>
  <si>
    <t>A18</t>
  </si>
  <si>
    <t>A19</t>
  </si>
  <si>
    <t>PD_00</t>
  </si>
  <si>
    <t>A20</t>
  </si>
  <si>
    <t>PD_03</t>
  </si>
  <si>
    <t>A21</t>
  </si>
  <si>
    <t>PD_06</t>
  </si>
  <si>
    <t>A22</t>
  </si>
  <si>
    <t>B01</t>
  </si>
  <si>
    <t>DMC0_A07</t>
  </si>
  <si>
    <t>B02</t>
  </si>
  <si>
    <t>B03</t>
  </si>
  <si>
    <t>DMC0_A02</t>
  </si>
  <si>
    <t>B04</t>
  </si>
  <si>
    <t>DMC0_A00</t>
  </si>
  <si>
    <t>B05</t>
  </si>
  <si>
    <t>DMC0_ODT</t>
  </si>
  <si>
    <t>B06</t>
  </si>
  <si>
    <t>DMC0_DQ14</t>
  </si>
  <si>
    <t>B07</t>
  </si>
  <si>
    <t>DMC0_DQ12</t>
  </si>
  <si>
    <t>B08</t>
  </si>
  <si>
    <t>B09</t>
  </si>
  <si>
    <t>DMC0_DQ11</t>
  </si>
  <si>
    <t>B10</t>
  </si>
  <si>
    <t>DMC0_DQ10</t>
  </si>
  <si>
    <t>B11</t>
  </si>
  <si>
    <t>DMC0_DQ08</t>
  </si>
  <si>
    <t>B12</t>
  </si>
  <si>
    <t>DMC0_DQ07</t>
  </si>
  <si>
    <t>B13</t>
  </si>
  <si>
    <t>DMC0_DQ05</t>
  </si>
  <si>
    <t>B14</t>
  </si>
  <si>
    <t>DMC0_DQ04</t>
  </si>
  <si>
    <t>B15</t>
  </si>
  <si>
    <t>DMC0_DQ03</t>
  </si>
  <si>
    <t>B16</t>
  </si>
  <si>
    <t>DMC0_DQ02</t>
  </si>
  <si>
    <t>B17</t>
  </si>
  <si>
    <t>DMC0_DQ00</t>
  </si>
  <si>
    <t>B18</t>
  </si>
  <si>
    <t>PC_13</t>
  </si>
  <si>
    <t>B19</t>
  </si>
  <si>
    <t>PD_02</t>
  </si>
  <si>
    <t>B20</t>
  </si>
  <si>
    <t>PD_05</t>
  </si>
  <si>
    <t>B21</t>
  </si>
  <si>
    <t>B22</t>
  </si>
  <si>
    <t>PD_08</t>
  </si>
  <si>
    <t>C01</t>
  </si>
  <si>
    <t>DMC0_A10</t>
  </si>
  <si>
    <t>C02</t>
  </si>
  <si>
    <t>DMC0_A09</t>
  </si>
  <si>
    <t>C03</t>
  </si>
  <si>
    <t>C04</t>
  </si>
  <si>
    <t>DMC0_A08</t>
  </si>
  <si>
    <t>C05</t>
  </si>
  <si>
    <t>DMC0_A03</t>
  </si>
  <si>
    <t>C06</t>
  </si>
  <si>
    <t>DMC0_CAS</t>
  </si>
  <si>
    <t>C07</t>
  </si>
  <si>
    <t>DMC0_BA0</t>
  </si>
  <si>
    <t>C08</t>
  </si>
  <si>
    <t>DMC0_A01</t>
  </si>
  <si>
    <t>C09</t>
  </si>
  <si>
    <t>DMC0_RZQ</t>
  </si>
  <si>
    <t>C10</t>
  </si>
  <si>
    <t>DMC0_WE</t>
  </si>
  <si>
    <t>C11</t>
  </si>
  <si>
    <t>DMC0_CS0</t>
  </si>
  <si>
    <t>C12</t>
  </si>
  <si>
    <t>C13</t>
  </si>
  <si>
    <t>DMC0_LDM</t>
  </si>
  <si>
    <t>C14</t>
  </si>
  <si>
    <t>DMC0_UDM</t>
  </si>
  <si>
    <t>C15</t>
  </si>
  <si>
    <t>PD_01</t>
  </si>
  <si>
    <t>C16</t>
  </si>
  <si>
    <t>PC_14</t>
  </si>
  <si>
    <t>C17</t>
  </si>
  <si>
    <t>SYS_CLKOUT</t>
  </si>
  <si>
    <t>C18</t>
  </si>
  <si>
    <t>PC_15</t>
  </si>
  <si>
    <t>C19</t>
  </si>
  <si>
    <t>PD_04</t>
  </si>
  <si>
    <t>C20</t>
  </si>
  <si>
    <t>C21</t>
  </si>
  <si>
    <t>PD_07</t>
  </si>
  <si>
    <t>C22</t>
  </si>
  <si>
    <t>PD_11</t>
  </si>
  <si>
    <t>D01</t>
  </si>
  <si>
    <t>DMC0_A11</t>
  </si>
  <si>
    <t>D02</t>
  </si>
  <si>
    <t>DMC0_A12</t>
  </si>
  <si>
    <t>D03</t>
  </si>
  <si>
    <t>DMC0_BA2</t>
  </si>
  <si>
    <t>D11</t>
  </si>
  <si>
    <t>VDD_INT</t>
  </si>
  <si>
    <t>D12</t>
  </si>
  <si>
    <t>D20</t>
  </si>
  <si>
    <t>PD_10</t>
  </si>
  <si>
    <t>D21</t>
  </si>
  <si>
    <t>PD_09</t>
  </si>
  <si>
    <t>D22</t>
  </si>
  <si>
    <t>PD_12</t>
  </si>
  <si>
    <t>E01</t>
  </si>
  <si>
    <t>DMC0_A14</t>
  </si>
  <si>
    <t>E02</t>
  </si>
  <si>
    <t>DMC0_A15</t>
  </si>
  <si>
    <t>E03</t>
  </si>
  <si>
    <t>DMC0_A13</t>
  </si>
  <si>
    <t>E05</t>
  </si>
  <si>
    <t>DMC0_A05</t>
  </si>
  <si>
    <t>E20</t>
  </si>
  <si>
    <t>E21</t>
  </si>
  <si>
    <t>PD_13</t>
  </si>
  <si>
    <t>E22</t>
  </si>
  <si>
    <t>PD_14</t>
  </si>
  <si>
    <t>F01</t>
  </si>
  <si>
    <t>DMC0_RESET</t>
  </si>
  <si>
    <t>F02</t>
  </si>
  <si>
    <t>PC_11</t>
  </si>
  <si>
    <t>F03</t>
  </si>
  <si>
    <t>DMC0_BA1</t>
  </si>
  <si>
    <t>F06</t>
  </si>
  <si>
    <t>VDD_DMC</t>
  </si>
  <si>
    <t>F07</t>
  </si>
  <si>
    <t>F08</t>
  </si>
  <si>
    <t>F09</t>
  </si>
  <si>
    <t>F10</t>
  </si>
  <si>
    <t>F11</t>
  </si>
  <si>
    <t>F12</t>
  </si>
  <si>
    <t>F13</t>
  </si>
  <si>
    <t>F14</t>
  </si>
  <si>
    <t>F15</t>
  </si>
  <si>
    <t>F16</t>
  </si>
  <si>
    <t>F17</t>
  </si>
  <si>
    <t>F20</t>
  </si>
  <si>
    <t>F21</t>
  </si>
  <si>
    <t>PD_15</t>
  </si>
  <si>
    <t>F22</t>
  </si>
  <si>
    <t>PE_00</t>
  </si>
  <si>
    <t>G01</t>
  </si>
  <si>
    <t>PC_12</t>
  </si>
  <si>
    <t>G02</t>
  </si>
  <si>
    <t>PC_10</t>
  </si>
  <si>
    <t>G03</t>
  </si>
  <si>
    <t>PC_04</t>
  </si>
  <si>
    <t>G06</t>
  </si>
  <si>
    <t>G07</t>
  </si>
  <si>
    <t>G08</t>
  </si>
  <si>
    <t>G09</t>
  </si>
  <si>
    <t>G10</t>
  </si>
  <si>
    <t>G11</t>
  </si>
  <si>
    <t>G12</t>
  </si>
  <si>
    <t>G13</t>
  </si>
  <si>
    <t>G14</t>
  </si>
  <si>
    <t>G15</t>
  </si>
  <si>
    <t>G16</t>
  </si>
  <si>
    <t>G17</t>
  </si>
  <si>
    <t>G20</t>
  </si>
  <si>
    <t>G21</t>
  </si>
  <si>
    <t>PE_01</t>
  </si>
  <si>
    <t>G22</t>
  </si>
  <si>
    <t>PE_02</t>
  </si>
  <si>
    <t>H01</t>
  </si>
  <si>
    <t>PC_08</t>
  </si>
  <si>
    <t>H02</t>
  </si>
  <si>
    <t>PC_07</t>
  </si>
  <si>
    <t>H03</t>
  </si>
  <si>
    <t>SYS_FAULT</t>
  </si>
  <si>
    <t>H06</t>
  </si>
  <si>
    <t>H07</t>
  </si>
  <si>
    <t>H16</t>
  </si>
  <si>
    <t>H17</t>
  </si>
  <si>
    <t>H20</t>
  </si>
  <si>
    <t>H21</t>
  </si>
  <si>
    <t>PE_03</t>
  </si>
  <si>
    <t>H22</t>
  </si>
  <si>
    <t>PE_04</t>
  </si>
  <si>
    <t>J01</t>
  </si>
  <si>
    <t>PC_05</t>
  </si>
  <si>
    <t>J02</t>
  </si>
  <si>
    <t>PC_06</t>
  </si>
  <si>
    <t>J03</t>
  </si>
  <si>
    <t>JTG_TDI</t>
  </si>
  <si>
    <t>J06</t>
  </si>
  <si>
    <t>J09</t>
  </si>
  <si>
    <t>J10</t>
  </si>
  <si>
    <t>J11</t>
  </si>
  <si>
    <t>J12</t>
  </si>
  <si>
    <t>J13</t>
  </si>
  <si>
    <t>J14</t>
  </si>
  <si>
    <t>J17</t>
  </si>
  <si>
    <t>VDD_EXT</t>
  </si>
  <si>
    <t>J20</t>
  </si>
  <si>
    <t>J21</t>
  </si>
  <si>
    <t>PE_05</t>
  </si>
  <si>
    <t>J22</t>
  </si>
  <si>
    <t>PE_06</t>
  </si>
  <si>
    <t>K01</t>
  </si>
  <si>
    <t>PC_03</t>
  </si>
  <si>
    <t>K02</t>
  </si>
  <si>
    <t>PC_02</t>
  </si>
  <si>
    <t>K03</t>
  </si>
  <si>
    <t>K06</t>
  </si>
  <si>
    <t>K08</t>
  </si>
  <si>
    <t>K09</t>
  </si>
  <si>
    <t>K10</t>
  </si>
  <si>
    <t>K11</t>
  </si>
  <si>
    <t>K12</t>
  </si>
  <si>
    <t>K13</t>
  </si>
  <si>
    <t>K14</t>
  </si>
  <si>
    <t>K15</t>
  </si>
  <si>
    <t>K17</t>
  </si>
  <si>
    <t>K20</t>
  </si>
  <si>
    <t>K21</t>
  </si>
  <si>
    <t>PE_08</t>
  </si>
  <si>
    <t>K22</t>
  </si>
  <si>
    <t>PE_07</t>
  </si>
  <si>
    <t>L01</t>
  </si>
  <si>
    <t>PC_01</t>
  </si>
  <si>
    <t>L02</t>
  </si>
  <si>
    <t>SYS_HWRST</t>
  </si>
  <si>
    <t>L03</t>
  </si>
  <si>
    <t>PC_09</t>
  </si>
  <si>
    <t>L04</t>
  </si>
  <si>
    <t>L06</t>
  </si>
  <si>
    <t>L08</t>
  </si>
  <si>
    <t>L09</t>
  </si>
  <si>
    <t>L10</t>
  </si>
  <si>
    <t>L11</t>
  </si>
  <si>
    <t>L12</t>
  </si>
  <si>
    <t>L13</t>
  </si>
  <si>
    <t>L14</t>
  </si>
  <si>
    <t>L15</t>
  </si>
  <si>
    <t>L17</t>
  </si>
  <si>
    <t>L19</t>
  </si>
  <si>
    <t>L20</t>
  </si>
  <si>
    <t>PE_11</t>
  </si>
  <si>
    <t>L21</t>
  </si>
  <si>
    <t>PE_10</t>
  </si>
  <si>
    <t>L22</t>
  </si>
  <si>
    <t>PE_09</t>
  </si>
  <si>
    <t>M01</t>
  </si>
  <si>
    <t>JTG_TRST</t>
  </si>
  <si>
    <t>M02</t>
  </si>
  <si>
    <t>JTG_TMS</t>
  </si>
  <si>
    <t>M03</t>
  </si>
  <si>
    <t>JTG_TCK</t>
  </si>
  <si>
    <t>M04</t>
  </si>
  <si>
    <t>M06</t>
  </si>
  <si>
    <t>M08</t>
  </si>
  <si>
    <t>M09</t>
  </si>
  <si>
    <t>M10</t>
  </si>
  <si>
    <t>M11</t>
  </si>
  <si>
    <t>M12</t>
  </si>
  <si>
    <t>M13</t>
  </si>
  <si>
    <t>M14</t>
  </si>
  <si>
    <t>M15</t>
  </si>
  <si>
    <t>M17</t>
  </si>
  <si>
    <t>M19</t>
  </si>
  <si>
    <t>M20</t>
  </si>
  <si>
    <t>PE_13</t>
  </si>
  <si>
    <t>M21</t>
  </si>
  <si>
    <t>PE_15</t>
  </si>
  <si>
    <t>M22</t>
  </si>
  <si>
    <t>PE_12</t>
  </si>
  <si>
    <t>N01</t>
  </si>
  <si>
    <t>SYS_XTAL1</t>
  </si>
  <si>
    <t>N02</t>
  </si>
  <si>
    <t>SYS_BMODE0</t>
  </si>
  <si>
    <t>N03</t>
  </si>
  <si>
    <t>PC_00</t>
  </si>
  <si>
    <t>N06</t>
  </si>
  <si>
    <t>N08</t>
  </si>
  <si>
    <t>N09</t>
  </si>
  <si>
    <t>N10</t>
  </si>
  <si>
    <t>N11</t>
  </si>
  <si>
    <t>N12</t>
  </si>
  <si>
    <t>N13</t>
  </si>
  <si>
    <t>N14</t>
  </si>
  <si>
    <t>N15</t>
  </si>
  <si>
    <t>N17</t>
  </si>
  <si>
    <t>N20</t>
  </si>
  <si>
    <t>DAI1_PIN04</t>
  </si>
  <si>
    <t>N21</t>
  </si>
  <si>
    <t>DAI1_PIN02</t>
  </si>
  <si>
    <t>N22</t>
  </si>
  <si>
    <t>PE_14</t>
  </si>
  <si>
    <t>P01</t>
  </si>
  <si>
    <t>SYS_CLKIN1</t>
  </si>
  <si>
    <t>P02</t>
  </si>
  <si>
    <t>SYS_BMODE1</t>
  </si>
  <si>
    <t>P03</t>
  </si>
  <si>
    <t>JTG_TDO</t>
  </si>
  <si>
    <t>P06</t>
  </si>
  <si>
    <t>P09</t>
  </si>
  <si>
    <t>P10</t>
  </si>
  <si>
    <t>P11</t>
  </si>
  <si>
    <t>P12</t>
  </si>
  <si>
    <t>P13</t>
  </si>
  <si>
    <t>P14</t>
  </si>
  <si>
    <t>P17</t>
  </si>
  <si>
    <t>P20</t>
  </si>
  <si>
    <t>DAI1_PIN01</t>
  </si>
  <si>
    <t>P21</t>
  </si>
  <si>
    <t>DAI1_PIN05</t>
  </si>
  <si>
    <t>P22</t>
  </si>
  <si>
    <t>DAI1_PIN03</t>
  </si>
  <si>
    <t>R01</t>
  </si>
  <si>
    <t>R02</t>
  </si>
  <si>
    <t>PB_15</t>
  </si>
  <si>
    <t>R03</t>
  </si>
  <si>
    <t>PB_14</t>
  </si>
  <si>
    <t>R06</t>
  </si>
  <si>
    <t>R07</t>
  </si>
  <si>
    <t>R16</t>
  </si>
  <si>
    <t>R17</t>
  </si>
  <si>
    <t>R20</t>
  </si>
  <si>
    <t>DAI1_PIN08</t>
  </si>
  <si>
    <t>R21</t>
  </si>
  <si>
    <t>DAI1_PIN07</t>
  </si>
  <si>
    <t>R22</t>
  </si>
  <si>
    <t>DAI1_PIN06</t>
  </si>
  <si>
    <t>T01</t>
  </si>
  <si>
    <t>SYS_XTAL0</t>
  </si>
  <si>
    <t>T02</t>
  </si>
  <si>
    <t>SYS_BMODE2</t>
  </si>
  <si>
    <t>T03</t>
  </si>
  <si>
    <t>DAI0_PIN07</t>
  </si>
  <si>
    <t>T06</t>
  </si>
  <si>
    <t>T07</t>
  </si>
  <si>
    <t>T08</t>
  </si>
  <si>
    <t>T09</t>
  </si>
  <si>
    <t>T10</t>
  </si>
  <si>
    <t>T11</t>
  </si>
  <si>
    <t>T12</t>
  </si>
  <si>
    <t>T13</t>
  </si>
  <si>
    <t>T14</t>
  </si>
  <si>
    <t>T15</t>
  </si>
  <si>
    <t>T16</t>
  </si>
  <si>
    <t>T17</t>
  </si>
  <si>
    <t>T20</t>
  </si>
  <si>
    <t>DAI1_PIN12</t>
  </si>
  <si>
    <t>T21</t>
  </si>
  <si>
    <t>DAI1_PIN10</t>
  </si>
  <si>
    <t>T22</t>
  </si>
  <si>
    <t>DAI1_PIN09</t>
  </si>
  <si>
    <t>U01</t>
  </si>
  <si>
    <t>SYS_CLKIN0</t>
  </si>
  <si>
    <t>U02</t>
  </si>
  <si>
    <t>SYS_RESOUT</t>
  </si>
  <si>
    <t>U03</t>
  </si>
  <si>
    <t>PB_07</t>
  </si>
  <si>
    <t>U06</t>
  </si>
  <si>
    <t>U07</t>
  </si>
  <si>
    <t>U08</t>
  </si>
  <si>
    <t>VDD_USB</t>
  </si>
  <si>
    <t>U09</t>
  </si>
  <si>
    <t>U10</t>
  </si>
  <si>
    <t>U11</t>
  </si>
  <si>
    <t>U12</t>
  </si>
  <si>
    <t>U13</t>
  </si>
  <si>
    <t>U14</t>
  </si>
  <si>
    <t>U15</t>
  </si>
  <si>
    <t>U16</t>
  </si>
  <si>
    <t>U17</t>
  </si>
  <si>
    <t>U20</t>
  </si>
  <si>
    <t>DAI1_PIN20</t>
  </si>
  <si>
    <t>U21</t>
  </si>
  <si>
    <t>DAI1_PIN11</t>
  </si>
  <si>
    <t>U22</t>
  </si>
  <si>
    <t>DAI1_PIN19</t>
  </si>
  <si>
    <t>V01</t>
  </si>
  <si>
    <t>PB_13</t>
  </si>
  <si>
    <t>V02</t>
  </si>
  <si>
    <t>PB_12</t>
  </si>
  <si>
    <t>V03</t>
  </si>
  <si>
    <t>DAI0_PIN20</t>
  </si>
  <si>
    <t>V20</t>
  </si>
  <si>
    <t>PA_00</t>
  </si>
  <si>
    <t>V21</t>
  </si>
  <si>
    <t>PA_01</t>
  </si>
  <si>
    <t>V22</t>
  </si>
  <si>
    <t>PA_02</t>
  </si>
  <si>
    <t>W01</t>
  </si>
  <si>
    <t>PB_10</t>
  </si>
  <si>
    <t>W02</t>
  </si>
  <si>
    <t>PB_11</t>
  </si>
  <si>
    <t>W03</t>
  </si>
  <si>
    <t>DAI0_PIN19</t>
  </si>
  <si>
    <t>W11</t>
  </si>
  <si>
    <t>W12</t>
  </si>
  <si>
    <t>W20</t>
  </si>
  <si>
    <t>PA_05</t>
  </si>
  <si>
    <t>W21</t>
  </si>
  <si>
    <t>PA_03</t>
  </si>
  <si>
    <t>W22</t>
  </si>
  <si>
    <t>PA_04</t>
  </si>
  <si>
    <t>Y01</t>
  </si>
  <si>
    <t>PB_09</t>
  </si>
  <si>
    <t>Y02</t>
  </si>
  <si>
    <t>PB_08</t>
  </si>
  <si>
    <t>Y03</t>
  </si>
  <si>
    <t>DAI0_PIN12</t>
  </si>
  <si>
    <t>Y04</t>
  </si>
  <si>
    <t>DAI0_PIN06</t>
  </si>
  <si>
    <t>Y05</t>
  </si>
  <si>
    <t>DAI0_PIN02</t>
  </si>
  <si>
    <t>Y06</t>
  </si>
  <si>
    <t>DAI0_PIN03</t>
  </si>
  <si>
    <t>Y07</t>
  </si>
  <si>
    <t>DAI0_PIN01</t>
  </si>
  <si>
    <t>Y08</t>
  </si>
  <si>
    <t>USB0_VBC</t>
  </si>
  <si>
    <t>Y09</t>
  </si>
  <si>
    <t>TWI0_SCL</t>
  </si>
  <si>
    <t>Y10</t>
  </si>
  <si>
    <t>TWI1_SDA</t>
  </si>
  <si>
    <t>Y11</t>
  </si>
  <si>
    <t>VDD_HADC</t>
  </si>
  <si>
    <t>Y12</t>
  </si>
  <si>
    <t>Y13</t>
  </si>
  <si>
    <t>HADC0_VIN6</t>
  </si>
  <si>
    <t>Y14</t>
  </si>
  <si>
    <t>PB_06</t>
  </si>
  <si>
    <t>Y15</t>
  </si>
  <si>
    <t>PB_00</t>
  </si>
  <si>
    <t>Y16</t>
  </si>
  <si>
    <t>PB_04</t>
  </si>
  <si>
    <t>Y17</t>
  </si>
  <si>
    <t>PB_01</t>
  </si>
  <si>
    <t>PA_10</t>
  </si>
  <si>
    <t>Y19</t>
  </si>
  <si>
    <t>PA_15</t>
  </si>
  <si>
    <t>Y20</t>
  </si>
  <si>
    <t>Y21</t>
  </si>
  <si>
    <t>PA_06</t>
  </si>
  <si>
    <t>Y22</t>
  </si>
  <si>
    <t>PA_08</t>
  </si>
  <si>
    <t>01</t>
    <phoneticPr fontId="1"/>
  </si>
  <si>
    <t>02</t>
  </si>
  <si>
    <t>03</t>
  </si>
  <si>
    <t>04</t>
  </si>
  <si>
    <t>05</t>
  </si>
  <si>
    <t>06</t>
  </si>
  <si>
    <t>07</t>
  </si>
  <si>
    <t>08</t>
  </si>
  <si>
    <t>09</t>
  </si>
  <si>
    <t>10</t>
  </si>
  <si>
    <t>11</t>
  </si>
  <si>
    <t>12</t>
  </si>
  <si>
    <t>13</t>
  </si>
  <si>
    <t>14</t>
  </si>
  <si>
    <t>15</t>
  </si>
  <si>
    <t>16</t>
  </si>
  <si>
    <t>17</t>
  </si>
  <si>
    <t>18</t>
  </si>
  <si>
    <t>19</t>
  </si>
  <si>
    <t>20</t>
  </si>
  <si>
    <t>21</t>
  </si>
  <si>
    <t>22</t>
  </si>
  <si>
    <t>DAI0_PIN11</t>
  </si>
  <si>
    <t>AA02</t>
  </si>
  <si>
    <t>AA03</t>
  </si>
  <si>
    <t>DAI0_PIN10</t>
  </si>
  <si>
    <t>AA04</t>
  </si>
  <si>
    <t>DAI0_PIN04</t>
  </si>
  <si>
    <t>AA05</t>
  </si>
  <si>
    <t>DAI0_PIN05</t>
  </si>
  <si>
    <t>AA06</t>
  </si>
  <si>
    <t>USB0_ID</t>
  </si>
  <si>
    <t>AA07</t>
  </si>
  <si>
    <t>USB0_VBUS</t>
  </si>
  <si>
    <t>AA08</t>
  </si>
  <si>
    <t>TWI2_SCL</t>
  </si>
  <si>
    <t>AA09</t>
  </si>
  <si>
    <t>TWI2_SDA</t>
  </si>
  <si>
    <t>AA10</t>
  </si>
  <si>
    <t>TWI0_SDA</t>
  </si>
  <si>
    <t>AA11</t>
  </si>
  <si>
    <t>HADC0_VIN2</t>
  </si>
  <si>
    <t>AA12</t>
  </si>
  <si>
    <t>HADC0_VIN5</t>
  </si>
  <si>
    <t>AA13</t>
  </si>
  <si>
    <t>HADC0_VIN4</t>
  </si>
  <si>
    <t>AA14</t>
  </si>
  <si>
    <t>HADC0_VIN7</t>
  </si>
  <si>
    <t>AA15</t>
  </si>
  <si>
    <t>PB_05</t>
  </si>
  <si>
    <t>AA16</t>
  </si>
  <si>
    <t>PB_02</t>
  </si>
  <si>
    <t>AA17</t>
  </si>
  <si>
    <t>PA_14</t>
  </si>
  <si>
    <t>AA18</t>
  </si>
  <si>
    <t>PB_03</t>
  </si>
  <si>
    <t>AA19</t>
  </si>
  <si>
    <t>PA_12</t>
  </si>
  <si>
    <t>AA20</t>
  </si>
  <si>
    <t>PA_11</t>
  </si>
  <si>
    <t>AA21</t>
  </si>
  <si>
    <t>AA22</t>
  </si>
  <si>
    <t>PA_09</t>
  </si>
  <si>
    <t>AB01</t>
  </si>
  <si>
    <t>AB02</t>
  </si>
  <si>
    <t>DAI0_PIN09</t>
  </si>
  <si>
    <t>AB03</t>
  </si>
  <si>
    <t>DAI0_PIN08</t>
  </si>
  <si>
    <t>AB04</t>
  </si>
  <si>
    <t>USB_CLKIN</t>
  </si>
  <si>
    <t>AB05</t>
  </si>
  <si>
    <t>USB_XTAL</t>
  </si>
  <si>
    <t>AB06</t>
  </si>
  <si>
    <t>USB0_DP</t>
  </si>
  <si>
    <t>AB07</t>
  </si>
  <si>
    <t>USB0_DM</t>
  </si>
  <si>
    <t>AB08</t>
  </si>
  <si>
    <t>TWI1_SCL</t>
  </si>
  <si>
    <t>AB09</t>
  </si>
  <si>
    <t>HADC0_VREFP</t>
  </si>
  <si>
    <t>AB10</t>
  </si>
  <si>
    <t>HADC0_VREFN</t>
  </si>
  <si>
    <t>AB11</t>
  </si>
  <si>
    <t>HADC0_VIN0</t>
  </si>
  <si>
    <t>AB12</t>
  </si>
  <si>
    <t>HADC0_VIN1</t>
  </si>
  <si>
    <t>AB13</t>
  </si>
  <si>
    <t>HADC0_VIN3</t>
  </si>
  <si>
    <t>AB14</t>
  </si>
  <si>
    <t>MLB0_SIGP</t>
  </si>
  <si>
    <t>AB15</t>
  </si>
  <si>
    <t>MLB0_SIGN</t>
  </si>
  <si>
    <t>AB16</t>
  </si>
  <si>
    <t>MLB0_DATP</t>
  </si>
  <si>
    <t>AB17</t>
  </si>
  <si>
    <t>MLB0_DATN</t>
  </si>
  <si>
    <t>AB18</t>
  </si>
  <si>
    <t>MLB0_CLKP</t>
  </si>
  <si>
    <t>AB19</t>
  </si>
  <si>
    <t>MLB0_CLKN</t>
  </si>
  <si>
    <t>AB20</t>
  </si>
  <si>
    <t>PA_13</t>
  </si>
  <si>
    <t>AB21</t>
  </si>
  <si>
    <t>PA_07</t>
  </si>
  <si>
    <t>AB22</t>
  </si>
  <si>
    <t>AA01</t>
    <phoneticPr fontId="1"/>
  </si>
  <si>
    <t>Y18</t>
    <phoneticPr fontId="1"/>
  </si>
  <si>
    <t>JTG</t>
    <phoneticPr fontId="1"/>
  </si>
  <si>
    <t>DMC</t>
    <phoneticPr fontId="1"/>
  </si>
  <si>
    <t>DAI</t>
    <phoneticPr fontId="1"/>
  </si>
  <si>
    <t>PE</t>
    <phoneticPr fontId="1"/>
  </si>
  <si>
    <t>SYS</t>
    <phoneticPr fontId="1"/>
  </si>
  <si>
    <t>TWI</t>
    <phoneticPr fontId="1"/>
  </si>
  <si>
    <t>HADC</t>
    <phoneticPr fontId="1"/>
  </si>
  <si>
    <t>MLB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</si>
</sst>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b/>
      <sz val="9"/>
      <color rgb="FF000000"/>
      <name val="Calibri"/>
      <family val="2"/>
    </font>
    <font>
      <sz val="11"/>
      <color theme="1"/>
      <name val="Yu Gothic"/>
      <family val="3"/>
      <charset val="128"/>
      <scheme val="minor"/>
    </font>
    <font>
      <sz val="11"/>
      <color rgb="FF000000"/>
      <name val="Yu Gothic"/>
      <family val="3"/>
      <charset val="128"/>
      <scheme val="minor"/>
    </font>
    <font>
      <sz val="11"/>
      <color rgb="FFFF0000"/>
      <name val="Yu Gothic"/>
      <family val="3"/>
      <charset val="128"/>
      <scheme val="minor"/>
    </font>
    <font>
      <sz val="30"/>
      <color theme="1"/>
      <name val="Yu Gothic"/>
      <family val="2"/>
      <scheme val="minor"/>
    </font>
    <font>
      <sz val="30"/>
      <color theme="1"/>
      <name val="Yu Gothic"/>
      <family val="3"/>
      <charset val="128"/>
      <scheme val="minor"/>
    </font>
    <font>
      <sz val="9"/>
      <color theme="1"/>
      <name val="Yu Gothic"/>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0" fontId="2" fillId="0" borderId="1" xfId="0" applyFont="1" applyBorder="1" applyAlignment="1">
      <alignment vertical="center" wrapText="1"/>
    </xf>
    <xf numFmtId="0" fontId="0" fillId="0" borderId="1" xfId="0" applyBorder="1"/>
    <xf numFmtId="0" fontId="3" fillId="0" borderId="0" xfId="0" applyFont="1"/>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justify" vertical="center" wrapText="1"/>
    </xf>
    <xf numFmtId="0" fontId="3" fillId="0" borderId="1" xfId="0" applyFont="1" applyBorder="1" applyAlignment="1">
      <alignment vertical="top" wrapText="1"/>
    </xf>
    <xf numFmtId="0" fontId="6" fillId="0" borderId="0" xfId="0" applyFont="1"/>
    <xf numFmtId="0" fontId="0" fillId="0" borderId="0" xfId="0" applyFont="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8" xfId="0" applyFont="1" applyBorder="1"/>
    <xf numFmtId="0" fontId="0" fillId="0" borderId="9" xfId="0" applyFont="1" applyBorder="1"/>
    <xf numFmtId="0" fontId="7" fillId="0" borderId="0" xfId="0" applyFont="1"/>
    <xf numFmtId="0" fontId="6" fillId="0" borderId="0" xfId="0" quotePrefix="1" applyFont="1"/>
    <xf numFmtId="0" fontId="8" fillId="0" borderId="0" xfId="0" applyFont="1" applyBorder="1" applyAlignment="1">
      <alignment horizontal="center"/>
    </xf>
  </cellXfs>
  <cellStyles count="1">
    <cellStyle name="標準" xfId="0" builtinId="0"/>
  </cellStyles>
  <dxfs count="11">
    <dxf>
      <fill>
        <patternFill>
          <bgColor rgb="FFFF9999"/>
        </patternFill>
      </fill>
    </dxf>
    <dxf>
      <fill>
        <patternFill>
          <bgColor rgb="FFFF0000"/>
        </patternFill>
      </fill>
    </dxf>
    <dxf>
      <fill>
        <patternFill>
          <bgColor theme="0" tint="-0.24994659260841701"/>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CCFF"/>
        </patternFill>
      </fill>
    </dxf>
    <dxf>
      <fill>
        <patternFill>
          <bgColor rgb="FF00B0F0"/>
        </patternFill>
      </fill>
    </dxf>
    <dxf>
      <fill>
        <patternFill>
          <bgColor rgb="FF9999FF"/>
        </patternFill>
      </fill>
    </dxf>
    <dxf>
      <fill>
        <patternFill>
          <bgColor rgb="FFFFFFCC"/>
        </patternFill>
      </fill>
    </dxf>
    <dxf>
      <fill>
        <patternFill>
          <bgColor rgb="FFFFFF66"/>
        </patternFill>
      </fill>
    </dxf>
  </dxfs>
  <tableStyles count="0" defaultTableStyle="TableStyleMedium2" defaultPivotStyle="PivotStyleLight16"/>
  <colors>
    <mruColors>
      <color rgb="FFFF9999"/>
      <color rgb="FFFFFF66"/>
      <color rgb="FF99FF99"/>
      <color rgb="FFFFFFCC"/>
      <color rgb="FF9999FF"/>
      <color rgb="FFFFCCFF"/>
      <color rgb="FFFFCCCC"/>
      <color rgb="FF66FF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xdr:row>
      <xdr:rowOff>218285</xdr:rowOff>
    </xdr:from>
    <xdr:to>
      <xdr:col>15</xdr:col>
      <xdr:colOff>229957</xdr:colOff>
      <xdr:row>25</xdr:row>
      <xdr:rowOff>161925</xdr:rowOff>
    </xdr:to>
    <xdr:pic>
      <xdr:nvPicPr>
        <xdr:cNvPr id="2" name="図 1">
          <a:extLst>
            <a:ext uri="{FF2B5EF4-FFF2-40B4-BE49-F238E27FC236}">
              <a16:creationId xmlns:a16="http://schemas.microsoft.com/office/drawing/2014/main" id="{9E9F657D-EDA7-9F61-284C-7785E8FA07C8}"/>
            </a:ext>
          </a:extLst>
        </xdr:cNvPr>
        <xdr:cNvPicPr>
          <a:picLocks noChangeAspect="1"/>
        </xdr:cNvPicPr>
      </xdr:nvPicPr>
      <xdr:blipFill>
        <a:blip xmlns:r="http://schemas.openxmlformats.org/officeDocument/2006/relationships" r:embed="rId1"/>
        <a:stretch>
          <a:fillRect/>
        </a:stretch>
      </xdr:blipFill>
      <xdr:spPr>
        <a:xfrm>
          <a:off x="790575" y="456410"/>
          <a:ext cx="9726382" cy="5658640"/>
        </a:xfrm>
        <a:prstGeom prst="rect">
          <a:avLst/>
        </a:prstGeom>
      </xdr:spPr>
    </xdr:pic>
    <xdr:clientData/>
  </xdr:twoCellAnchor>
  <xdr:twoCellAnchor>
    <xdr:from>
      <xdr:col>12</xdr:col>
      <xdr:colOff>257175</xdr:colOff>
      <xdr:row>3</xdr:row>
      <xdr:rowOff>57149</xdr:rowOff>
    </xdr:from>
    <xdr:to>
      <xdr:col>13</xdr:col>
      <xdr:colOff>428625</xdr:colOff>
      <xdr:row>25</xdr:row>
      <xdr:rowOff>85724</xdr:rowOff>
    </xdr:to>
    <xdr:sp macro="" textlink="">
      <xdr:nvSpPr>
        <xdr:cNvPr id="3" name="正方形/長方形 2">
          <a:extLst>
            <a:ext uri="{FF2B5EF4-FFF2-40B4-BE49-F238E27FC236}">
              <a16:creationId xmlns:a16="http://schemas.microsoft.com/office/drawing/2014/main" id="{E4A078DF-E7DD-90B1-67B9-0D37AD6C0A14}"/>
            </a:ext>
          </a:extLst>
        </xdr:cNvPr>
        <xdr:cNvSpPr/>
      </xdr:nvSpPr>
      <xdr:spPr>
        <a:xfrm>
          <a:off x="8486775" y="771524"/>
          <a:ext cx="857250" cy="5267325"/>
        </a:xfrm>
        <a:prstGeom prst="rect">
          <a:avLst/>
        </a:prstGeom>
        <a:noFill/>
        <a:ln w="762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94252-4E39-4F1A-9E7D-83214DB05EB1}">
  <dimension ref="A1"/>
  <sheetViews>
    <sheetView tabSelected="1" workbookViewId="0">
      <selection activeCell="Q25" sqref="Q25"/>
    </sheetView>
  </sheetViews>
  <sheetFormatPr defaultRowHeight="18.7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6016-7E18-4009-B98F-D8D88FFD9907}">
  <dimension ref="B2:B48"/>
  <sheetViews>
    <sheetView zoomScale="55" zoomScaleNormal="55" workbookViewId="0">
      <selection activeCell="N113" sqref="N113"/>
    </sheetView>
  </sheetViews>
  <sheetFormatPr defaultRowHeight="18.75"/>
  <cols>
    <col min="20" max="20" width="12.75" bestFit="1" customWidth="1"/>
  </cols>
  <sheetData>
    <row r="2" spans="2:2">
      <c r="B2" t="s">
        <v>0</v>
      </c>
    </row>
    <row r="4" spans="2:2">
      <c r="B4" t="s">
        <v>3</v>
      </c>
    </row>
    <row r="28" spans="2:2">
      <c r="B28" t="s">
        <v>5</v>
      </c>
    </row>
    <row r="48" spans="2:2">
      <c r="B48" t="s">
        <v>6</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41C4-A18D-4615-BE25-A45E362D1E26}">
  <dimension ref="A1:B350"/>
  <sheetViews>
    <sheetView topLeftCell="A283" zoomScale="145" zoomScaleNormal="145" workbookViewId="0">
      <selection activeCell="B71" sqref="B71"/>
    </sheetView>
  </sheetViews>
  <sheetFormatPr defaultRowHeight="18.75"/>
  <cols>
    <col min="1" max="1" width="21.5" bestFit="1" customWidth="1"/>
    <col min="2" max="2" width="17.125" bestFit="1" customWidth="1"/>
  </cols>
  <sheetData>
    <row r="1" spans="1:2">
      <c r="A1" s="1" t="s">
        <v>8</v>
      </c>
      <c r="B1" s="1" t="s">
        <v>7</v>
      </c>
    </row>
    <row r="2" spans="1:2">
      <c r="A2" s="2" t="s">
        <v>141</v>
      </c>
      <c r="B2" s="2" t="s">
        <v>9</v>
      </c>
    </row>
    <row r="3" spans="1:2">
      <c r="A3" s="2" t="s">
        <v>142</v>
      </c>
      <c r="B3" s="2" t="s">
        <v>143</v>
      </c>
    </row>
    <row r="4" spans="1:2">
      <c r="A4" s="2" t="s">
        <v>144</v>
      </c>
      <c r="B4" s="2" t="s">
        <v>145</v>
      </c>
    </row>
    <row r="5" spans="1:2">
      <c r="A5" s="2" t="s">
        <v>146</v>
      </c>
      <c r="B5" s="2" t="s">
        <v>147</v>
      </c>
    </row>
    <row r="6" spans="1:2">
      <c r="A6" s="2" t="s">
        <v>148</v>
      </c>
      <c r="B6" s="2" t="s">
        <v>149</v>
      </c>
    </row>
    <row r="7" spans="1:2">
      <c r="A7" s="2" t="s">
        <v>150</v>
      </c>
      <c r="B7" s="2" t="s">
        <v>151</v>
      </c>
    </row>
    <row r="8" spans="1:2">
      <c r="A8" s="2" t="s">
        <v>152</v>
      </c>
      <c r="B8" s="2" t="s">
        <v>153</v>
      </c>
    </row>
    <row r="9" spans="1:2">
      <c r="A9" s="2" t="s">
        <v>154</v>
      </c>
      <c r="B9" s="2" t="s">
        <v>155</v>
      </c>
    </row>
    <row r="10" spans="1:2">
      <c r="A10" s="2" t="s">
        <v>156</v>
      </c>
      <c r="B10" s="2" t="s">
        <v>155</v>
      </c>
    </row>
    <row r="11" spans="1:2">
      <c r="A11" s="2" t="s">
        <v>157</v>
      </c>
      <c r="B11" s="2" t="s">
        <v>158</v>
      </c>
    </row>
    <row r="12" spans="1:2">
      <c r="A12" s="2" t="s">
        <v>159</v>
      </c>
      <c r="B12" s="2" t="s">
        <v>160</v>
      </c>
    </row>
    <row r="13" spans="1:2">
      <c r="A13" s="2" t="s">
        <v>161</v>
      </c>
      <c r="B13" s="2" t="s">
        <v>162</v>
      </c>
    </row>
    <row r="14" spans="1:2">
      <c r="A14" s="2" t="s">
        <v>163</v>
      </c>
      <c r="B14" s="2" t="s">
        <v>162</v>
      </c>
    </row>
    <row r="15" spans="1:2">
      <c r="A15" s="2" t="s">
        <v>164</v>
      </c>
      <c r="B15" s="2" t="s">
        <v>165</v>
      </c>
    </row>
    <row r="16" spans="1:2">
      <c r="A16" s="2" t="s">
        <v>166</v>
      </c>
      <c r="B16" s="2" t="s">
        <v>167</v>
      </c>
    </row>
    <row r="17" spans="1:2">
      <c r="A17" s="2" t="s">
        <v>168</v>
      </c>
      <c r="B17" s="2" t="s">
        <v>167</v>
      </c>
    </row>
    <row r="18" spans="1:2">
      <c r="A18" s="2" t="s">
        <v>169</v>
      </c>
      <c r="B18" s="2" t="s">
        <v>170</v>
      </c>
    </row>
    <row r="19" spans="1:2">
      <c r="A19" s="2" t="s">
        <v>171</v>
      </c>
      <c r="B19" s="2" t="s">
        <v>9</v>
      </c>
    </row>
    <row r="20" spans="1:2">
      <c r="A20" s="2" t="s">
        <v>172</v>
      </c>
      <c r="B20" s="2" t="s">
        <v>173</v>
      </c>
    </row>
    <row r="21" spans="1:2">
      <c r="A21" s="2" t="s">
        <v>174</v>
      </c>
      <c r="B21" s="2" t="s">
        <v>175</v>
      </c>
    </row>
    <row r="22" spans="1:2">
      <c r="A22" s="2" t="s">
        <v>176</v>
      </c>
      <c r="B22" s="2" t="s">
        <v>177</v>
      </c>
    </row>
    <row r="23" spans="1:2">
      <c r="A23" s="2" t="s">
        <v>178</v>
      </c>
      <c r="B23" s="2" t="s">
        <v>9</v>
      </c>
    </row>
    <row r="24" spans="1:2">
      <c r="A24" s="2" t="s">
        <v>179</v>
      </c>
      <c r="B24" s="2" t="s">
        <v>180</v>
      </c>
    </row>
    <row r="25" spans="1:2">
      <c r="A25" s="2" t="s">
        <v>181</v>
      </c>
      <c r="B25" s="2" t="s">
        <v>9</v>
      </c>
    </row>
    <row r="26" spans="1:2">
      <c r="A26" s="2" t="s">
        <v>182</v>
      </c>
      <c r="B26" s="2" t="s">
        <v>183</v>
      </c>
    </row>
    <row r="27" spans="1:2">
      <c r="A27" s="2" t="s">
        <v>184</v>
      </c>
      <c r="B27" s="2" t="s">
        <v>185</v>
      </c>
    </row>
    <row r="28" spans="1:2">
      <c r="A28" s="2" t="s">
        <v>186</v>
      </c>
      <c r="B28" s="2" t="s">
        <v>187</v>
      </c>
    </row>
    <row r="29" spans="1:2">
      <c r="A29" s="2" t="s">
        <v>188</v>
      </c>
      <c r="B29" s="2" t="s">
        <v>189</v>
      </c>
    </row>
    <row r="30" spans="1:2">
      <c r="A30" s="2" t="s">
        <v>190</v>
      </c>
      <c r="B30" s="2" t="s">
        <v>191</v>
      </c>
    </row>
    <row r="31" spans="1:2">
      <c r="A31" s="2" t="s">
        <v>192</v>
      </c>
      <c r="B31" s="2" t="s">
        <v>9</v>
      </c>
    </row>
    <row r="32" spans="1:2">
      <c r="A32" s="2" t="s">
        <v>193</v>
      </c>
      <c r="B32" s="2" t="s">
        <v>194</v>
      </c>
    </row>
    <row r="33" spans="1:2">
      <c r="A33" s="2" t="s">
        <v>195</v>
      </c>
      <c r="B33" s="2" t="s">
        <v>196</v>
      </c>
    </row>
    <row r="34" spans="1:2">
      <c r="A34" s="2" t="s">
        <v>197</v>
      </c>
      <c r="B34" s="2" t="s">
        <v>198</v>
      </c>
    </row>
    <row r="35" spans="1:2">
      <c r="A35" s="2" t="s">
        <v>199</v>
      </c>
      <c r="B35" s="2" t="s">
        <v>200</v>
      </c>
    </row>
    <row r="36" spans="1:2">
      <c r="A36" s="2" t="s">
        <v>201</v>
      </c>
      <c r="B36" s="2" t="s">
        <v>202</v>
      </c>
    </row>
    <row r="37" spans="1:2">
      <c r="A37" s="2" t="s">
        <v>203</v>
      </c>
      <c r="B37" s="2" t="s">
        <v>204</v>
      </c>
    </row>
    <row r="38" spans="1:2">
      <c r="A38" s="2" t="s">
        <v>205</v>
      </c>
      <c r="B38" s="2" t="s">
        <v>206</v>
      </c>
    </row>
    <row r="39" spans="1:2">
      <c r="A39" s="2" t="s">
        <v>207</v>
      </c>
      <c r="B39" s="2" t="s">
        <v>208</v>
      </c>
    </row>
    <row r="40" spans="1:2">
      <c r="A40" s="2" t="s">
        <v>209</v>
      </c>
      <c r="B40" s="2" t="s">
        <v>210</v>
      </c>
    </row>
    <row r="41" spans="1:2">
      <c r="A41" s="2" t="s">
        <v>211</v>
      </c>
      <c r="B41" s="2" t="s">
        <v>212</v>
      </c>
    </row>
    <row r="42" spans="1:2">
      <c r="A42" s="2" t="s">
        <v>213</v>
      </c>
      <c r="B42" s="2" t="s">
        <v>214</v>
      </c>
    </row>
    <row r="43" spans="1:2">
      <c r="A43" s="2" t="s">
        <v>215</v>
      </c>
      <c r="B43" s="2" t="s">
        <v>216</v>
      </c>
    </row>
    <row r="44" spans="1:2">
      <c r="A44" s="2" t="s">
        <v>217</v>
      </c>
      <c r="B44" s="2" t="s">
        <v>9</v>
      </c>
    </row>
    <row r="45" spans="1:2">
      <c r="A45" s="2" t="s">
        <v>218</v>
      </c>
      <c r="B45" s="2" t="s">
        <v>219</v>
      </c>
    </row>
    <row r="46" spans="1:2">
      <c r="A46" s="2" t="s">
        <v>220</v>
      </c>
      <c r="B46" s="2" t="s">
        <v>221</v>
      </c>
    </row>
    <row r="47" spans="1:2">
      <c r="A47" s="2" t="s">
        <v>222</v>
      </c>
      <c r="B47" s="2" t="s">
        <v>223</v>
      </c>
    </row>
    <row r="48" spans="1:2">
      <c r="A48" s="2" t="s">
        <v>224</v>
      </c>
      <c r="B48" s="2" t="s">
        <v>9</v>
      </c>
    </row>
    <row r="49" spans="1:2">
      <c r="A49" s="2" t="s">
        <v>225</v>
      </c>
      <c r="B49" s="2" t="s">
        <v>226</v>
      </c>
    </row>
    <row r="50" spans="1:2">
      <c r="A50" s="2" t="s">
        <v>227</v>
      </c>
      <c r="B50" s="2" t="s">
        <v>228</v>
      </c>
    </row>
    <row r="51" spans="1:2">
      <c r="A51" s="2" t="s">
        <v>229</v>
      </c>
      <c r="B51" s="2" t="s">
        <v>230</v>
      </c>
    </row>
    <row r="52" spans="1:2">
      <c r="A52" s="2" t="s">
        <v>231</v>
      </c>
      <c r="B52" s="2" t="s">
        <v>232</v>
      </c>
    </row>
    <row r="53" spans="1:2">
      <c r="A53" s="2" t="s">
        <v>233</v>
      </c>
      <c r="B53" s="2" t="s">
        <v>234</v>
      </c>
    </row>
    <row r="54" spans="1:2">
      <c r="A54" s="2" t="s">
        <v>235</v>
      </c>
      <c r="B54" s="2" t="s">
        <v>236</v>
      </c>
    </row>
    <row r="55" spans="1:2">
      <c r="A55" s="2" t="s">
        <v>237</v>
      </c>
      <c r="B55" s="2" t="s">
        <v>238</v>
      </c>
    </row>
    <row r="56" spans="1:2">
      <c r="A56" s="2" t="s">
        <v>239</v>
      </c>
      <c r="B56" s="2" t="s">
        <v>240</v>
      </c>
    </row>
    <row r="57" spans="1:2">
      <c r="A57" s="2" t="s">
        <v>241</v>
      </c>
      <c r="B57" s="2" t="s">
        <v>9</v>
      </c>
    </row>
    <row r="58" spans="1:2">
      <c r="A58" s="2" t="s">
        <v>242</v>
      </c>
      <c r="B58" s="2" t="s">
        <v>243</v>
      </c>
    </row>
    <row r="59" spans="1:2">
      <c r="A59" s="2" t="s">
        <v>244</v>
      </c>
      <c r="B59" s="2" t="s">
        <v>245</v>
      </c>
    </row>
    <row r="60" spans="1:2">
      <c r="A60" s="2" t="s">
        <v>246</v>
      </c>
      <c r="B60" s="2" t="s">
        <v>247</v>
      </c>
    </row>
    <row r="61" spans="1:2">
      <c r="A61" s="2" t="s">
        <v>248</v>
      </c>
      <c r="B61" s="2" t="s">
        <v>249</v>
      </c>
    </row>
    <row r="62" spans="1:2">
      <c r="A62" s="2" t="s">
        <v>250</v>
      </c>
      <c r="B62" s="2" t="s">
        <v>251</v>
      </c>
    </row>
    <row r="63" spans="1:2">
      <c r="A63" s="2" t="s">
        <v>252</v>
      </c>
      <c r="B63" s="2" t="s">
        <v>253</v>
      </c>
    </row>
    <row r="64" spans="1:2">
      <c r="A64" s="2" t="s">
        <v>254</v>
      </c>
      <c r="B64" s="2" t="s">
        <v>255</v>
      </c>
    </row>
    <row r="65" spans="1:2">
      <c r="A65" s="2" t="s">
        <v>256</v>
      </c>
      <c r="B65" s="2" t="s">
        <v>9</v>
      </c>
    </row>
    <row r="66" spans="1:2">
      <c r="A66" s="2" t="s">
        <v>257</v>
      </c>
      <c r="B66" s="2" t="s">
        <v>258</v>
      </c>
    </row>
    <row r="67" spans="1:2">
      <c r="A67" s="2" t="s">
        <v>259</v>
      </c>
      <c r="B67" s="2" t="s">
        <v>260</v>
      </c>
    </row>
    <row r="68" spans="1:2">
      <c r="A68" s="2" t="s">
        <v>261</v>
      </c>
      <c r="B68" s="2" t="s">
        <v>262</v>
      </c>
    </row>
    <row r="69" spans="1:2">
      <c r="A69" s="2" t="s">
        <v>263</v>
      </c>
      <c r="B69" s="2" t="s">
        <v>264</v>
      </c>
    </row>
    <row r="70" spans="1:2">
      <c r="A70" s="2" t="s">
        <v>265</v>
      </c>
      <c r="B70" s="2" t="s">
        <v>266</v>
      </c>
    </row>
    <row r="71" spans="1:2">
      <c r="A71" s="2" t="s">
        <v>267</v>
      </c>
      <c r="B71" s="2" t="s">
        <v>268</v>
      </c>
    </row>
    <row r="72" spans="1:2">
      <c r="A72" s="2" t="s">
        <v>269</v>
      </c>
      <c r="B72" s="2" t="s">
        <v>268</v>
      </c>
    </row>
    <row r="73" spans="1:2">
      <c r="A73" s="2" t="s">
        <v>270</v>
      </c>
      <c r="B73" s="2" t="s">
        <v>271</v>
      </c>
    </row>
    <row r="74" spans="1:2">
      <c r="A74" s="2" t="s">
        <v>272</v>
      </c>
      <c r="B74" s="2" t="s">
        <v>273</v>
      </c>
    </row>
    <row r="75" spans="1:2">
      <c r="A75" s="2" t="s">
        <v>274</v>
      </c>
      <c r="B75" s="2" t="s">
        <v>275</v>
      </c>
    </row>
    <row r="76" spans="1:2">
      <c r="A76" s="2" t="s">
        <v>276</v>
      </c>
      <c r="B76" s="2" t="s">
        <v>277</v>
      </c>
    </row>
    <row r="77" spans="1:2">
      <c r="A77" s="2" t="s">
        <v>278</v>
      </c>
      <c r="B77" s="2" t="s">
        <v>279</v>
      </c>
    </row>
    <row r="78" spans="1:2">
      <c r="A78" s="2" t="s">
        <v>280</v>
      </c>
      <c r="B78" s="2" t="s">
        <v>281</v>
      </c>
    </row>
    <row r="79" spans="1:2">
      <c r="A79" s="2" t="s">
        <v>282</v>
      </c>
      <c r="B79" s="2" t="s">
        <v>283</v>
      </c>
    </row>
    <row r="80" spans="1:2">
      <c r="A80" s="2" t="s">
        <v>284</v>
      </c>
      <c r="B80" s="2" t="s">
        <v>268</v>
      </c>
    </row>
    <row r="81" spans="1:2">
      <c r="A81" s="2" t="s">
        <v>285</v>
      </c>
      <c r="B81" s="2" t="s">
        <v>286</v>
      </c>
    </row>
    <row r="82" spans="1:2">
      <c r="A82" s="2" t="s">
        <v>287</v>
      </c>
      <c r="B82" s="2" t="s">
        <v>288</v>
      </c>
    </row>
    <row r="83" spans="1:2">
      <c r="A83" s="2" t="s">
        <v>289</v>
      </c>
      <c r="B83" s="2" t="s">
        <v>290</v>
      </c>
    </row>
    <row r="84" spans="1:2">
      <c r="A84" s="2" t="s">
        <v>291</v>
      </c>
      <c r="B84" s="2" t="s">
        <v>292</v>
      </c>
    </row>
    <row r="85" spans="1:2">
      <c r="A85" s="2" t="s">
        <v>293</v>
      </c>
      <c r="B85" s="2" t="s">
        <v>294</v>
      </c>
    </row>
    <row r="86" spans="1:2">
      <c r="A86" s="2" t="s">
        <v>295</v>
      </c>
      <c r="B86" s="2" t="s">
        <v>296</v>
      </c>
    </row>
    <row r="87" spans="1:2">
      <c r="A87" s="2" t="s">
        <v>297</v>
      </c>
      <c r="B87" s="2" t="s">
        <v>268</v>
      </c>
    </row>
    <row r="88" spans="1:2">
      <c r="A88" s="2" t="s">
        <v>298</v>
      </c>
      <c r="B88" s="2" t="s">
        <v>268</v>
      </c>
    </row>
    <row r="89" spans="1:2">
      <c r="A89" s="2" t="s">
        <v>299</v>
      </c>
      <c r="B89" s="2" t="s">
        <v>268</v>
      </c>
    </row>
    <row r="90" spans="1:2">
      <c r="A90" s="2" t="s">
        <v>300</v>
      </c>
      <c r="B90" s="2" t="s">
        <v>268</v>
      </c>
    </row>
    <row r="91" spans="1:2">
      <c r="A91" s="2" t="s">
        <v>301</v>
      </c>
      <c r="B91" s="2" t="s">
        <v>296</v>
      </c>
    </row>
    <row r="92" spans="1:2">
      <c r="A92" s="2" t="s">
        <v>302</v>
      </c>
      <c r="B92" s="2" t="s">
        <v>268</v>
      </c>
    </row>
    <row r="93" spans="1:2">
      <c r="A93" s="2" t="s">
        <v>303</v>
      </c>
      <c r="B93" s="2" t="s">
        <v>268</v>
      </c>
    </row>
    <row r="94" spans="1:2">
      <c r="A94" s="2" t="s">
        <v>304</v>
      </c>
      <c r="B94" s="2" t="s">
        <v>268</v>
      </c>
    </row>
    <row r="95" spans="1:2">
      <c r="A95" s="2" t="s">
        <v>305</v>
      </c>
      <c r="B95" s="2" t="s">
        <v>268</v>
      </c>
    </row>
    <row r="96" spans="1:2">
      <c r="A96" s="2" t="s">
        <v>306</v>
      </c>
      <c r="B96" s="2" t="s">
        <v>268</v>
      </c>
    </row>
    <row r="97" spans="1:2">
      <c r="A97" s="2" t="s">
        <v>307</v>
      </c>
      <c r="B97" s="2" t="s">
        <v>268</v>
      </c>
    </row>
    <row r="98" spans="1:2">
      <c r="A98" s="2" t="s">
        <v>308</v>
      </c>
      <c r="B98" s="2" t="s">
        <v>268</v>
      </c>
    </row>
    <row r="99" spans="1:2">
      <c r="A99" s="2" t="s">
        <v>309</v>
      </c>
      <c r="B99" s="2" t="s">
        <v>310</v>
      </c>
    </row>
    <row r="100" spans="1:2">
      <c r="A100" s="2" t="s">
        <v>311</v>
      </c>
      <c r="B100" s="2" t="s">
        <v>312</v>
      </c>
    </row>
    <row r="101" spans="1:2">
      <c r="A101" s="2" t="s">
        <v>313</v>
      </c>
      <c r="B101" s="2" t="s">
        <v>314</v>
      </c>
    </row>
    <row r="102" spans="1:2">
      <c r="A102" s="2" t="s">
        <v>315</v>
      </c>
      <c r="B102" s="2" t="s">
        <v>316</v>
      </c>
    </row>
    <row r="103" spans="1:2">
      <c r="A103" s="2" t="s">
        <v>317</v>
      </c>
      <c r="B103" s="2" t="s">
        <v>318</v>
      </c>
    </row>
    <row r="104" spans="1:2">
      <c r="A104" s="2" t="s">
        <v>319</v>
      </c>
      <c r="B104" s="2" t="s">
        <v>296</v>
      </c>
    </row>
    <row r="105" spans="1:2">
      <c r="A105" s="2" t="s">
        <v>320</v>
      </c>
      <c r="B105" s="2" t="s">
        <v>296</v>
      </c>
    </row>
    <row r="106" spans="1:2">
      <c r="A106" s="2" t="s">
        <v>321</v>
      </c>
      <c r="B106" s="2" t="s">
        <v>296</v>
      </c>
    </row>
    <row r="107" spans="1:2">
      <c r="A107" s="2" t="s">
        <v>322</v>
      </c>
      <c r="B107" s="2" t="s">
        <v>296</v>
      </c>
    </row>
    <row r="108" spans="1:2">
      <c r="A108" s="2" t="s">
        <v>323</v>
      </c>
      <c r="B108" s="2" t="s">
        <v>296</v>
      </c>
    </row>
    <row r="109" spans="1:2">
      <c r="A109" s="2" t="s">
        <v>324</v>
      </c>
      <c r="B109" s="2" t="s">
        <v>296</v>
      </c>
    </row>
    <row r="110" spans="1:2">
      <c r="A110" s="2" t="s">
        <v>325</v>
      </c>
      <c r="B110" s="2" t="s">
        <v>296</v>
      </c>
    </row>
    <row r="111" spans="1:2">
      <c r="A111" s="2" t="s">
        <v>326</v>
      </c>
      <c r="B111" s="2" t="s">
        <v>296</v>
      </c>
    </row>
    <row r="112" spans="1:2">
      <c r="A112" s="2" t="s">
        <v>327</v>
      </c>
      <c r="B112" s="2" t="s">
        <v>296</v>
      </c>
    </row>
    <row r="113" spans="1:2">
      <c r="A113" s="2" t="s">
        <v>328</v>
      </c>
      <c r="B113" s="2" t="s">
        <v>296</v>
      </c>
    </row>
    <row r="114" spans="1:2">
      <c r="A114" s="2" t="s">
        <v>329</v>
      </c>
      <c r="B114" s="2" t="s">
        <v>296</v>
      </c>
    </row>
    <row r="115" spans="1:2">
      <c r="A115" s="2" t="s">
        <v>330</v>
      </c>
      <c r="B115" s="2" t="s">
        <v>296</v>
      </c>
    </row>
    <row r="116" spans="1:2">
      <c r="A116" s="2" t="s">
        <v>331</v>
      </c>
      <c r="B116" s="2" t="s">
        <v>268</v>
      </c>
    </row>
    <row r="117" spans="1:2">
      <c r="A117" s="2" t="s">
        <v>332</v>
      </c>
      <c r="B117" s="2" t="s">
        <v>333</v>
      </c>
    </row>
    <row r="118" spans="1:2">
      <c r="A118" s="2" t="s">
        <v>334</v>
      </c>
      <c r="B118" s="2" t="s">
        <v>335</v>
      </c>
    </row>
    <row r="119" spans="1:2">
      <c r="A119" s="2" t="s">
        <v>336</v>
      </c>
      <c r="B119" s="2" t="s">
        <v>337</v>
      </c>
    </row>
    <row r="120" spans="1:2">
      <c r="A120" s="2" t="s">
        <v>338</v>
      </c>
      <c r="B120" s="2" t="s">
        <v>339</v>
      </c>
    </row>
    <row r="121" spans="1:2">
      <c r="A121" s="2" t="s">
        <v>340</v>
      </c>
      <c r="B121" s="2" t="s">
        <v>341</v>
      </c>
    </row>
    <row r="122" spans="1:2">
      <c r="A122" s="2" t="s">
        <v>342</v>
      </c>
      <c r="B122" s="2" t="s">
        <v>296</v>
      </c>
    </row>
    <row r="123" spans="1:2">
      <c r="A123" s="2" t="s">
        <v>343</v>
      </c>
      <c r="B123" s="2" t="s">
        <v>296</v>
      </c>
    </row>
    <row r="124" spans="1:2">
      <c r="A124" s="2" t="s">
        <v>344</v>
      </c>
      <c r="B124" s="2" t="s">
        <v>9</v>
      </c>
    </row>
    <row r="125" spans="1:2">
      <c r="A125" s="2" t="s">
        <v>345</v>
      </c>
      <c r="B125" s="2" t="s">
        <v>296</v>
      </c>
    </row>
    <row r="126" spans="1:2">
      <c r="A126" s="2" t="s">
        <v>346</v>
      </c>
      <c r="B126" s="2" t="s">
        <v>268</v>
      </c>
    </row>
    <row r="127" spans="1:2">
      <c r="A127" s="2" t="s">
        <v>347</v>
      </c>
      <c r="B127" s="2" t="s">
        <v>348</v>
      </c>
    </row>
    <row r="128" spans="1:2">
      <c r="A128" s="2" t="s">
        <v>349</v>
      </c>
      <c r="B128" s="2" t="s">
        <v>350</v>
      </c>
    </row>
    <row r="129" spans="1:2">
      <c r="A129" s="2" t="s">
        <v>351</v>
      </c>
      <c r="B129" s="2" t="s">
        <v>352</v>
      </c>
    </row>
    <row r="130" spans="1:2">
      <c r="A130" s="2" t="s">
        <v>353</v>
      </c>
      <c r="B130" s="2" t="s">
        <v>354</v>
      </c>
    </row>
    <row r="131" spans="1:2">
      <c r="A131" s="2" t="s">
        <v>355</v>
      </c>
      <c r="B131" s="2" t="s">
        <v>356</v>
      </c>
    </row>
    <row r="132" spans="1:2">
      <c r="A132" s="2" t="s">
        <v>357</v>
      </c>
      <c r="B132" s="2" t="s">
        <v>296</v>
      </c>
    </row>
    <row r="133" spans="1:2">
      <c r="A133" s="2" t="s">
        <v>358</v>
      </c>
      <c r="B133" s="2" t="s">
        <v>9</v>
      </c>
    </row>
    <row r="134" spans="1:2">
      <c r="A134" s="2" t="s">
        <v>359</v>
      </c>
      <c r="B134" s="2" t="s">
        <v>9</v>
      </c>
    </row>
    <row r="135" spans="1:2">
      <c r="A135" s="2" t="s">
        <v>360</v>
      </c>
      <c r="B135" s="2" t="s">
        <v>9</v>
      </c>
    </row>
    <row r="136" spans="1:2">
      <c r="A136" s="2" t="s">
        <v>361</v>
      </c>
      <c r="B136" s="2" t="s">
        <v>9</v>
      </c>
    </row>
    <row r="137" spans="1:2">
      <c r="A137" s="2" t="s">
        <v>362</v>
      </c>
      <c r="B137" s="2" t="s">
        <v>9</v>
      </c>
    </row>
    <row r="138" spans="1:2">
      <c r="A138" s="2" t="s">
        <v>363</v>
      </c>
      <c r="B138" s="2" t="s">
        <v>9</v>
      </c>
    </row>
    <row r="139" spans="1:2">
      <c r="A139" s="2" t="s">
        <v>364</v>
      </c>
      <c r="B139" s="2" t="s">
        <v>365</v>
      </c>
    </row>
    <row r="140" spans="1:2">
      <c r="A140" s="2" t="s">
        <v>366</v>
      </c>
      <c r="B140" s="2" t="s">
        <v>268</v>
      </c>
    </row>
    <row r="141" spans="1:2">
      <c r="A141" s="2" t="s">
        <v>367</v>
      </c>
      <c r="B141" s="2" t="s">
        <v>368</v>
      </c>
    </row>
    <row r="142" spans="1:2">
      <c r="A142" s="2" t="s">
        <v>369</v>
      </c>
      <c r="B142" s="2" t="s">
        <v>370</v>
      </c>
    </row>
    <row r="143" spans="1:2">
      <c r="A143" s="2" t="s">
        <v>371</v>
      </c>
      <c r="B143" s="2" t="s">
        <v>372</v>
      </c>
    </row>
    <row r="144" spans="1:2">
      <c r="A144" s="2" t="s">
        <v>373</v>
      </c>
      <c r="B144" s="2" t="s">
        <v>374</v>
      </c>
    </row>
    <row r="145" spans="1:2">
      <c r="A145" s="2" t="s">
        <v>375</v>
      </c>
      <c r="B145" s="2" t="s">
        <v>341</v>
      </c>
    </row>
    <row r="146" spans="1:2">
      <c r="A146" s="2" t="s">
        <v>376</v>
      </c>
      <c r="B146" s="2" t="s">
        <v>268</v>
      </c>
    </row>
    <row r="147" spans="1:2">
      <c r="A147" s="2" t="s">
        <v>377</v>
      </c>
      <c r="B147" s="2" t="s">
        <v>9</v>
      </c>
    </row>
    <row r="148" spans="1:2">
      <c r="A148" s="2" t="s">
        <v>378</v>
      </c>
      <c r="B148" s="2" t="s">
        <v>9</v>
      </c>
    </row>
    <row r="149" spans="1:2">
      <c r="A149" s="2" t="s">
        <v>379</v>
      </c>
      <c r="B149" s="2" t="s">
        <v>9</v>
      </c>
    </row>
    <row r="150" spans="1:2">
      <c r="A150" s="2" t="s">
        <v>380</v>
      </c>
      <c r="B150" s="2" t="s">
        <v>9</v>
      </c>
    </row>
    <row r="151" spans="1:2">
      <c r="A151" s="2" t="s">
        <v>381</v>
      </c>
      <c r="B151" s="2" t="s">
        <v>9</v>
      </c>
    </row>
    <row r="152" spans="1:2">
      <c r="A152" s="2" t="s">
        <v>382</v>
      </c>
      <c r="B152" s="2" t="s">
        <v>9</v>
      </c>
    </row>
    <row r="153" spans="1:2">
      <c r="A153" s="2" t="s">
        <v>383</v>
      </c>
      <c r="B153" s="2" t="s">
        <v>9</v>
      </c>
    </row>
    <row r="154" spans="1:2">
      <c r="A154" s="2" t="s">
        <v>384</v>
      </c>
      <c r="B154" s="2" t="s">
        <v>9</v>
      </c>
    </row>
    <row r="155" spans="1:2">
      <c r="A155" s="2" t="s">
        <v>385</v>
      </c>
      <c r="B155" s="2" t="s">
        <v>365</v>
      </c>
    </row>
    <row r="156" spans="1:2">
      <c r="A156" s="2" t="s">
        <v>386</v>
      </c>
      <c r="B156" s="2" t="s">
        <v>268</v>
      </c>
    </row>
    <row r="157" spans="1:2">
      <c r="A157" s="2" t="s">
        <v>387</v>
      </c>
      <c r="B157" s="2" t="s">
        <v>388</v>
      </c>
    </row>
    <row r="158" spans="1:2">
      <c r="A158" s="2" t="s">
        <v>389</v>
      </c>
      <c r="B158" s="2" t="s">
        <v>390</v>
      </c>
    </row>
    <row r="159" spans="1:2">
      <c r="A159" s="2" t="s">
        <v>391</v>
      </c>
      <c r="B159" s="2" t="s">
        <v>392</v>
      </c>
    </row>
    <row r="160" spans="1:2">
      <c r="A160" s="2" t="s">
        <v>393</v>
      </c>
      <c r="B160" s="2" t="s">
        <v>394</v>
      </c>
    </row>
    <row r="161" spans="1:2">
      <c r="A161" s="2" t="s">
        <v>395</v>
      </c>
      <c r="B161" s="2" t="s">
        <v>396</v>
      </c>
    </row>
    <row r="162" spans="1:2">
      <c r="A162" s="2" t="s">
        <v>397</v>
      </c>
      <c r="B162" s="2" t="s">
        <v>268</v>
      </c>
    </row>
    <row r="163" spans="1:2">
      <c r="A163" s="2" t="s">
        <v>398</v>
      </c>
      <c r="B163" s="2" t="s">
        <v>268</v>
      </c>
    </row>
    <row r="164" spans="1:2">
      <c r="A164" s="2" t="s">
        <v>399</v>
      </c>
      <c r="B164" s="2" t="s">
        <v>9</v>
      </c>
    </row>
    <row r="165" spans="1:2">
      <c r="A165" s="2" t="s">
        <v>400</v>
      </c>
      <c r="B165" s="2" t="s">
        <v>9</v>
      </c>
    </row>
    <row r="166" spans="1:2">
      <c r="A166" s="2" t="s">
        <v>401</v>
      </c>
      <c r="B166" s="2" t="s">
        <v>9</v>
      </c>
    </row>
    <row r="167" spans="1:2">
      <c r="A167" s="2" t="s">
        <v>402</v>
      </c>
      <c r="B167" s="2" t="s">
        <v>9</v>
      </c>
    </row>
    <row r="168" spans="1:2">
      <c r="A168" s="2" t="s">
        <v>403</v>
      </c>
      <c r="B168" s="2" t="s">
        <v>9</v>
      </c>
    </row>
    <row r="169" spans="1:2">
      <c r="A169" s="2" t="s">
        <v>404</v>
      </c>
      <c r="B169" s="2" t="s">
        <v>9</v>
      </c>
    </row>
    <row r="170" spans="1:2">
      <c r="A170" s="2" t="s">
        <v>405</v>
      </c>
      <c r="B170" s="2" t="s">
        <v>9</v>
      </c>
    </row>
    <row r="171" spans="1:2">
      <c r="A171" s="2" t="s">
        <v>406</v>
      </c>
      <c r="B171" s="2" t="s">
        <v>9</v>
      </c>
    </row>
    <row r="172" spans="1:2">
      <c r="A172" s="2" t="s">
        <v>407</v>
      </c>
      <c r="B172" s="2" t="s">
        <v>365</v>
      </c>
    </row>
    <row r="173" spans="1:2">
      <c r="A173" s="2" t="s">
        <v>408</v>
      </c>
      <c r="B173" s="2" t="s">
        <v>268</v>
      </c>
    </row>
    <row r="174" spans="1:2">
      <c r="A174" s="2" t="s">
        <v>409</v>
      </c>
      <c r="B174" s="2" t="s">
        <v>410</v>
      </c>
    </row>
    <row r="175" spans="1:2">
      <c r="A175" s="2" t="s">
        <v>411</v>
      </c>
      <c r="B175" s="2" t="s">
        <v>412</v>
      </c>
    </row>
    <row r="176" spans="1:2">
      <c r="A176" s="2" t="s">
        <v>413</v>
      </c>
      <c r="B176" s="2" t="s">
        <v>414</v>
      </c>
    </row>
    <row r="177" spans="1:2">
      <c r="A177" s="2" t="s">
        <v>415</v>
      </c>
      <c r="B177" s="2" t="s">
        <v>416</v>
      </c>
    </row>
    <row r="178" spans="1:2">
      <c r="A178" s="2" t="s">
        <v>417</v>
      </c>
      <c r="B178" s="2" t="s">
        <v>418</v>
      </c>
    </row>
    <row r="179" spans="1:2">
      <c r="A179" s="2" t="s">
        <v>419</v>
      </c>
      <c r="B179" s="2" t="s">
        <v>420</v>
      </c>
    </row>
    <row r="180" spans="1:2">
      <c r="A180" s="2" t="s">
        <v>421</v>
      </c>
      <c r="B180" s="2" t="s">
        <v>268</v>
      </c>
    </row>
    <row r="181" spans="1:2">
      <c r="A181" s="2" t="s">
        <v>422</v>
      </c>
      <c r="B181" s="2" t="s">
        <v>268</v>
      </c>
    </row>
    <row r="182" spans="1:2">
      <c r="A182" s="2" t="s">
        <v>423</v>
      </c>
      <c r="B182" s="2" t="s">
        <v>9</v>
      </c>
    </row>
    <row r="183" spans="1:2">
      <c r="A183" s="2" t="s">
        <v>424</v>
      </c>
      <c r="B183" s="2" t="s">
        <v>9</v>
      </c>
    </row>
    <row r="184" spans="1:2">
      <c r="A184" s="2" t="s">
        <v>425</v>
      </c>
      <c r="B184" s="2" t="s">
        <v>9</v>
      </c>
    </row>
    <row r="185" spans="1:2">
      <c r="A185" s="2" t="s">
        <v>426</v>
      </c>
      <c r="B185" s="2" t="s">
        <v>9</v>
      </c>
    </row>
    <row r="186" spans="1:2">
      <c r="A186" s="2" t="s">
        <v>427</v>
      </c>
      <c r="B186" s="2" t="s">
        <v>9</v>
      </c>
    </row>
    <row r="187" spans="1:2">
      <c r="A187" s="2" t="s">
        <v>428</v>
      </c>
      <c r="B187" s="2" t="s">
        <v>9</v>
      </c>
    </row>
    <row r="188" spans="1:2">
      <c r="A188" s="2" t="s">
        <v>429</v>
      </c>
      <c r="B188" s="2" t="s">
        <v>9</v>
      </c>
    </row>
    <row r="189" spans="1:2">
      <c r="A189" s="2" t="s">
        <v>430</v>
      </c>
      <c r="B189" s="2" t="s">
        <v>9</v>
      </c>
    </row>
    <row r="190" spans="1:2">
      <c r="A190" s="2" t="s">
        <v>431</v>
      </c>
      <c r="B190" s="2" t="s">
        <v>365</v>
      </c>
    </row>
    <row r="191" spans="1:2">
      <c r="A191" s="2" t="s">
        <v>432</v>
      </c>
      <c r="B191" s="2" t="s">
        <v>268</v>
      </c>
    </row>
    <row r="192" spans="1:2">
      <c r="A192" s="2" t="s">
        <v>433</v>
      </c>
      <c r="B192" s="2" t="s">
        <v>434</v>
      </c>
    </row>
    <row r="193" spans="1:2">
      <c r="A193" s="2" t="s">
        <v>435</v>
      </c>
      <c r="B193" s="2" t="s">
        <v>436</v>
      </c>
    </row>
    <row r="194" spans="1:2">
      <c r="A194" s="2" t="s">
        <v>437</v>
      </c>
      <c r="B194" s="2" t="s">
        <v>438</v>
      </c>
    </row>
    <row r="195" spans="1:2">
      <c r="A195" s="2" t="s">
        <v>439</v>
      </c>
      <c r="B195" s="2" t="s">
        <v>440</v>
      </c>
    </row>
    <row r="196" spans="1:2">
      <c r="A196" s="2" t="s">
        <v>441</v>
      </c>
      <c r="B196" s="2" t="s">
        <v>442</v>
      </c>
    </row>
    <row r="197" spans="1:2">
      <c r="A197" s="2" t="s">
        <v>443</v>
      </c>
      <c r="B197" s="2" t="s">
        <v>444</v>
      </c>
    </row>
    <row r="198" spans="1:2">
      <c r="A198" s="2" t="s">
        <v>445</v>
      </c>
      <c r="B198" s="2" t="s">
        <v>365</v>
      </c>
    </row>
    <row r="199" spans="1:2">
      <c r="A199" s="2" t="s">
        <v>446</v>
      </c>
      <c r="B199" s="2" t="s">
        <v>9</v>
      </c>
    </row>
    <row r="200" spans="1:2">
      <c r="A200" s="2" t="s">
        <v>447</v>
      </c>
      <c r="B200" s="2" t="s">
        <v>9</v>
      </c>
    </row>
    <row r="201" spans="1:2">
      <c r="A201" s="2" t="s">
        <v>448</v>
      </c>
      <c r="B201" s="2" t="s">
        <v>9</v>
      </c>
    </row>
    <row r="202" spans="1:2">
      <c r="A202" s="2" t="s">
        <v>449</v>
      </c>
      <c r="B202" s="2" t="s">
        <v>9</v>
      </c>
    </row>
    <row r="203" spans="1:2">
      <c r="A203" s="2" t="s">
        <v>450</v>
      </c>
      <c r="B203" s="2" t="s">
        <v>9</v>
      </c>
    </row>
    <row r="204" spans="1:2">
      <c r="A204" s="2" t="s">
        <v>451</v>
      </c>
      <c r="B204" s="2" t="s">
        <v>9</v>
      </c>
    </row>
    <row r="205" spans="1:2">
      <c r="A205" s="2" t="s">
        <v>452</v>
      </c>
      <c r="B205" s="2" t="s">
        <v>9</v>
      </c>
    </row>
    <row r="206" spans="1:2">
      <c r="A206" s="2" t="s">
        <v>453</v>
      </c>
      <c r="B206" s="2" t="s">
        <v>9</v>
      </c>
    </row>
    <row r="207" spans="1:2">
      <c r="A207" s="2" t="s">
        <v>454</v>
      </c>
      <c r="B207" s="2" t="s">
        <v>365</v>
      </c>
    </row>
    <row r="208" spans="1:2">
      <c r="A208" s="2" t="s">
        <v>455</v>
      </c>
      <c r="B208" s="2" t="s">
        <v>456</v>
      </c>
    </row>
    <row r="209" spans="1:2">
      <c r="A209" s="2" t="s">
        <v>457</v>
      </c>
      <c r="B209" s="2" t="s">
        <v>458</v>
      </c>
    </row>
    <row r="210" spans="1:2">
      <c r="A210" s="2" t="s">
        <v>459</v>
      </c>
      <c r="B210" s="2" t="s">
        <v>460</v>
      </c>
    </row>
    <row r="211" spans="1:2">
      <c r="A211" s="2" t="s">
        <v>461</v>
      </c>
      <c r="B211" s="2" t="s">
        <v>462</v>
      </c>
    </row>
    <row r="212" spans="1:2">
      <c r="A212" s="2" t="s">
        <v>463</v>
      </c>
      <c r="B212" s="2" t="s">
        <v>464</v>
      </c>
    </row>
    <row r="213" spans="1:2">
      <c r="A213" s="2" t="s">
        <v>465</v>
      </c>
      <c r="B213" s="2" t="s">
        <v>466</v>
      </c>
    </row>
    <row r="214" spans="1:2">
      <c r="A214" s="2" t="s">
        <v>467</v>
      </c>
      <c r="B214" s="2" t="s">
        <v>365</v>
      </c>
    </row>
    <row r="215" spans="1:2">
      <c r="A215" s="2" t="s">
        <v>468</v>
      </c>
      <c r="B215" s="2" t="s">
        <v>9</v>
      </c>
    </row>
    <row r="216" spans="1:2">
      <c r="A216" s="2" t="s">
        <v>469</v>
      </c>
      <c r="B216" s="2" t="s">
        <v>9</v>
      </c>
    </row>
    <row r="217" spans="1:2">
      <c r="A217" s="2" t="s">
        <v>470</v>
      </c>
      <c r="B217" s="2" t="s">
        <v>9</v>
      </c>
    </row>
    <row r="218" spans="1:2">
      <c r="A218" s="2" t="s">
        <v>471</v>
      </c>
      <c r="B218" s="2" t="s">
        <v>9</v>
      </c>
    </row>
    <row r="219" spans="1:2">
      <c r="A219" s="2" t="s">
        <v>472</v>
      </c>
      <c r="B219" s="2" t="s">
        <v>9</v>
      </c>
    </row>
    <row r="220" spans="1:2">
      <c r="A220" s="2" t="s">
        <v>473</v>
      </c>
      <c r="B220" s="2" t="s">
        <v>9</v>
      </c>
    </row>
    <row r="221" spans="1:2">
      <c r="A221" s="2" t="s">
        <v>474</v>
      </c>
      <c r="B221" s="2" t="s">
        <v>365</v>
      </c>
    </row>
    <row r="222" spans="1:2">
      <c r="A222" s="2" t="s">
        <v>475</v>
      </c>
      <c r="B222" s="2" t="s">
        <v>476</v>
      </c>
    </row>
    <row r="223" spans="1:2">
      <c r="A223" s="2" t="s">
        <v>477</v>
      </c>
      <c r="B223" s="2" t="s">
        <v>478</v>
      </c>
    </row>
    <row r="224" spans="1:2">
      <c r="A224" s="2" t="s">
        <v>479</v>
      </c>
      <c r="B224" s="2" t="s">
        <v>480</v>
      </c>
    </row>
    <row r="225" spans="1:2">
      <c r="A225" s="2" t="s">
        <v>481</v>
      </c>
      <c r="B225" s="2" t="s">
        <v>9</v>
      </c>
    </row>
    <row r="226" spans="1:2">
      <c r="A226" s="2" t="s">
        <v>482</v>
      </c>
      <c r="B226" s="2" t="s">
        <v>483</v>
      </c>
    </row>
    <row r="227" spans="1:2">
      <c r="A227" s="2" t="s">
        <v>484</v>
      </c>
      <c r="B227" s="2" t="s">
        <v>485</v>
      </c>
    </row>
    <row r="228" spans="1:2">
      <c r="A228" s="2" t="s">
        <v>486</v>
      </c>
      <c r="B228" s="2" t="s">
        <v>365</v>
      </c>
    </row>
    <row r="229" spans="1:2">
      <c r="A229" s="2" t="s">
        <v>487</v>
      </c>
      <c r="B229" s="2" t="s">
        <v>9</v>
      </c>
    </row>
    <row r="230" spans="1:2">
      <c r="A230" s="2" t="s">
        <v>488</v>
      </c>
      <c r="B230" s="2" t="s">
        <v>9</v>
      </c>
    </row>
    <row r="231" spans="1:2">
      <c r="A231" s="2" t="s">
        <v>489</v>
      </c>
      <c r="B231" s="2" t="s">
        <v>365</v>
      </c>
    </row>
    <row r="232" spans="1:2">
      <c r="A232" s="2" t="s">
        <v>490</v>
      </c>
      <c r="B232" s="2" t="s">
        <v>491</v>
      </c>
    </row>
    <row r="233" spans="1:2">
      <c r="A233" s="2" t="s">
        <v>492</v>
      </c>
      <c r="B233" s="2" t="s">
        <v>493</v>
      </c>
    </row>
    <row r="234" spans="1:2">
      <c r="A234" s="2" t="s">
        <v>494</v>
      </c>
      <c r="B234" s="2" t="s">
        <v>495</v>
      </c>
    </row>
    <row r="235" spans="1:2">
      <c r="A235" s="2" t="s">
        <v>496</v>
      </c>
      <c r="B235" s="2" t="s">
        <v>497</v>
      </c>
    </row>
    <row r="236" spans="1:2">
      <c r="A236" s="2" t="s">
        <v>498</v>
      </c>
      <c r="B236" s="2" t="s">
        <v>499</v>
      </c>
    </row>
    <row r="237" spans="1:2">
      <c r="A237" s="2" t="s">
        <v>500</v>
      </c>
      <c r="B237" s="2" t="s">
        <v>501</v>
      </c>
    </row>
    <row r="238" spans="1:2">
      <c r="A238" s="2" t="s">
        <v>502</v>
      </c>
      <c r="B238" s="2" t="s">
        <v>365</v>
      </c>
    </row>
    <row r="239" spans="1:2">
      <c r="A239" s="2" t="s">
        <v>503</v>
      </c>
      <c r="B239" s="2" t="s">
        <v>9</v>
      </c>
    </row>
    <row r="240" spans="1:2">
      <c r="A240" s="2" t="s">
        <v>504</v>
      </c>
      <c r="B240" s="2" t="s">
        <v>9</v>
      </c>
    </row>
    <row r="241" spans="1:2">
      <c r="A241" s="2" t="s">
        <v>505</v>
      </c>
      <c r="B241" s="2" t="s">
        <v>9</v>
      </c>
    </row>
    <row r="242" spans="1:2">
      <c r="A242" s="2" t="s">
        <v>506</v>
      </c>
      <c r="B242" s="2" t="s">
        <v>9</v>
      </c>
    </row>
    <row r="243" spans="1:2">
      <c r="A243" s="2" t="s">
        <v>507</v>
      </c>
      <c r="B243" s="2" t="s">
        <v>9</v>
      </c>
    </row>
    <row r="244" spans="1:2">
      <c r="A244" s="2" t="s">
        <v>508</v>
      </c>
      <c r="B244" s="2" t="s">
        <v>9</v>
      </c>
    </row>
    <row r="245" spans="1:2">
      <c r="A245" s="2" t="s">
        <v>509</v>
      </c>
      <c r="B245" s="2" t="s">
        <v>9</v>
      </c>
    </row>
    <row r="246" spans="1:2">
      <c r="A246" s="2" t="s">
        <v>510</v>
      </c>
      <c r="B246" s="2" t="s">
        <v>9</v>
      </c>
    </row>
    <row r="247" spans="1:2">
      <c r="A247" s="2" t="s">
        <v>511</v>
      </c>
      <c r="B247" s="2" t="s">
        <v>9</v>
      </c>
    </row>
    <row r="248" spans="1:2">
      <c r="A248" s="2" t="s">
        <v>512</v>
      </c>
      <c r="B248" s="2" t="s">
        <v>9</v>
      </c>
    </row>
    <row r="249" spans="1:2">
      <c r="A249" s="2" t="s">
        <v>513</v>
      </c>
      <c r="B249" s="2" t="s">
        <v>365</v>
      </c>
    </row>
    <row r="250" spans="1:2">
      <c r="A250" s="2" t="s">
        <v>514</v>
      </c>
      <c r="B250" s="2" t="s">
        <v>515</v>
      </c>
    </row>
    <row r="251" spans="1:2">
      <c r="A251" s="2" t="s">
        <v>516</v>
      </c>
      <c r="B251" s="2" t="s">
        <v>517</v>
      </c>
    </row>
    <row r="252" spans="1:2">
      <c r="A252" s="2" t="s">
        <v>518</v>
      </c>
      <c r="B252" s="2" t="s">
        <v>519</v>
      </c>
    </row>
    <row r="253" spans="1:2">
      <c r="A253" s="2" t="s">
        <v>520</v>
      </c>
      <c r="B253" s="2" t="s">
        <v>521</v>
      </c>
    </row>
    <row r="254" spans="1:2">
      <c r="A254" s="2" t="s">
        <v>522</v>
      </c>
      <c r="B254" s="2" t="s">
        <v>523</v>
      </c>
    </row>
    <row r="255" spans="1:2">
      <c r="A255" s="2" t="s">
        <v>524</v>
      </c>
      <c r="B255" s="2" t="s">
        <v>525</v>
      </c>
    </row>
    <row r="256" spans="1:2">
      <c r="A256" s="2" t="s">
        <v>526</v>
      </c>
      <c r="B256" s="2" t="s">
        <v>365</v>
      </c>
    </row>
    <row r="257" spans="1:2">
      <c r="A257" s="2" t="s">
        <v>527</v>
      </c>
      <c r="B257" s="2" t="s">
        <v>365</v>
      </c>
    </row>
    <row r="258" spans="1:2">
      <c r="A258" s="2" t="s">
        <v>528</v>
      </c>
      <c r="B258" s="2" t="s">
        <v>529</v>
      </c>
    </row>
    <row r="259" spans="1:2">
      <c r="A259" s="2" t="s">
        <v>530</v>
      </c>
      <c r="B259" s="2" t="s">
        <v>268</v>
      </c>
    </row>
    <row r="260" spans="1:2">
      <c r="A260" s="2" t="s">
        <v>531</v>
      </c>
      <c r="B260" s="2" t="s">
        <v>268</v>
      </c>
    </row>
    <row r="261" spans="1:2">
      <c r="A261" s="2" t="s">
        <v>532</v>
      </c>
      <c r="B261" s="2" t="s">
        <v>268</v>
      </c>
    </row>
    <row r="262" spans="1:2">
      <c r="A262" s="2" t="s">
        <v>533</v>
      </c>
      <c r="B262" s="2" t="s">
        <v>268</v>
      </c>
    </row>
    <row r="263" spans="1:2">
      <c r="A263" s="2" t="s">
        <v>534</v>
      </c>
      <c r="B263" s="2" t="s">
        <v>268</v>
      </c>
    </row>
    <row r="264" spans="1:2">
      <c r="A264" s="2" t="s">
        <v>535</v>
      </c>
      <c r="B264" s="2" t="s">
        <v>365</v>
      </c>
    </row>
    <row r="265" spans="1:2">
      <c r="A265" s="2" t="s">
        <v>536</v>
      </c>
      <c r="B265" s="2" t="s">
        <v>365</v>
      </c>
    </row>
    <row r="266" spans="1:2">
      <c r="A266" s="2" t="s">
        <v>537</v>
      </c>
      <c r="B266" s="2" t="s">
        <v>365</v>
      </c>
    </row>
    <row r="267" spans="1:2">
      <c r="A267" s="2" t="s">
        <v>538</v>
      </c>
      <c r="B267" s="2" t="s">
        <v>365</v>
      </c>
    </row>
    <row r="268" spans="1:2">
      <c r="A268" s="2" t="s">
        <v>539</v>
      </c>
      <c r="B268" s="2" t="s">
        <v>540</v>
      </c>
    </row>
    <row r="269" spans="1:2">
      <c r="A269" s="2" t="s">
        <v>541</v>
      </c>
      <c r="B269" s="2" t="s">
        <v>542</v>
      </c>
    </row>
    <row r="270" spans="1:2">
      <c r="A270" s="2" t="s">
        <v>543</v>
      </c>
      <c r="B270" s="2" t="s">
        <v>544</v>
      </c>
    </row>
    <row r="271" spans="1:2">
      <c r="A271" s="2" t="s">
        <v>545</v>
      </c>
      <c r="B271" s="2" t="s">
        <v>546</v>
      </c>
    </row>
    <row r="272" spans="1:2">
      <c r="A272" s="2" t="s">
        <v>547</v>
      </c>
      <c r="B272" s="2" t="s">
        <v>548</v>
      </c>
    </row>
    <row r="273" spans="1:2">
      <c r="A273" s="2" t="s">
        <v>549</v>
      </c>
      <c r="B273" s="2" t="s">
        <v>550</v>
      </c>
    </row>
    <row r="274" spans="1:2">
      <c r="A274" s="2" t="s">
        <v>551</v>
      </c>
      <c r="B274" s="2" t="s">
        <v>552</v>
      </c>
    </row>
    <row r="275" spans="1:2">
      <c r="A275" s="2" t="s">
        <v>553</v>
      </c>
      <c r="B275" s="2" t="s">
        <v>554</v>
      </c>
    </row>
    <row r="276" spans="1:2">
      <c r="A276" s="2" t="s">
        <v>555</v>
      </c>
      <c r="B276" s="2" t="s">
        <v>556</v>
      </c>
    </row>
    <row r="277" spans="1:2">
      <c r="A277" s="2" t="s">
        <v>557</v>
      </c>
      <c r="B277" s="2" t="s">
        <v>558</v>
      </c>
    </row>
    <row r="278" spans="1:2">
      <c r="A278" s="2" t="s">
        <v>559</v>
      </c>
      <c r="B278" s="2" t="s">
        <v>560</v>
      </c>
    </row>
    <row r="279" spans="1:2">
      <c r="A279" s="2" t="s">
        <v>561</v>
      </c>
      <c r="B279" s="2" t="s">
        <v>562</v>
      </c>
    </row>
    <row r="280" spans="1:2">
      <c r="A280" s="2" t="s">
        <v>563</v>
      </c>
      <c r="B280" s="2" t="s">
        <v>268</v>
      </c>
    </row>
    <row r="281" spans="1:2">
      <c r="A281" s="2" t="s">
        <v>564</v>
      </c>
      <c r="B281" s="2" t="s">
        <v>268</v>
      </c>
    </row>
    <row r="282" spans="1:2">
      <c r="A282" s="2" t="s">
        <v>565</v>
      </c>
      <c r="B282" s="2" t="s">
        <v>566</v>
      </c>
    </row>
    <row r="283" spans="1:2">
      <c r="A283" s="2" t="s">
        <v>567</v>
      </c>
      <c r="B283" s="2" t="s">
        <v>568</v>
      </c>
    </row>
    <row r="284" spans="1:2">
      <c r="A284" s="2" t="s">
        <v>569</v>
      </c>
      <c r="B284" s="2" t="s">
        <v>570</v>
      </c>
    </row>
    <row r="285" spans="1:2">
      <c r="A285" s="2" t="s">
        <v>571</v>
      </c>
      <c r="B285" s="2" t="s">
        <v>572</v>
      </c>
    </row>
    <row r="286" spans="1:2">
      <c r="A286" s="2" t="s">
        <v>573</v>
      </c>
      <c r="B286" s="2" t="s">
        <v>574</v>
      </c>
    </row>
    <row r="287" spans="1:2">
      <c r="A287" s="2" t="s">
        <v>575</v>
      </c>
      <c r="B287" s="2" t="s">
        <v>576</v>
      </c>
    </row>
    <row r="288" spans="1:2">
      <c r="A288" s="2" t="s">
        <v>577</v>
      </c>
      <c r="B288" s="2" t="s">
        <v>578</v>
      </c>
    </row>
    <row r="289" spans="1:2">
      <c r="A289" s="2" t="s">
        <v>579</v>
      </c>
      <c r="B289" s="2" t="s">
        <v>580</v>
      </c>
    </row>
    <row r="290" spans="1:2">
      <c r="A290" s="2" t="s">
        <v>581</v>
      </c>
      <c r="B290" s="2" t="s">
        <v>582</v>
      </c>
    </row>
    <row r="291" spans="1:2">
      <c r="A291" s="2" t="s">
        <v>583</v>
      </c>
      <c r="B291" s="2" t="s">
        <v>584</v>
      </c>
    </row>
    <row r="292" spans="1:2">
      <c r="A292" s="2" t="s">
        <v>585</v>
      </c>
      <c r="B292" s="2" t="s">
        <v>586</v>
      </c>
    </row>
    <row r="293" spans="1:2">
      <c r="A293" s="2" t="s">
        <v>587</v>
      </c>
      <c r="B293" s="2" t="s">
        <v>588</v>
      </c>
    </row>
    <row r="294" spans="1:2">
      <c r="A294" s="2" t="s">
        <v>589</v>
      </c>
      <c r="B294" s="2" t="s">
        <v>590</v>
      </c>
    </row>
    <row r="295" spans="1:2">
      <c r="A295" s="2" t="s">
        <v>591</v>
      </c>
      <c r="B295" s="2" t="s">
        <v>592</v>
      </c>
    </row>
    <row r="296" spans="1:2">
      <c r="A296" s="2" t="s">
        <v>593</v>
      </c>
      <c r="B296" s="2" t="s">
        <v>9</v>
      </c>
    </row>
    <row r="297" spans="1:2">
      <c r="A297" s="2" t="s">
        <v>594</v>
      </c>
      <c r="B297" s="2" t="s">
        <v>595</v>
      </c>
    </row>
    <row r="298" spans="1:2">
      <c r="A298" s="2" t="s">
        <v>596</v>
      </c>
      <c r="B298" s="2" t="s">
        <v>597</v>
      </c>
    </row>
    <row r="299" spans="1:2">
      <c r="A299" s="2" t="s">
        <v>598</v>
      </c>
      <c r="B299" s="2" t="s">
        <v>599</v>
      </c>
    </row>
    <row r="300" spans="1:2">
      <c r="A300" s="2" t="s">
        <v>600</v>
      </c>
      <c r="B300" s="2" t="s">
        <v>601</v>
      </c>
    </row>
    <row r="301" spans="1:2">
      <c r="A301" s="2" t="s">
        <v>602</v>
      </c>
      <c r="B301" s="2" t="s">
        <v>603</v>
      </c>
    </row>
    <row r="302" spans="1:2">
      <c r="A302" s="2" t="s">
        <v>718</v>
      </c>
      <c r="B302" s="2" t="s">
        <v>604</v>
      </c>
    </row>
    <row r="303" spans="1:2">
      <c r="A303" s="2" t="s">
        <v>605</v>
      </c>
      <c r="B303" s="2" t="s">
        <v>606</v>
      </c>
    </row>
    <row r="304" spans="1:2">
      <c r="A304" s="2" t="s">
        <v>607</v>
      </c>
      <c r="B304" s="2" t="s">
        <v>9</v>
      </c>
    </row>
    <row r="305" spans="1:2">
      <c r="A305" s="2" t="s">
        <v>608</v>
      </c>
      <c r="B305" s="2" t="s">
        <v>609</v>
      </c>
    </row>
    <row r="306" spans="1:2">
      <c r="A306" s="2" t="s">
        <v>610</v>
      </c>
      <c r="B306" s="2" t="s">
        <v>611</v>
      </c>
    </row>
    <row r="307" spans="1:2">
      <c r="A307" s="2" t="s">
        <v>717</v>
      </c>
      <c r="B307" s="2" t="s">
        <v>634</v>
      </c>
    </row>
    <row r="308" spans="1:2">
      <c r="A308" s="2" t="s">
        <v>635</v>
      </c>
      <c r="B308" s="2" t="s">
        <v>9</v>
      </c>
    </row>
    <row r="309" spans="1:2">
      <c r="A309" s="2" t="s">
        <v>636</v>
      </c>
      <c r="B309" s="2" t="s">
        <v>637</v>
      </c>
    </row>
    <row r="310" spans="1:2">
      <c r="A310" s="2" t="s">
        <v>638</v>
      </c>
      <c r="B310" s="2" t="s">
        <v>639</v>
      </c>
    </row>
    <row r="311" spans="1:2">
      <c r="A311" s="2" t="s">
        <v>640</v>
      </c>
      <c r="B311" s="2" t="s">
        <v>641</v>
      </c>
    </row>
    <row r="312" spans="1:2">
      <c r="A312" s="2" t="s">
        <v>642</v>
      </c>
      <c r="B312" s="2" t="s">
        <v>643</v>
      </c>
    </row>
    <row r="313" spans="1:2">
      <c r="A313" s="2" t="s">
        <v>644</v>
      </c>
      <c r="B313" s="2" t="s">
        <v>645</v>
      </c>
    </row>
    <row r="314" spans="1:2">
      <c r="A314" s="2" t="s">
        <v>646</v>
      </c>
      <c r="B314" s="2" t="s">
        <v>647</v>
      </c>
    </row>
    <row r="315" spans="1:2">
      <c r="A315" s="2" t="s">
        <v>648</v>
      </c>
      <c r="B315" s="2" t="s">
        <v>649</v>
      </c>
    </row>
    <row r="316" spans="1:2">
      <c r="A316" s="2" t="s">
        <v>650</v>
      </c>
      <c r="B316" s="2" t="s">
        <v>651</v>
      </c>
    </row>
    <row r="317" spans="1:2">
      <c r="A317" s="2" t="s">
        <v>652</v>
      </c>
      <c r="B317" s="2" t="s">
        <v>653</v>
      </c>
    </row>
    <row r="318" spans="1:2">
      <c r="A318" s="2" t="s">
        <v>654</v>
      </c>
      <c r="B318" s="2" t="s">
        <v>655</v>
      </c>
    </row>
    <row r="319" spans="1:2">
      <c r="A319" s="2" t="s">
        <v>656</v>
      </c>
      <c r="B319" s="2" t="s">
        <v>657</v>
      </c>
    </row>
    <row r="320" spans="1:2">
      <c r="A320" s="2" t="s">
        <v>658</v>
      </c>
      <c r="B320" s="2" t="s">
        <v>659</v>
      </c>
    </row>
    <row r="321" spans="1:2">
      <c r="A321" s="2" t="s">
        <v>660</v>
      </c>
      <c r="B321" s="2" t="s">
        <v>661</v>
      </c>
    </row>
    <row r="322" spans="1:2">
      <c r="A322" s="2" t="s">
        <v>662</v>
      </c>
      <c r="B322" s="2" t="s">
        <v>663</v>
      </c>
    </row>
    <row r="323" spans="1:2">
      <c r="A323" s="2" t="s">
        <v>664</v>
      </c>
      <c r="B323" s="2" t="s">
        <v>665</v>
      </c>
    </row>
    <row r="324" spans="1:2">
      <c r="A324" s="2" t="s">
        <v>666</v>
      </c>
      <c r="B324" s="2" t="s">
        <v>667</v>
      </c>
    </row>
    <row r="325" spans="1:2">
      <c r="A325" s="2" t="s">
        <v>668</v>
      </c>
      <c r="B325" s="2" t="s">
        <v>669</v>
      </c>
    </row>
    <row r="326" spans="1:2">
      <c r="A326" s="2" t="s">
        <v>670</v>
      </c>
      <c r="B326" s="2" t="s">
        <v>671</v>
      </c>
    </row>
    <row r="327" spans="1:2">
      <c r="A327" s="2" t="s">
        <v>672</v>
      </c>
      <c r="B327" s="2" t="s">
        <v>9</v>
      </c>
    </row>
    <row r="328" spans="1:2">
      <c r="A328" s="2" t="s">
        <v>673</v>
      </c>
      <c r="B328" s="2" t="s">
        <v>674</v>
      </c>
    </row>
    <row r="329" spans="1:2">
      <c r="A329" s="2" t="s">
        <v>675</v>
      </c>
      <c r="B329" s="2" t="s">
        <v>9</v>
      </c>
    </row>
    <row r="330" spans="1:2">
      <c r="A330" s="2" t="s">
        <v>676</v>
      </c>
      <c r="B330" s="2" t="s">
        <v>677</v>
      </c>
    </row>
    <row r="331" spans="1:2">
      <c r="A331" s="2" t="s">
        <v>678</v>
      </c>
      <c r="B331" s="2" t="s">
        <v>679</v>
      </c>
    </row>
    <row r="332" spans="1:2">
      <c r="A332" s="2" t="s">
        <v>680</v>
      </c>
      <c r="B332" s="2" t="s">
        <v>681</v>
      </c>
    </row>
    <row r="333" spans="1:2">
      <c r="A333" s="2" t="s">
        <v>682</v>
      </c>
      <c r="B333" s="2" t="s">
        <v>683</v>
      </c>
    </row>
    <row r="334" spans="1:2">
      <c r="A334" s="2" t="s">
        <v>684</v>
      </c>
      <c r="B334" s="2" t="s">
        <v>685</v>
      </c>
    </row>
    <row r="335" spans="1:2">
      <c r="A335" s="2" t="s">
        <v>686</v>
      </c>
      <c r="B335" s="2" t="s">
        <v>687</v>
      </c>
    </row>
    <row r="336" spans="1:2">
      <c r="A336" s="2" t="s">
        <v>688</v>
      </c>
      <c r="B336" s="2" t="s">
        <v>689</v>
      </c>
    </row>
    <row r="337" spans="1:2">
      <c r="A337" s="2" t="s">
        <v>690</v>
      </c>
      <c r="B337" s="2" t="s">
        <v>691</v>
      </c>
    </row>
    <row r="338" spans="1:2">
      <c r="A338" s="2" t="s">
        <v>692</v>
      </c>
      <c r="B338" s="2" t="s">
        <v>693</v>
      </c>
    </row>
    <row r="339" spans="1:2">
      <c r="A339" s="2" t="s">
        <v>694</v>
      </c>
      <c r="B339" s="2" t="s">
        <v>695</v>
      </c>
    </row>
    <row r="340" spans="1:2">
      <c r="A340" s="2" t="s">
        <v>696</v>
      </c>
      <c r="B340" s="2" t="s">
        <v>697</v>
      </c>
    </row>
    <row r="341" spans="1:2">
      <c r="A341" s="2" t="s">
        <v>698</v>
      </c>
      <c r="B341" s="2" t="s">
        <v>699</v>
      </c>
    </row>
    <row r="342" spans="1:2">
      <c r="A342" s="2" t="s">
        <v>700</v>
      </c>
      <c r="B342" s="2" t="s">
        <v>701</v>
      </c>
    </row>
    <row r="343" spans="1:2">
      <c r="A343" s="2" t="s">
        <v>702</v>
      </c>
      <c r="B343" s="2" t="s">
        <v>703</v>
      </c>
    </row>
    <row r="344" spans="1:2">
      <c r="A344" s="2" t="s">
        <v>704</v>
      </c>
      <c r="B344" s="2" t="s">
        <v>705</v>
      </c>
    </row>
    <row r="345" spans="1:2">
      <c r="A345" s="2" t="s">
        <v>706</v>
      </c>
      <c r="B345" s="2" t="s">
        <v>707</v>
      </c>
    </row>
    <row r="346" spans="1:2">
      <c r="A346" s="2" t="s">
        <v>708</v>
      </c>
      <c r="B346" s="2" t="s">
        <v>709</v>
      </c>
    </row>
    <row r="347" spans="1:2">
      <c r="A347" s="2" t="s">
        <v>710</v>
      </c>
      <c r="B347" s="2" t="s">
        <v>711</v>
      </c>
    </row>
    <row r="348" spans="1:2">
      <c r="A348" s="2" t="s">
        <v>712</v>
      </c>
      <c r="B348" s="2" t="s">
        <v>713</v>
      </c>
    </row>
    <row r="349" spans="1:2">
      <c r="A349" s="2" t="s">
        <v>714</v>
      </c>
      <c r="B349" s="2" t="s">
        <v>715</v>
      </c>
    </row>
    <row r="350" spans="1:2">
      <c r="A350" s="2" t="s">
        <v>716</v>
      </c>
      <c r="B350" s="2" t="s">
        <v>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5FFE-350A-434C-9443-75CCFC72256A}">
  <dimension ref="B1:D48"/>
  <sheetViews>
    <sheetView zoomScaleNormal="100" workbookViewId="0">
      <selection activeCell="D6" sqref="D6"/>
    </sheetView>
  </sheetViews>
  <sheetFormatPr defaultRowHeight="18.75"/>
  <cols>
    <col min="1" max="1" width="9" style="3"/>
    <col min="2" max="2" width="10.875" style="3" customWidth="1"/>
    <col min="3" max="3" width="9" style="3"/>
    <col min="4" max="4" width="135.875" style="3" customWidth="1"/>
    <col min="5" max="16384" width="9" style="3"/>
  </cols>
  <sheetData>
    <row r="1" spans="2:4">
      <c r="B1" s="4" t="s">
        <v>26</v>
      </c>
      <c r="C1" s="4" t="s">
        <v>27</v>
      </c>
      <c r="D1" s="4" t="s">
        <v>28</v>
      </c>
    </row>
    <row r="2" spans="2:4" ht="56.25">
      <c r="B2" s="5" t="s">
        <v>54</v>
      </c>
      <c r="C2" s="5" t="s">
        <v>55</v>
      </c>
      <c r="D2" s="5" t="s">
        <v>79</v>
      </c>
    </row>
    <row r="3" spans="2:4" ht="56.25">
      <c r="B3" s="5" t="s">
        <v>56</v>
      </c>
      <c r="C3" s="5" t="s">
        <v>57</v>
      </c>
      <c r="D3" s="6" t="s">
        <v>80</v>
      </c>
    </row>
    <row r="4" spans="2:4" ht="112.5">
      <c r="B4" s="5" t="s">
        <v>83</v>
      </c>
      <c r="C4" s="5" t="s">
        <v>55</v>
      </c>
      <c r="D4" s="6" t="s">
        <v>64</v>
      </c>
    </row>
    <row r="5" spans="2:4" ht="56.25">
      <c r="B5" s="5" t="s">
        <v>84</v>
      </c>
      <c r="C5" s="5" t="s">
        <v>55</v>
      </c>
      <c r="D5" s="7" t="s">
        <v>58</v>
      </c>
    </row>
    <row r="6" spans="2:4" ht="56.25">
      <c r="B6" s="5" t="s">
        <v>85</v>
      </c>
      <c r="C6" s="7" t="s">
        <v>118</v>
      </c>
      <c r="D6" s="5" t="s">
        <v>59</v>
      </c>
    </row>
    <row r="7" spans="2:4" ht="75">
      <c r="B7" s="5" t="s">
        <v>24</v>
      </c>
      <c r="C7" s="5" t="s">
        <v>38</v>
      </c>
      <c r="D7" s="5" t="s">
        <v>65</v>
      </c>
    </row>
    <row r="8" spans="2:4">
      <c r="B8" s="5" t="s">
        <v>14</v>
      </c>
      <c r="C8" s="5" t="s">
        <v>38</v>
      </c>
      <c r="D8" s="5" t="s">
        <v>81</v>
      </c>
    </row>
    <row r="9" spans="2:4" ht="93.75">
      <c r="B9" s="5" t="s">
        <v>86</v>
      </c>
      <c r="C9" s="5" t="s">
        <v>55</v>
      </c>
      <c r="D9" s="6" t="s">
        <v>66</v>
      </c>
    </row>
    <row r="10" spans="2:4" ht="75">
      <c r="B10" s="5" t="s">
        <v>10</v>
      </c>
      <c r="C10" s="5" t="s">
        <v>30</v>
      </c>
      <c r="D10" s="5" t="s">
        <v>82</v>
      </c>
    </row>
    <row r="11" spans="2:4" ht="56.25">
      <c r="B11" s="5" t="s">
        <v>87</v>
      </c>
      <c r="C11" s="5" t="s">
        <v>31</v>
      </c>
      <c r="D11" s="6" t="s">
        <v>60</v>
      </c>
    </row>
    <row r="12" spans="2:4">
      <c r="B12" s="5" t="s">
        <v>29</v>
      </c>
      <c r="C12" s="5" t="s">
        <v>32</v>
      </c>
      <c r="D12" s="6" t="s">
        <v>61</v>
      </c>
    </row>
    <row r="13" spans="2:4" ht="37.5">
      <c r="B13" s="5" t="s">
        <v>33</v>
      </c>
      <c r="C13" s="5" t="s">
        <v>34</v>
      </c>
      <c r="D13" s="6" t="s">
        <v>67</v>
      </c>
    </row>
    <row r="14" spans="2:4">
      <c r="B14" s="5" t="s">
        <v>16</v>
      </c>
      <c r="C14" s="5" t="s">
        <v>35</v>
      </c>
      <c r="D14" s="5" t="s">
        <v>68</v>
      </c>
    </row>
    <row r="15" spans="2:4" ht="56.25">
      <c r="B15" s="5" t="s">
        <v>88</v>
      </c>
      <c r="C15" s="5" t="s">
        <v>32</v>
      </c>
      <c r="D15" s="5" t="s">
        <v>69</v>
      </c>
    </row>
    <row r="16" spans="2:4" ht="37.5">
      <c r="B16" s="5" t="s">
        <v>89</v>
      </c>
      <c r="C16" s="5" t="s">
        <v>36</v>
      </c>
      <c r="D16" s="5" t="s">
        <v>70</v>
      </c>
    </row>
    <row r="17" spans="2:4">
      <c r="B17" s="5" t="s">
        <v>90</v>
      </c>
      <c r="C17" s="5" t="s">
        <v>32</v>
      </c>
      <c r="D17" s="5" t="s">
        <v>99</v>
      </c>
    </row>
    <row r="18" spans="2:4" ht="56.25">
      <c r="B18" s="5" t="s">
        <v>12</v>
      </c>
      <c r="C18" s="5" t="s">
        <v>37</v>
      </c>
      <c r="D18" s="6" t="s">
        <v>71</v>
      </c>
    </row>
    <row r="19" spans="2:4">
      <c r="B19" s="5" t="s">
        <v>91</v>
      </c>
      <c r="C19" s="5" t="s">
        <v>32</v>
      </c>
      <c r="D19" s="5" t="s">
        <v>100</v>
      </c>
    </row>
    <row r="20" spans="2:4">
      <c r="B20" s="5" t="s">
        <v>92</v>
      </c>
      <c r="C20" s="5" t="s">
        <v>38</v>
      </c>
      <c r="D20" s="5" t="s">
        <v>101</v>
      </c>
    </row>
    <row r="21" spans="2:4" ht="75">
      <c r="B21" s="5" t="s">
        <v>93</v>
      </c>
      <c r="C21" s="5" t="s">
        <v>30</v>
      </c>
      <c r="D21" s="6" t="s">
        <v>120</v>
      </c>
    </row>
    <row r="22" spans="2:4" ht="56.25">
      <c r="B22" s="5" t="s">
        <v>94</v>
      </c>
      <c r="C22" s="5" t="s">
        <v>37</v>
      </c>
      <c r="D22" s="5" t="s">
        <v>119</v>
      </c>
    </row>
    <row r="23" spans="2:4" ht="56.25">
      <c r="B23" s="5" t="s">
        <v>22</v>
      </c>
      <c r="C23" s="5" t="s">
        <v>31</v>
      </c>
      <c r="D23" s="5" t="s">
        <v>102</v>
      </c>
    </row>
    <row r="24" spans="2:4" ht="56.25">
      <c r="B24" s="5" t="s">
        <v>95</v>
      </c>
      <c r="C24" s="5" t="s">
        <v>39</v>
      </c>
      <c r="D24" s="6" t="s">
        <v>103</v>
      </c>
    </row>
    <row r="25" spans="2:4">
      <c r="B25" s="5" t="s">
        <v>40</v>
      </c>
      <c r="C25" s="5" t="s">
        <v>35</v>
      </c>
      <c r="D25" s="5" t="s">
        <v>104</v>
      </c>
    </row>
    <row r="26" spans="2:4">
      <c r="B26" s="5" t="s">
        <v>41</v>
      </c>
      <c r="C26" s="5" t="s">
        <v>42</v>
      </c>
      <c r="D26" s="5" t="s">
        <v>105</v>
      </c>
    </row>
    <row r="27" spans="2:4">
      <c r="B27" s="5" t="s">
        <v>43</v>
      </c>
      <c r="C27" s="5" t="s">
        <v>36</v>
      </c>
      <c r="D27" s="5" t="s">
        <v>106</v>
      </c>
    </row>
    <row r="28" spans="2:4">
      <c r="B28" s="5" t="s">
        <v>44</v>
      </c>
      <c r="C28" s="5" t="s">
        <v>36</v>
      </c>
      <c r="D28" s="5" t="s">
        <v>107</v>
      </c>
    </row>
    <row r="29" spans="2:4">
      <c r="B29" s="5" t="s">
        <v>45</v>
      </c>
      <c r="C29" s="5" t="s">
        <v>36</v>
      </c>
      <c r="D29" s="5" t="s">
        <v>46</v>
      </c>
    </row>
    <row r="30" spans="2:4">
      <c r="B30" s="5" t="s">
        <v>47</v>
      </c>
      <c r="C30" s="5" t="s">
        <v>36</v>
      </c>
      <c r="D30" s="5" t="s">
        <v>108</v>
      </c>
    </row>
    <row r="31" spans="2:4">
      <c r="B31" s="5" t="s">
        <v>48</v>
      </c>
      <c r="C31" s="5" t="s">
        <v>36</v>
      </c>
      <c r="D31" s="6" t="s">
        <v>109</v>
      </c>
    </row>
    <row r="32" spans="2:4" ht="37.5">
      <c r="B32" s="5" t="s">
        <v>49</v>
      </c>
      <c r="C32" s="5" t="s">
        <v>36</v>
      </c>
      <c r="D32" s="6" t="s">
        <v>110</v>
      </c>
    </row>
    <row r="33" spans="2:4" ht="37.5">
      <c r="B33" s="5" t="s">
        <v>50</v>
      </c>
      <c r="C33" s="5" t="s">
        <v>36</v>
      </c>
      <c r="D33" s="5" t="s">
        <v>111</v>
      </c>
    </row>
    <row r="34" spans="2:4" ht="56.25">
      <c r="B34" s="5" t="s">
        <v>21</v>
      </c>
      <c r="C34" s="5" t="s">
        <v>42</v>
      </c>
      <c r="D34" s="6" t="s">
        <v>63</v>
      </c>
    </row>
    <row r="35" spans="2:4" ht="56.25">
      <c r="B35" s="5" t="s">
        <v>23</v>
      </c>
      <c r="C35" s="5" t="s">
        <v>42</v>
      </c>
      <c r="D35" s="5" t="s">
        <v>62</v>
      </c>
    </row>
    <row r="36" spans="2:4" ht="225">
      <c r="B36" s="5" t="s">
        <v>96</v>
      </c>
      <c r="C36" s="5" t="s">
        <v>51</v>
      </c>
      <c r="D36" s="6" t="s">
        <v>115</v>
      </c>
    </row>
    <row r="37" spans="2:4" ht="37.5">
      <c r="B37" s="5" t="s">
        <v>11</v>
      </c>
      <c r="C37" s="5" t="s">
        <v>42</v>
      </c>
      <c r="D37" s="6" t="s">
        <v>114</v>
      </c>
    </row>
    <row r="38" spans="2:4" ht="37.5">
      <c r="B38" s="5" t="s">
        <v>4</v>
      </c>
      <c r="C38" s="5" t="s">
        <v>32</v>
      </c>
      <c r="D38" s="5" t="s">
        <v>72</v>
      </c>
    </row>
    <row r="39" spans="2:4">
      <c r="B39" s="5" t="s">
        <v>20</v>
      </c>
      <c r="C39" s="5" t="s">
        <v>42</v>
      </c>
      <c r="D39" s="5" t="s">
        <v>73</v>
      </c>
    </row>
    <row r="40" spans="2:4">
      <c r="B40" s="5" t="s">
        <v>19</v>
      </c>
      <c r="C40" s="5" t="s">
        <v>31</v>
      </c>
      <c r="D40" s="6" t="s">
        <v>112</v>
      </c>
    </row>
    <row r="41" spans="2:4">
      <c r="B41" s="5" t="s">
        <v>18</v>
      </c>
      <c r="C41" s="5" t="s">
        <v>31</v>
      </c>
      <c r="D41" s="5" t="s">
        <v>113</v>
      </c>
    </row>
    <row r="42" spans="2:4">
      <c r="B42" s="5" t="s">
        <v>17</v>
      </c>
      <c r="C42" s="5" t="s">
        <v>35</v>
      </c>
      <c r="D42" s="5" t="s">
        <v>74</v>
      </c>
    </row>
    <row r="43" spans="2:4" ht="37.5">
      <c r="B43" s="5" t="s">
        <v>97</v>
      </c>
      <c r="C43" s="5" t="s">
        <v>32</v>
      </c>
      <c r="D43" s="6" t="s">
        <v>117</v>
      </c>
    </row>
    <row r="44" spans="2:4">
      <c r="B44" s="5" t="s">
        <v>98</v>
      </c>
      <c r="C44" s="5" t="s">
        <v>35</v>
      </c>
      <c r="D44" s="5" t="s">
        <v>116</v>
      </c>
    </row>
    <row r="45" spans="2:4">
      <c r="B45" s="5" t="s">
        <v>15</v>
      </c>
      <c r="C45" s="5" t="s">
        <v>35</v>
      </c>
      <c r="D45" s="5" t="s">
        <v>75</v>
      </c>
    </row>
    <row r="46" spans="2:4">
      <c r="B46" s="5" t="s">
        <v>1</v>
      </c>
      <c r="C46" s="5" t="s">
        <v>52</v>
      </c>
      <c r="D46" s="5" t="s">
        <v>76</v>
      </c>
    </row>
    <row r="47" spans="2:4">
      <c r="B47" s="5" t="s">
        <v>9</v>
      </c>
      <c r="C47" s="5" t="s">
        <v>53</v>
      </c>
      <c r="D47" s="5" t="s">
        <v>77</v>
      </c>
    </row>
    <row r="48" spans="2:4">
      <c r="B48" s="5" t="s">
        <v>13</v>
      </c>
      <c r="C48" s="5"/>
      <c r="D48" s="5" t="s">
        <v>78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CBE93-E117-4E13-A46C-58FD0078A8AF}">
  <dimension ref="A5:AL29"/>
  <sheetViews>
    <sheetView zoomScale="40" zoomScaleNormal="40" workbookViewId="0">
      <selection activeCell="AE22" sqref="AE22"/>
    </sheetView>
  </sheetViews>
  <sheetFormatPr defaultColWidth="10" defaultRowHeight="60" customHeight="1"/>
  <cols>
    <col min="1" max="13" width="10" style="9"/>
    <col min="14" max="14" width="10" style="8"/>
    <col min="15" max="19" width="10" style="9"/>
    <col min="20" max="20" width="10" style="9" customWidth="1"/>
    <col min="21" max="16384" width="10" style="9"/>
  </cols>
  <sheetData>
    <row r="5" spans="1:38" s="8" customFormat="1" ht="60" customHeight="1">
      <c r="A5" s="18"/>
      <c r="D5" t="s">
        <v>2</v>
      </c>
      <c r="N5" s="18"/>
      <c r="P5" s="19" t="s">
        <v>612</v>
      </c>
      <c r="Q5" s="19" t="s">
        <v>613</v>
      </c>
      <c r="R5" s="19" t="s">
        <v>614</v>
      </c>
      <c r="S5" s="19" t="s">
        <v>615</v>
      </c>
      <c r="T5" s="19" t="s">
        <v>616</v>
      </c>
      <c r="U5" s="19" t="s">
        <v>617</v>
      </c>
      <c r="V5" s="19" t="s">
        <v>618</v>
      </c>
      <c r="W5" s="19" t="s">
        <v>619</v>
      </c>
      <c r="X5" s="19" t="s">
        <v>620</v>
      </c>
      <c r="Y5" s="19" t="s">
        <v>621</v>
      </c>
      <c r="Z5" s="19" t="s">
        <v>622</v>
      </c>
      <c r="AA5" s="19" t="s">
        <v>623</v>
      </c>
      <c r="AB5" s="19" t="s">
        <v>624</v>
      </c>
      <c r="AC5" s="19" t="s">
        <v>625</v>
      </c>
      <c r="AD5" s="19" t="s">
        <v>626</v>
      </c>
      <c r="AE5" s="19" t="s">
        <v>627</v>
      </c>
      <c r="AF5" s="19" t="s">
        <v>628</v>
      </c>
      <c r="AG5" s="19" t="s">
        <v>629</v>
      </c>
      <c r="AH5" s="19" t="s">
        <v>630</v>
      </c>
      <c r="AI5" s="19" t="s">
        <v>631</v>
      </c>
      <c r="AJ5" s="19" t="s">
        <v>632</v>
      </c>
      <c r="AK5" s="19" t="s">
        <v>633</v>
      </c>
    </row>
    <row r="6" spans="1:38" ht="60" customHeight="1">
      <c r="D6" t="s">
        <v>25</v>
      </c>
      <c r="O6" s="10"/>
      <c r="P6" s="11"/>
      <c r="Q6" s="11"/>
      <c r="R6" s="11"/>
      <c r="S6" s="11"/>
      <c r="T6" s="11"/>
      <c r="U6" s="11"/>
      <c r="V6" s="11"/>
      <c r="W6" s="11"/>
      <c r="X6" s="11"/>
      <c r="Y6" s="11"/>
      <c r="Z6" s="11"/>
      <c r="AA6" s="11"/>
      <c r="AB6" s="11"/>
      <c r="AC6" s="11"/>
      <c r="AD6" s="11"/>
      <c r="AE6" s="11"/>
      <c r="AF6" s="11"/>
      <c r="AG6" s="11"/>
      <c r="AH6" s="11"/>
      <c r="AI6" s="11"/>
      <c r="AJ6" s="11"/>
      <c r="AK6" s="11"/>
      <c r="AL6" s="12"/>
    </row>
    <row r="7" spans="1:38" ht="60" customHeight="1">
      <c r="D7" s="9" t="s">
        <v>719</v>
      </c>
      <c r="N7" s="8" t="s">
        <v>121</v>
      </c>
      <c r="O7" s="13"/>
      <c r="P7" s="20" t="str">
        <f>IFERROR(VLOOKUP($N7&amp;P$5,ピンアサイン!$A$2:$B$350,2,FALSE),"")</f>
        <v>GND</v>
      </c>
      <c r="Q7" s="20" t="str">
        <f>IFERROR(VLOOKUP($N7&amp;Q$5,ピンアサイン!$A$2:$B$350,2,FALSE),"")</f>
        <v>DMC0_A06</v>
      </c>
      <c r="R7" s="20" t="str">
        <f>IFERROR(VLOOKUP($N7&amp;R$5,ピンアサイン!$A$2:$B$350,2,FALSE),"")</f>
        <v>DMC0_A04</v>
      </c>
      <c r="S7" s="20" t="str">
        <f>IFERROR(VLOOKUP($N7&amp;S$5,ピンアサイン!$A$2:$B$350,2,FALSE),"")</f>
        <v>DMC0_RAS</v>
      </c>
      <c r="T7" s="20" t="str">
        <f>IFERROR(VLOOKUP($N7&amp;T$5,ピンアサイン!$A$2:$B$350,2,FALSE),"")</f>
        <v>DMC0_CKE</v>
      </c>
      <c r="U7" s="20" t="str">
        <f>IFERROR(VLOOKUP($N7&amp;U$5,ピンアサイン!$A$2:$B$350,2,FALSE),"")</f>
        <v>DMC0_DQ15</v>
      </c>
      <c r="V7" s="20" t="str">
        <f>IFERROR(VLOOKUP($N7&amp;V$5,ピンアサイン!$A$2:$B$350,2,FALSE),"")</f>
        <v>DMC0_DQ13</v>
      </c>
      <c r="W7" s="20" t="str">
        <f>IFERROR(VLOOKUP($N7&amp;W$5,ピンアサイン!$A$2:$B$350,2,FALSE),"")</f>
        <v>DMC0_UDQS</v>
      </c>
      <c r="X7" s="20" t="str">
        <f>IFERROR(VLOOKUP($N7&amp;X$5,ピンアサイン!$A$2:$B$350,2,FALSE),"")</f>
        <v>DMC0_UDQS</v>
      </c>
      <c r="Y7" s="20" t="str">
        <f>IFERROR(VLOOKUP($N7&amp;Y$5,ピンアサイン!$A$2:$B$350,2,FALSE),"")</f>
        <v>DMC0_DQ09</v>
      </c>
      <c r="Z7" s="20" t="str">
        <f>IFERROR(VLOOKUP($N7&amp;Z$5,ピンアサイン!$A$2:$B$350,2,FALSE),"")</f>
        <v>DMC0_VREF</v>
      </c>
      <c r="AA7" s="20" t="str">
        <f>IFERROR(VLOOKUP($N7&amp;AA$5,ピンアサイン!$A$2:$B$350,2,FALSE),"")</f>
        <v>DMC0_CK</v>
      </c>
      <c r="AB7" s="20" t="str">
        <f>IFERROR(VLOOKUP($N7&amp;AB$5,ピンアサイン!$A$2:$B$350,2,FALSE),"")</f>
        <v>DMC0_CK</v>
      </c>
      <c r="AC7" s="20" t="str">
        <f>IFERROR(VLOOKUP($N7&amp;AC$5,ピンアサイン!$A$2:$B$350,2,FALSE),"")</f>
        <v>DMC0_DQ06</v>
      </c>
      <c r="AD7" s="20" t="str">
        <f>IFERROR(VLOOKUP($N7&amp;AD$5,ピンアサイン!$A$2:$B$350,2,FALSE),"")</f>
        <v>DMC0_LDQS</v>
      </c>
      <c r="AE7" s="20" t="str">
        <f>IFERROR(VLOOKUP($N7&amp;AE$5,ピンアサイン!$A$2:$B$350,2,FALSE),"")</f>
        <v>DMC0_LDQS</v>
      </c>
      <c r="AF7" s="20" t="str">
        <f>IFERROR(VLOOKUP($N7&amp;AF$5,ピンアサイン!$A$2:$B$350,2,FALSE),"")</f>
        <v>DMC0_DQ01</v>
      </c>
      <c r="AG7" s="20" t="str">
        <f>IFERROR(VLOOKUP($N7&amp;AG$5,ピンアサイン!$A$2:$B$350,2,FALSE),"")</f>
        <v>GND</v>
      </c>
      <c r="AH7" s="20" t="str">
        <f>IFERROR(VLOOKUP($N7&amp;AH$5,ピンアサイン!$A$2:$B$350,2,FALSE),"")</f>
        <v>PD_00</v>
      </c>
      <c r="AI7" s="20" t="str">
        <f>IFERROR(VLOOKUP($N7&amp;AI$5,ピンアサイン!$A$2:$B$350,2,FALSE),"")</f>
        <v>PD_03</v>
      </c>
      <c r="AJ7" s="20" t="str">
        <f>IFERROR(VLOOKUP($N7&amp;AJ$5,ピンアサイン!$A$2:$B$350,2,FALSE),"")</f>
        <v>PD_06</v>
      </c>
      <c r="AK7" s="20" t="str">
        <f>IFERROR(VLOOKUP($N7&amp;AK$5,ピンアサイン!$A$2:$B$350,2,FALSE),"")</f>
        <v>GND</v>
      </c>
      <c r="AL7" s="14"/>
    </row>
    <row r="8" spans="1:38" ht="60" customHeight="1">
      <c r="D8" s="9" t="s">
        <v>720</v>
      </c>
      <c r="N8" s="18" t="s">
        <v>122</v>
      </c>
      <c r="O8" s="13"/>
      <c r="P8" s="20" t="str">
        <f>IFERROR(VLOOKUP($N8&amp;P$5,ピンアサイン!$A$2:$B$350,2,FALSE),"")</f>
        <v>DMC0_A07</v>
      </c>
      <c r="Q8" s="20" t="str">
        <f>IFERROR(VLOOKUP($N8&amp;Q$5,ピンアサイン!$A$2:$B$350,2,FALSE),"")</f>
        <v>GND</v>
      </c>
      <c r="R8" s="20" t="str">
        <f>IFERROR(VLOOKUP($N8&amp;R$5,ピンアサイン!$A$2:$B$350,2,FALSE),"")</f>
        <v>DMC0_A02</v>
      </c>
      <c r="S8" s="20" t="str">
        <f>IFERROR(VLOOKUP($N8&amp;S$5,ピンアサイン!$A$2:$B$350,2,FALSE),"")</f>
        <v>DMC0_A00</v>
      </c>
      <c r="T8" s="20" t="str">
        <f>IFERROR(VLOOKUP($N8&amp;T$5,ピンアサイン!$A$2:$B$350,2,FALSE),"")</f>
        <v>DMC0_ODT</v>
      </c>
      <c r="U8" s="20" t="str">
        <f>IFERROR(VLOOKUP($N8&amp;U$5,ピンアサイン!$A$2:$B$350,2,FALSE),"")</f>
        <v>DMC0_DQ14</v>
      </c>
      <c r="V8" s="20" t="str">
        <f>IFERROR(VLOOKUP($N8&amp;V$5,ピンアサイン!$A$2:$B$350,2,FALSE),"")</f>
        <v>DMC0_DQ12</v>
      </c>
      <c r="W8" s="20" t="str">
        <f>IFERROR(VLOOKUP($N8&amp;W$5,ピンアサイン!$A$2:$B$350,2,FALSE),"")</f>
        <v>GND</v>
      </c>
      <c r="X8" s="20" t="str">
        <f>IFERROR(VLOOKUP($N8&amp;X$5,ピンアサイン!$A$2:$B$350,2,FALSE),"")</f>
        <v>DMC0_DQ11</v>
      </c>
      <c r="Y8" s="20" t="str">
        <f>IFERROR(VLOOKUP($N8&amp;Y$5,ピンアサイン!$A$2:$B$350,2,FALSE),"")</f>
        <v>DMC0_DQ10</v>
      </c>
      <c r="Z8" s="20" t="str">
        <f>IFERROR(VLOOKUP($N8&amp;Z$5,ピンアサイン!$A$2:$B$350,2,FALSE),"")</f>
        <v>DMC0_DQ08</v>
      </c>
      <c r="AA8" s="20" t="str">
        <f>IFERROR(VLOOKUP($N8&amp;AA$5,ピンアサイン!$A$2:$B$350,2,FALSE),"")</f>
        <v>DMC0_DQ07</v>
      </c>
      <c r="AB8" s="20" t="str">
        <f>IFERROR(VLOOKUP($N8&amp;AB$5,ピンアサイン!$A$2:$B$350,2,FALSE),"")</f>
        <v>DMC0_DQ05</v>
      </c>
      <c r="AC8" s="20" t="str">
        <f>IFERROR(VLOOKUP($N8&amp;AC$5,ピンアサイン!$A$2:$B$350,2,FALSE),"")</f>
        <v>DMC0_DQ04</v>
      </c>
      <c r="AD8" s="20" t="str">
        <f>IFERROR(VLOOKUP($N8&amp;AD$5,ピンアサイン!$A$2:$B$350,2,FALSE),"")</f>
        <v>DMC0_DQ03</v>
      </c>
      <c r="AE8" s="20" t="str">
        <f>IFERROR(VLOOKUP($N8&amp;AE$5,ピンアサイン!$A$2:$B$350,2,FALSE),"")</f>
        <v>DMC0_DQ02</v>
      </c>
      <c r="AF8" s="20" t="str">
        <f>IFERROR(VLOOKUP($N8&amp;AF$5,ピンアサイン!$A$2:$B$350,2,FALSE),"")</f>
        <v>DMC0_DQ00</v>
      </c>
      <c r="AG8" s="20" t="str">
        <f>IFERROR(VLOOKUP($N8&amp;AG$5,ピンアサイン!$A$2:$B$350,2,FALSE),"")</f>
        <v>PC_13</v>
      </c>
      <c r="AH8" s="20" t="str">
        <f>IFERROR(VLOOKUP($N8&amp;AH$5,ピンアサイン!$A$2:$B$350,2,FALSE),"")</f>
        <v>PD_02</v>
      </c>
      <c r="AI8" s="20" t="str">
        <f>IFERROR(VLOOKUP($N8&amp;AI$5,ピンアサイン!$A$2:$B$350,2,FALSE),"")</f>
        <v>PD_05</v>
      </c>
      <c r="AJ8" s="20" t="str">
        <f>IFERROR(VLOOKUP($N8&amp;AJ$5,ピンアサイン!$A$2:$B$350,2,FALSE),"")</f>
        <v>GND</v>
      </c>
      <c r="AK8" s="20" t="str">
        <f>IFERROR(VLOOKUP($N8&amp;AK$5,ピンアサイン!$A$2:$B$350,2,FALSE),"")</f>
        <v>PD_08</v>
      </c>
      <c r="AL8" s="14"/>
    </row>
    <row r="9" spans="1:38" ht="60" customHeight="1">
      <c r="D9" s="9" t="s">
        <v>721</v>
      </c>
      <c r="N9" s="18" t="s">
        <v>123</v>
      </c>
      <c r="O9" s="13"/>
      <c r="P9" s="20" t="str">
        <f>IFERROR(VLOOKUP($N9&amp;P$5,ピンアサイン!$A$2:$B$350,2,FALSE),"")</f>
        <v>DMC0_A10</v>
      </c>
      <c r="Q9" s="20" t="str">
        <f>IFERROR(VLOOKUP($N9&amp;Q$5,ピンアサイン!$A$2:$B$350,2,FALSE),"")</f>
        <v>DMC0_A09</v>
      </c>
      <c r="R9" s="20" t="str">
        <f>IFERROR(VLOOKUP($N9&amp;R$5,ピンアサイン!$A$2:$B$350,2,FALSE),"")</f>
        <v>GND</v>
      </c>
      <c r="S9" s="20" t="str">
        <f>IFERROR(VLOOKUP($N9&amp;S$5,ピンアサイン!$A$2:$B$350,2,FALSE),"")</f>
        <v>DMC0_A08</v>
      </c>
      <c r="T9" s="20" t="str">
        <f>IFERROR(VLOOKUP($N9&amp;T$5,ピンアサイン!$A$2:$B$350,2,FALSE),"")</f>
        <v>DMC0_A03</v>
      </c>
      <c r="U9" s="20" t="str">
        <f>IFERROR(VLOOKUP($N9&amp;U$5,ピンアサイン!$A$2:$B$350,2,FALSE),"")</f>
        <v>DMC0_CAS</v>
      </c>
      <c r="V9" s="20" t="str">
        <f>IFERROR(VLOOKUP($N9&amp;V$5,ピンアサイン!$A$2:$B$350,2,FALSE),"")</f>
        <v>DMC0_BA0</v>
      </c>
      <c r="W9" s="20" t="str">
        <f>IFERROR(VLOOKUP($N9&amp;W$5,ピンアサイン!$A$2:$B$350,2,FALSE),"")</f>
        <v>DMC0_A01</v>
      </c>
      <c r="X9" s="20" t="str">
        <f>IFERROR(VLOOKUP($N9&amp;X$5,ピンアサイン!$A$2:$B$350,2,FALSE),"")</f>
        <v>DMC0_RZQ</v>
      </c>
      <c r="Y9" s="20" t="str">
        <f>IFERROR(VLOOKUP($N9&amp;Y$5,ピンアサイン!$A$2:$B$350,2,FALSE),"")</f>
        <v>DMC0_WE</v>
      </c>
      <c r="Z9" s="20" t="str">
        <f>IFERROR(VLOOKUP($N9&amp;Z$5,ピンアサイン!$A$2:$B$350,2,FALSE),"")</f>
        <v>DMC0_CS0</v>
      </c>
      <c r="AA9" s="20" t="str">
        <f>IFERROR(VLOOKUP($N9&amp;AA$5,ピンアサイン!$A$2:$B$350,2,FALSE),"")</f>
        <v>GND</v>
      </c>
      <c r="AB9" s="20" t="str">
        <f>IFERROR(VLOOKUP($N9&amp;AB$5,ピンアサイン!$A$2:$B$350,2,FALSE),"")</f>
        <v>DMC0_LDM</v>
      </c>
      <c r="AC9" s="20" t="str">
        <f>IFERROR(VLOOKUP($N9&amp;AC$5,ピンアサイン!$A$2:$B$350,2,FALSE),"")</f>
        <v>DMC0_UDM</v>
      </c>
      <c r="AD9" s="20" t="str">
        <f>IFERROR(VLOOKUP($N9&amp;AD$5,ピンアサイン!$A$2:$B$350,2,FALSE),"")</f>
        <v>PD_01</v>
      </c>
      <c r="AE9" s="20" t="str">
        <f>IFERROR(VLOOKUP($N9&amp;AE$5,ピンアサイン!$A$2:$B$350,2,FALSE),"")</f>
        <v>PC_14</v>
      </c>
      <c r="AF9" s="20" t="str">
        <f>IFERROR(VLOOKUP($N9&amp;AF$5,ピンアサイン!$A$2:$B$350,2,FALSE),"")</f>
        <v>SYS_CLKOUT</v>
      </c>
      <c r="AG9" s="20" t="str">
        <f>IFERROR(VLOOKUP($N9&amp;AG$5,ピンアサイン!$A$2:$B$350,2,FALSE),"")</f>
        <v>PC_15</v>
      </c>
      <c r="AH9" s="20" t="str">
        <f>IFERROR(VLOOKUP($N9&amp;AH$5,ピンアサイン!$A$2:$B$350,2,FALSE),"")</f>
        <v>PD_04</v>
      </c>
      <c r="AI9" s="20" t="str">
        <f>IFERROR(VLOOKUP($N9&amp;AI$5,ピンアサイン!$A$2:$B$350,2,FALSE),"")</f>
        <v>GND</v>
      </c>
      <c r="AJ9" s="20" t="str">
        <f>IFERROR(VLOOKUP($N9&amp;AJ$5,ピンアサイン!$A$2:$B$350,2,FALSE),"")</f>
        <v>PD_07</v>
      </c>
      <c r="AK9" s="20" t="str">
        <f>IFERROR(VLOOKUP($N9&amp;AK$5,ピンアサイン!$A$2:$B$350,2,FALSE),"")</f>
        <v>PD_11</v>
      </c>
      <c r="AL9" s="14"/>
    </row>
    <row r="10" spans="1:38" ht="60" customHeight="1">
      <c r="D10" s="9" t="s">
        <v>722</v>
      </c>
      <c r="N10" s="18" t="s">
        <v>124</v>
      </c>
      <c r="O10" s="13"/>
      <c r="P10" s="20" t="str">
        <f>IFERROR(VLOOKUP($N10&amp;P$5,ピンアサイン!$A$2:$B$350,2,FALSE),"")</f>
        <v>DMC0_A11</v>
      </c>
      <c r="Q10" s="20" t="str">
        <f>IFERROR(VLOOKUP($N10&amp;Q$5,ピンアサイン!$A$2:$B$350,2,FALSE),"")</f>
        <v>DMC0_A12</v>
      </c>
      <c r="R10" s="20" t="str">
        <f>IFERROR(VLOOKUP($N10&amp;R$5,ピンアサイン!$A$2:$B$350,2,FALSE),"")</f>
        <v>DMC0_BA2</v>
      </c>
      <c r="S10" s="20" t="str">
        <f>IFERROR(VLOOKUP($N10&amp;S$5,ピンアサイン!$A$2:$B$350,2,FALSE),"")</f>
        <v/>
      </c>
      <c r="T10" s="20" t="str">
        <f>IFERROR(VLOOKUP($N10&amp;T$5,ピンアサイン!$A$2:$B$350,2,FALSE),"")</f>
        <v/>
      </c>
      <c r="U10" s="20" t="str">
        <f>IFERROR(VLOOKUP($N10&amp;U$5,ピンアサイン!$A$2:$B$350,2,FALSE),"")</f>
        <v/>
      </c>
      <c r="V10" s="20" t="str">
        <f>IFERROR(VLOOKUP($N10&amp;V$5,ピンアサイン!$A$2:$B$350,2,FALSE),"")</f>
        <v/>
      </c>
      <c r="W10" s="20" t="str">
        <f>IFERROR(VLOOKUP($N10&amp;W$5,ピンアサイン!$A$2:$B$350,2,FALSE),"")</f>
        <v/>
      </c>
      <c r="X10" s="20" t="str">
        <f>IFERROR(VLOOKUP($N10&amp;X$5,ピンアサイン!$A$2:$B$350,2,FALSE),"")</f>
        <v/>
      </c>
      <c r="Y10" s="20" t="str">
        <f>IFERROR(VLOOKUP($N10&amp;Y$5,ピンアサイン!$A$2:$B$350,2,FALSE),"")</f>
        <v/>
      </c>
      <c r="Z10" s="20" t="str">
        <f>IFERROR(VLOOKUP($N10&amp;Z$5,ピンアサイン!$A$2:$B$350,2,FALSE),"")</f>
        <v>VDD_INT</v>
      </c>
      <c r="AA10" s="20" t="str">
        <f>IFERROR(VLOOKUP($N10&amp;AA$5,ピンアサイン!$A$2:$B$350,2,FALSE),"")</f>
        <v>VDD_INT</v>
      </c>
      <c r="AB10" s="20" t="str">
        <f>IFERROR(VLOOKUP($N10&amp;AB$5,ピンアサイン!$A$2:$B$350,2,FALSE),"")</f>
        <v/>
      </c>
      <c r="AC10" s="20" t="str">
        <f>IFERROR(VLOOKUP($N10&amp;AC$5,ピンアサイン!$A$2:$B$350,2,FALSE),"")</f>
        <v/>
      </c>
      <c r="AD10" s="20" t="str">
        <f>IFERROR(VLOOKUP($N10&amp;AD$5,ピンアサイン!$A$2:$B$350,2,FALSE),"")</f>
        <v/>
      </c>
      <c r="AE10" s="20" t="str">
        <f>IFERROR(VLOOKUP($N10&amp;AE$5,ピンアサイン!$A$2:$B$350,2,FALSE),"")</f>
        <v/>
      </c>
      <c r="AF10" s="20" t="str">
        <f>IFERROR(VLOOKUP($N10&amp;AF$5,ピンアサイン!$A$2:$B$350,2,FALSE),"")</f>
        <v/>
      </c>
      <c r="AG10" s="20" t="str">
        <f>IFERROR(VLOOKUP($N10&amp;AG$5,ピンアサイン!$A$2:$B$350,2,FALSE),"")</f>
        <v/>
      </c>
      <c r="AH10" s="20" t="str">
        <f>IFERROR(VLOOKUP($N10&amp;AH$5,ピンアサイン!$A$2:$B$350,2,FALSE),"")</f>
        <v/>
      </c>
      <c r="AI10" s="20" t="str">
        <f>IFERROR(VLOOKUP($N10&amp;AI$5,ピンアサイン!$A$2:$B$350,2,FALSE),"")</f>
        <v>PD_10</v>
      </c>
      <c r="AJ10" s="20" t="str">
        <f>IFERROR(VLOOKUP($N10&amp;AJ$5,ピンアサイン!$A$2:$B$350,2,FALSE),"")</f>
        <v>PD_09</v>
      </c>
      <c r="AK10" s="20" t="str">
        <f>IFERROR(VLOOKUP($N10&amp;AK$5,ピンアサイン!$A$2:$B$350,2,FALSE),"")</f>
        <v>PD_12</v>
      </c>
      <c r="AL10" s="14"/>
    </row>
    <row r="11" spans="1:38" ht="60" customHeight="1">
      <c r="D11" s="9" t="s">
        <v>723</v>
      </c>
      <c r="N11" s="18" t="s">
        <v>125</v>
      </c>
      <c r="O11" s="13"/>
      <c r="P11" s="20" t="str">
        <f>IFERROR(VLOOKUP($N11&amp;P$5,ピンアサイン!$A$2:$B$350,2,FALSE),"")</f>
        <v>DMC0_A14</v>
      </c>
      <c r="Q11" s="20" t="str">
        <f>IFERROR(VLOOKUP($N11&amp;Q$5,ピンアサイン!$A$2:$B$350,2,FALSE),"")</f>
        <v>DMC0_A15</v>
      </c>
      <c r="R11" s="20" t="str">
        <f>IFERROR(VLOOKUP($N11&amp;R$5,ピンアサイン!$A$2:$B$350,2,FALSE),"")</f>
        <v>DMC0_A13</v>
      </c>
      <c r="S11" s="20" t="str">
        <f>IFERROR(VLOOKUP($N11&amp;S$5,ピンアサイン!$A$2:$B$350,2,FALSE),"")</f>
        <v/>
      </c>
      <c r="T11" s="20" t="str">
        <f>IFERROR(VLOOKUP($N11&amp;T$5,ピンアサイン!$A$2:$B$350,2,FALSE),"")</f>
        <v>DMC0_A05</v>
      </c>
      <c r="U11" s="20" t="str">
        <f>IFERROR(VLOOKUP($N11&amp;U$5,ピンアサイン!$A$2:$B$350,2,FALSE),"")</f>
        <v/>
      </c>
      <c r="V11" s="20" t="str">
        <f>IFERROR(VLOOKUP($N11&amp;V$5,ピンアサイン!$A$2:$B$350,2,FALSE),"")</f>
        <v/>
      </c>
      <c r="W11" s="20" t="str">
        <f>IFERROR(VLOOKUP($N11&amp;W$5,ピンアサイン!$A$2:$B$350,2,FALSE),"")</f>
        <v/>
      </c>
      <c r="X11" s="20" t="str">
        <f>IFERROR(VLOOKUP($N11&amp;X$5,ピンアサイン!$A$2:$B$350,2,FALSE),"")</f>
        <v/>
      </c>
      <c r="Y11" s="20" t="str">
        <f>IFERROR(VLOOKUP($N11&amp;Y$5,ピンアサイン!$A$2:$B$350,2,FALSE),"")</f>
        <v/>
      </c>
      <c r="Z11" s="20" t="str">
        <f>IFERROR(VLOOKUP($N11&amp;Z$5,ピンアサイン!$A$2:$B$350,2,FALSE),"")</f>
        <v/>
      </c>
      <c r="AA11" s="20" t="str">
        <f>IFERROR(VLOOKUP($N11&amp;AA$5,ピンアサイン!$A$2:$B$350,2,FALSE),"")</f>
        <v/>
      </c>
      <c r="AB11" s="20" t="str">
        <f>IFERROR(VLOOKUP($N11&amp;AB$5,ピンアサイン!$A$2:$B$350,2,FALSE),"")</f>
        <v/>
      </c>
      <c r="AC11" s="20" t="str">
        <f>IFERROR(VLOOKUP($N11&amp;AC$5,ピンアサイン!$A$2:$B$350,2,FALSE),"")</f>
        <v/>
      </c>
      <c r="AD11" s="20" t="str">
        <f>IFERROR(VLOOKUP($N11&amp;AD$5,ピンアサイン!$A$2:$B$350,2,FALSE),"")</f>
        <v/>
      </c>
      <c r="AE11" s="20" t="str">
        <f>IFERROR(VLOOKUP($N11&amp;AE$5,ピンアサイン!$A$2:$B$350,2,FALSE),"")</f>
        <v/>
      </c>
      <c r="AF11" s="20" t="str">
        <f>IFERROR(VLOOKUP($N11&amp;AF$5,ピンアサイン!$A$2:$B$350,2,FALSE),"")</f>
        <v/>
      </c>
      <c r="AG11" s="20" t="str">
        <f>IFERROR(VLOOKUP($N11&amp;AG$5,ピンアサイン!$A$2:$B$350,2,FALSE),"")</f>
        <v/>
      </c>
      <c r="AH11" s="20" t="str">
        <f>IFERROR(VLOOKUP($N11&amp;AH$5,ピンアサイン!$A$2:$B$350,2,FALSE),"")</f>
        <v/>
      </c>
      <c r="AI11" s="20" t="str">
        <f>IFERROR(VLOOKUP($N11&amp;AI$5,ピンアサイン!$A$2:$B$350,2,FALSE),"")</f>
        <v>VDD_INT</v>
      </c>
      <c r="AJ11" s="20" t="str">
        <f>IFERROR(VLOOKUP($N11&amp;AJ$5,ピンアサイン!$A$2:$B$350,2,FALSE),"")</f>
        <v>PD_13</v>
      </c>
      <c r="AK11" s="20" t="str">
        <f>IFERROR(VLOOKUP($N11&amp;AK$5,ピンアサイン!$A$2:$B$350,2,FALSE),"")</f>
        <v>PD_14</v>
      </c>
      <c r="AL11" s="14"/>
    </row>
    <row r="12" spans="1:38" ht="60" customHeight="1">
      <c r="D12" s="9" t="s">
        <v>724</v>
      </c>
      <c r="N12" s="18" t="s">
        <v>126</v>
      </c>
      <c r="O12" s="13"/>
      <c r="P12" s="20" t="str">
        <f>IFERROR(VLOOKUP($N12&amp;P$5,ピンアサイン!$A$2:$B$350,2,FALSE),"")</f>
        <v>DMC0_RESET</v>
      </c>
      <c r="Q12" s="20" t="str">
        <f>IFERROR(VLOOKUP($N12&amp;Q$5,ピンアサイン!$A$2:$B$350,2,FALSE),"")</f>
        <v>PC_11</v>
      </c>
      <c r="R12" s="20" t="str">
        <f>IFERROR(VLOOKUP($N12&amp;R$5,ピンアサイン!$A$2:$B$350,2,FALSE),"")</f>
        <v>DMC0_BA1</v>
      </c>
      <c r="S12" s="20" t="str">
        <f>IFERROR(VLOOKUP($N12&amp;S$5,ピンアサイン!$A$2:$B$350,2,FALSE),"")</f>
        <v/>
      </c>
      <c r="T12" s="20" t="str">
        <f>IFERROR(VLOOKUP($N12&amp;T$5,ピンアサイン!$A$2:$B$350,2,FALSE),"")</f>
        <v/>
      </c>
      <c r="U12" s="20" t="str">
        <f>IFERROR(VLOOKUP($N12&amp;U$5,ピンアサイン!$A$2:$B$350,2,FALSE),"")</f>
        <v>VDD_DMC</v>
      </c>
      <c r="V12" s="20" t="str">
        <f>IFERROR(VLOOKUP($N12&amp;V$5,ピンアサイン!$A$2:$B$350,2,FALSE),"")</f>
        <v>VDD_INT</v>
      </c>
      <c r="W12" s="20" t="str">
        <f>IFERROR(VLOOKUP($N12&amp;W$5,ピンアサイン!$A$2:$B$350,2,FALSE),"")</f>
        <v>VDD_INT</v>
      </c>
      <c r="X12" s="20" t="str">
        <f>IFERROR(VLOOKUP($N12&amp;X$5,ピンアサイン!$A$2:$B$350,2,FALSE),"")</f>
        <v>VDD_INT</v>
      </c>
      <c r="Y12" s="20" t="str">
        <f>IFERROR(VLOOKUP($N12&amp;Y$5,ピンアサイン!$A$2:$B$350,2,FALSE),"")</f>
        <v>VDD_INT</v>
      </c>
      <c r="Z12" s="20" t="str">
        <f>IFERROR(VLOOKUP($N12&amp;Z$5,ピンアサイン!$A$2:$B$350,2,FALSE),"")</f>
        <v>VDD_DMC</v>
      </c>
      <c r="AA12" s="20" t="str">
        <f>IFERROR(VLOOKUP($N12&amp;AA$5,ピンアサイン!$A$2:$B$350,2,FALSE),"")</f>
        <v>VDD_INT</v>
      </c>
      <c r="AB12" s="20" t="str">
        <f>IFERROR(VLOOKUP($N12&amp;AB$5,ピンアサイン!$A$2:$B$350,2,FALSE),"")</f>
        <v>VDD_INT</v>
      </c>
      <c r="AC12" s="20" t="str">
        <f>IFERROR(VLOOKUP($N12&amp;AC$5,ピンアサイン!$A$2:$B$350,2,FALSE),"")</f>
        <v>VDD_INT</v>
      </c>
      <c r="AD12" s="20" t="str">
        <f>IFERROR(VLOOKUP($N12&amp;AD$5,ピンアサイン!$A$2:$B$350,2,FALSE),"")</f>
        <v>VDD_INT</v>
      </c>
      <c r="AE12" s="20" t="str">
        <f>IFERROR(VLOOKUP($N12&amp;AE$5,ピンアサイン!$A$2:$B$350,2,FALSE),"")</f>
        <v>VDD_INT</v>
      </c>
      <c r="AF12" s="20" t="str">
        <f>IFERROR(VLOOKUP($N12&amp;AF$5,ピンアサイン!$A$2:$B$350,2,FALSE),"")</f>
        <v>VDD_INT</v>
      </c>
      <c r="AG12" s="20" t="str">
        <f>IFERROR(VLOOKUP($N12&amp;AG$5,ピンアサイン!$A$2:$B$350,2,FALSE),"")</f>
        <v/>
      </c>
      <c r="AH12" s="20" t="str">
        <f>IFERROR(VLOOKUP($N12&amp;AH$5,ピンアサイン!$A$2:$B$350,2,FALSE),"")</f>
        <v/>
      </c>
      <c r="AI12" s="20" t="str">
        <f>IFERROR(VLOOKUP($N12&amp;AI$5,ピンアサイン!$A$2:$B$350,2,FALSE),"")</f>
        <v>VDD_INT</v>
      </c>
      <c r="AJ12" s="20" t="str">
        <f>IFERROR(VLOOKUP($N12&amp;AJ$5,ピンアサイン!$A$2:$B$350,2,FALSE),"")</f>
        <v>PD_15</v>
      </c>
      <c r="AK12" s="20" t="str">
        <f>IFERROR(VLOOKUP($N12&amp;AK$5,ピンアサイン!$A$2:$B$350,2,FALSE),"")</f>
        <v>PE_00</v>
      </c>
      <c r="AL12" s="14"/>
    </row>
    <row r="13" spans="1:38" ht="60" customHeight="1">
      <c r="D13" s="9" t="s">
        <v>725</v>
      </c>
      <c r="N13" s="18" t="s">
        <v>53</v>
      </c>
      <c r="O13" s="13"/>
      <c r="P13" s="20" t="str">
        <f>IFERROR(VLOOKUP($N13&amp;P$5,ピンアサイン!$A$2:$B$350,2,FALSE),"")</f>
        <v>PC_12</v>
      </c>
      <c r="Q13" s="20" t="str">
        <f>IFERROR(VLOOKUP($N13&amp;Q$5,ピンアサイン!$A$2:$B$350,2,FALSE),"")</f>
        <v>PC_10</v>
      </c>
      <c r="R13" s="20" t="str">
        <f>IFERROR(VLOOKUP($N13&amp;R$5,ピンアサイン!$A$2:$B$350,2,FALSE),"")</f>
        <v>PC_04</v>
      </c>
      <c r="S13" s="20" t="str">
        <f>IFERROR(VLOOKUP($N13&amp;S$5,ピンアサイン!$A$2:$B$350,2,FALSE),"")</f>
        <v/>
      </c>
      <c r="T13" s="20" t="str">
        <f>IFERROR(VLOOKUP($N13&amp;T$5,ピンアサイン!$A$2:$B$350,2,FALSE),"")</f>
        <v/>
      </c>
      <c r="U13" s="20" t="str">
        <f>IFERROR(VLOOKUP($N13&amp;U$5,ピンアサイン!$A$2:$B$350,2,FALSE),"")</f>
        <v>VDD_DMC</v>
      </c>
      <c r="V13" s="20" t="str">
        <f>IFERROR(VLOOKUP($N13&amp;V$5,ピンアサイン!$A$2:$B$350,2,FALSE),"")</f>
        <v>VDD_DMC</v>
      </c>
      <c r="W13" s="20" t="str">
        <f>IFERROR(VLOOKUP($N13&amp;W$5,ピンアサイン!$A$2:$B$350,2,FALSE),"")</f>
        <v>VDD_DMC</v>
      </c>
      <c r="X13" s="20" t="str">
        <f>IFERROR(VLOOKUP($N13&amp;X$5,ピンアサイン!$A$2:$B$350,2,FALSE),"")</f>
        <v>VDD_DMC</v>
      </c>
      <c r="Y13" s="20" t="str">
        <f>IFERROR(VLOOKUP($N13&amp;Y$5,ピンアサイン!$A$2:$B$350,2,FALSE),"")</f>
        <v>VDD_DMC</v>
      </c>
      <c r="Z13" s="20" t="str">
        <f>IFERROR(VLOOKUP($N13&amp;Z$5,ピンアサイン!$A$2:$B$350,2,FALSE),"")</f>
        <v>VDD_DMC</v>
      </c>
      <c r="AA13" s="20" t="str">
        <f>IFERROR(VLOOKUP($N13&amp;AA$5,ピンアサイン!$A$2:$B$350,2,FALSE),"")</f>
        <v>VDD_DMC</v>
      </c>
      <c r="AB13" s="20" t="str">
        <f>IFERROR(VLOOKUP($N13&amp;AB$5,ピンアサイン!$A$2:$B$350,2,FALSE),"")</f>
        <v>VDD_DMC</v>
      </c>
      <c r="AC13" s="20" t="str">
        <f>IFERROR(VLOOKUP($N13&amp;AC$5,ピンアサイン!$A$2:$B$350,2,FALSE),"")</f>
        <v>VDD_DMC</v>
      </c>
      <c r="AD13" s="20" t="str">
        <f>IFERROR(VLOOKUP($N13&amp;AD$5,ピンアサイン!$A$2:$B$350,2,FALSE),"")</f>
        <v>VDD_DMC</v>
      </c>
      <c r="AE13" s="20" t="str">
        <f>IFERROR(VLOOKUP($N13&amp;AE$5,ピンアサイン!$A$2:$B$350,2,FALSE),"")</f>
        <v>VDD_DMC</v>
      </c>
      <c r="AF13" s="20" t="str">
        <f>IFERROR(VLOOKUP($N13&amp;AF$5,ピンアサイン!$A$2:$B$350,2,FALSE),"")</f>
        <v>VDD_DMC</v>
      </c>
      <c r="AG13" s="20" t="str">
        <f>IFERROR(VLOOKUP($N13&amp;AG$5,ピンアサイン!$A$2:$B$350,2,FALSE),"")</f>
        <v/>
      </c>
      <c r="AH13" s="20" t="str">
        <f>IFERROR(VLOOKUP($N13&amp;AH$5,ピンアサイン!$A$2:$B$350,2,FALSE),"")</f>
        <v/>
      </c>
      <c r="AI13" s="20" t="str">
        <f>IFERROR(VLOOKUP($N13&amp;AI$5,ピンアサイン!$A$2:$B$350,2,FALSE),"")</f>
        <v>VDD_INT</v>
      </c>
      <c r="AJ13" s="20" t="str">
        <f>IFERROR(VLOOKUP($N13&amp;AJ$5,ピンアサイン!$A$2:$B$350,2,FALSE),"")</f>
        <v>PE_01</v>
      </c>
      <c r="AK13" s="20" t="str">
        <f>IFERROR(VLOOKUP($N13&amp;AK$5,ピンアサイン!$A$2:$B$350,2,FALSE),"")</f>
        <v>PE_02</v>
      </c>
      <c r="AL13" s="14"/>
    </row>
    <row r="14" spans="1:38" ht="60" customHeight="1">
      <c r="D14" s="9" t="s">
        <v>726</v>
      </c>
      <c r="N14" s="18" t="s">
        <v>127</v>
      </c>
      <c r="O14" s="13"/>
      <c r="P14" s="20" t="str">
        <f>IFERROR(VLOOKUP($N14&amp;P$5,ピンアサイン!$A$2:$B$350,2,FALSE),"")</f>
        <v>PC_08</v>
      </c>
      <c r="Q14" s="20" t="str">
        <f>IFERROR(VLOOKUP($N14&amp;Q$5,ピンアサイン!$A$2:$B$350,2,FALSE),"")</f>
        <v>PC_07</v>
      </c>
      <c r="R14" s="20" t="str">
        <f>IFERROR(VLOOKUP($N14&amp;R$5,ピンアサイン!$A$2:$B$350,2,FALSE),"")</f>
        <v>SYS_FAULT</v>
      </c>
      <c r="S14" s="20" t="str">
        <f>IFERROR(VLOOKUP($N14&amp;S$5,ピンアサイン!$A$2:$B$350,2,FALSE),"")</f>
        <v/>
      </c>
      <c r="T14" s="20" t="str">
        <f>IFERROR(VLOOKUP($N14&amp;T$5,ピンアサイン!$A$2:$B$350,2,FALSE),"")</f>
        <v/>
      </c>
      <c r="U14" s="20" t="str">
        <f>IFERROR(VLOOKUP($N14&amp;U$5,ピンアサイン!$A$2:$B$350,2,FALSE),"")</f>
        <v>VDD_DMC</v>
      </c>
      <c r="V14" s="20" t="str">
        <f>IFERROR(VLOOKUP($N14&amp;V$5,ピンアサイン!$A$2:$B$350,2,FALSE),"")</f>
        <v>VDD_DMC</v>
      </c>
      <c r="W14" s="20" t="str">
        <f>IFERROR(VLOOKUP($N14&amp;W$5,ピンアサイン!$A$2:$B$350,2,FALSE),"")</f>
        <v/>
      </c>
      <c r="X14" s="20" t="str">
        <f>IFERROR(VLOOKUP($N14&amp;X$5,ピンアサイン!$A$2:$B$350,2,FALSE),"")</f>
        <v/>
      </c>
      <c r="Y14" s="20" t="str">
        <f>IFERROR(VLOOKUP($N14&amp;Y$5,ピンアサイン!$A$2:$B$350,2,FALSE),"")</f>
        <v/>
      </c>
      <c r="Z14" s="20" t="str">
        <f>IFERROR(VLOOKUP($N14&amp;Z$5,ピンアサイン!$A$2:$B$350,2,FALSE),"")</f>
        <v/>
      </c>
      <c r="AA14" s="20" t="str">
        <f>IFERROR(VLOOKUP($N14&amp;AA$5,ピンアサイン!$A$2:$B$350,2,FALSE),"")</f>
        <v/>
      </c>
      <c r="AB14" s="20" t="str">
        <f>IFERROR(VLOOKUP($N14&amp;AB$5,ピンアサイン!$A$2:$B$350,2,FALSE),"")</f>
        <v/>
      </c>
      <c r="AC14" s="20" t="str">
        <f>IFERROR(VLOOKUP($N14&amp;AC$5,ピンアサイン!$A$2:$B$350,2,FALSE),"")</f>
        <v/>
      </c>
      <c r="AD14" s="20" t="str">
        <f>IFERROR(VLOOKUP($N14&amp;AD$5,ピンアサイン!$A$2:$B$350,2,FALSE),"")</f>
        <v/>
      </c>
      <c r="AE14" s="20" t="str">
        <f>IFERROR(VLOOKUP($N14&amp;AE$5,ピンアサイン!$A$2:$B$350,2,FALSE),"")</f>
        <v>GND</v>
      </c>
      <c r="AF14" s="20" t="str">
        <f>IFERROR(VLOOKUP($N14&amp;AF$5,ピンアサイン!$A$2:$B$350,2,FALSE),"")</f>
        <v>VDD_DMC</v>
      </c>
      <c r="AG14" s="20" t="str">
        <f>IFERROR(VLOOKUP($N14&amp;AG$5,ピンアサイン!$A$2:$B$350,2,FALSE),"")</f>
        <v/>
      </c>
      <c r="AH14" s="20" t="str">
        <f>IFERROR(VLOOKUP($N14&amp;AH$5,ピンアサイン!$A$2:$B$350,2,FALSE),"")</f>
        <v/>
      </c>
      <c r="AI14" s="20" t="str">
        <f>IFERROR(VLOOKUP($N14&amp;AI$5,ピンアサイン!$A$2:$B$350,2,FALSE),"")</f>
        <v>VDD_INT</v>
      </c>
      <c r="AJ14" s="20" t="str">
        <f>IFERROR(VLOOKUP($N14&amp;AJ$5,ピンアサイン!$A$2:$B$350,2,FALSE),"")</f>
        <v>PE_03</v>
      </c>
      <c r="AK14" s="20" t="str">
        <f>IFERROR(VLOOKUP($N14&amp;AK$5,ピンアサイン!$A$2:$B$350,2,FALSE),"")</f>
        <v>PE_04</v>
      </c>
      <c r="AL14" s="14"/>
    </row>
    <row r="15" spans="1:38" ht="60" customHeight="1">
      <c r="N15" s="18" t="s">
        <v>128</v>
      </c>
      <c r="O15" s="13"/>
      <c r="P15" s="20" t="str">
        <f>IFERROR(VLOOKUP($N15&amp;P$5,ピンアサイン!$A$2:$B$350,2,FALSE),"")</f>
        <v>PC_05</v>
      </c>
      <c r="Q15" s="20" t="str">
        <f>IFERROR(VLOOKUP($N15&amp;Q$5,ピンアサイン!$A$2:$B$350,2,FALSE),"")</f>
        <v>PC_06</v>
      </c>
      <c r="R15" s="20" t="str">
        <f>IFERROR(VLOOKUP($N15&amp;R$5,ピンアサイン!$A$2:$B$350,2,FALSE),"")</f>
        <v>JTG_TDI</v>
      </c>
      <c r="S15" s="20" t="str">
        <f>IFERROR(VLOOKUP($N15&amp;S$5,ピンアサイン!$A$2:$B$350,2,FALSE),"")</f>
        <v/>
      </c>
      <c r="T15" s="20" t="str">
        <f>IFERROR(VLOOKUP($N15&amp;T$5,ピンアサイン!$A$2:$B$350,2,FALSE),"")</f>
        <v/>
      </c>
      <c r="U15" s="20" t="str">
        <f>IFERROR(VLOOKUP($N15&amp;U$5,ピンアサイン!$A$2:$B$350,2,FALSE),"")</f>
        <v>VDD_DMC</v>
      </c>
      <c r="V15" s="20" t="str">
        <f>IFERROR(VLOOKUP($N15&amp;V$5,ピンアサイン!$A$2:$B$350,2,FALSE),"")</f>
        <v/>
      </c>
      <c r="W15" s="20" t="str">
        <f>IFERROR(VLOOKUP($N15&amp;W$5,ピンアサイン!$A$2:$B$350,2,FALSE),"")</f>
        <v/>
      </c>
      <c r="X15" s="20" t="str">
        <f>IFERROR(VLOOKUP($N15&amp;X$5,ピンアサイン!$A$2:$B$350,2,FALSE),"")</f>
        <v>GND</v>
      </c>
      <c r="Y15" s="20" t="str">
        <f>IFERROR(VLOOKUP($N15&amp;Y$5,ピンアサイン!$A$2:$B$350,2,FALSE),"")</f>
        <v>GND</v>
      </c>
      <c r="Z15" s="20" t="str">
        <f>IFERROR(VLOOKUP($N15&amp;Z$5,ピンアサイン!$A$2:$B$350,2,FALSE),"")</f>
        <v>GND</v>
      </c>
      <c r="AA15" s="20" t="str">
        <f>IFERROR(VLOOKUP($N15&amp;AA$5,ピンアサイン!$A$2:$B$350,2,FALSE),"")</f>
        <v>GND</v>
      </c>
      <c r="AB15" s="20" t="str">
        <f>IFERROR(VLOOKUP($N15&amp;AB$5,ピンアサイン!$A$2:$B$350,2,FALSE),"")</f>
        <v>GND</v>
      </c>
      <c r="AC15" s="20" t="str">
        <f>IFERROR(VLOOKUP($N15&amp;AC$5,ピンアサイン!$A$2:$B$350,2,FALSE),"")</f>
        <v>GND</v>
      </c>
      <c r="AD15" s="20" t="str">
        <f>IFERROR(VLOOKUP($N15&amp;AD$5,ピンアサイン!$A$2:$B$350,2,FALSE),"")</f>
        <v/>
      </c>
      <c r="AE15" s="20" t="str">
        <f>IFERROR(VLOOKUP($N15&amp;AE$5,ピンアサイン!$A$2:$B$350,2,FALSE),"")</f>
        <v/>
      </c>
      <c r="AF15" s="20" t="str">
        <f>IFERROR(VLOOKUP($N15&amp;AF$5,ピンアサイン!$A$2:$B$350,2,FALSE),"")</f>
        <v>VDD_EXT</v>
      </c>
      <c r="AG15" s="20" t="str">
        <f>IFERROR(VLOOKUP($N15&amp;AG$5,ピンアサイン!$A$2:$B$350,2,FALSE),"")</f>
        <v/>
      </c>
      <c r="AH15" s="20" t="str">
        <f>IFERROR(VLOOKUP($N15&amp;AH$5,ピンアサイン!$A$2:$B$350,2,FALSE),"")</f>
        <v/>
      </c>
      <c r="AI15" s="20" t="str">
        <f>IFERROR(VLOOKUP($N15&amp;AI$5,ピンアサイン!$A$2:$B$350,2,FALSE),"")</f>
        <v>VDD_INT</v>
      </c>
      <c r="AJ15" s="20" t="str">
        <f>IFERROR(VLOOKUP($N15&amp;AJ$5,ピンアサイン!$A$2:$B$350,2,FALSE),"")</f>
        <v>PE_05</v>
      </c>
      <c r="AK15" s="20" t="str">
        <f>IFERROR(VLOOKUP($N15&amp;AK$5,ピンアサイン!$A$2:$B$350,2,FALSE),"")</f>
        <v>PE_06</v>
      </c>
      <c r="AL15" s="14"/>
    </row>
    <row r="16" spans="1:38" ht="60" customHeight="1">
      <c r="N16" s="18" t="s">
        <v>129</v>
      </c>
      <c r="O16" s="13"/>
      <c r="P16" s="20" t="str">
        <f>IFERROR(VLOOKUP($N16&amp;P$5,ピンアサイン!$A$2:$B$350,2,FALSE),"")</f>
        <v>PC_03</v>
      </c>
      <c r="Q16" s="20" t="str">
        <f>IFERROR(VLOOKUP($N16&amp;Q$5,ピンアサイン!$A$2:$B$350,2,FALSE),"")</f>
        <v>PC_02</v>
      </c>
      <c r="R16" s="20" t="str">
        <f>IFERROR(VLOOKUP($N16&amp;R$5,ピンアサイン!$A$2:$B$350,2,FALSE),"")</f>
        <v>SYS_FAULT</v>
      </c>
      <c r="S16" s="20" t="str">
        <f>IFERROR(VLOOKUP($N16&amp;S$5,ピンアサイン!$A$2:$B$350,2,FALSE),"")</f>
        <v/>
      </c>
      <c r="T16" s="20" t="str">
        <f>IFERROR(VLOOKUP($N16&amp;T$5,ピンアサイン!$A$2:$B$350,2,FALSE),"")</f>
        <v/>
      </c>
      <c r="U16" s="20" t="str">
        <f>IFERROR(VLOOKUP($N16&amp;U$5,ピンアサイン!$A$2:$B$350,2,FALSE),"")</f>
        <v>VDD_INT</v>
      </c>
      <c r="V16" s="20" t="str">
        <f>IFERROR(VLOOKUP($N16&amp;V$5,ピンアサイン!$A$2:$B$350,2,FALSE),"")</f>
        <v/>
      </c>
      <c r="W16" s="20" t="str">
        <f>IFERROR(VLOOKUP($N16&amp;W$5,ピンアサイン!$A$2:$B$350,2,FALSE),"")</f>
        <v>GND</v>
      </c>
      <c r="X16" s="20" t="str">
        <f>IFERROR(VLOOKUP($N16&amp;X$5,ピンアサイン!$A$2:$B$350,2,FALSE),"")</f>
        <v>GND</v>
      </c>
      <c r="Y16" s="20" t="str">
        <f>IFERROR(VLOOKUP($N16&amp;Y$5,ピンアサイン!$A$2:$B$350,2,FALSE),"")</f>
        <v>GND</v>
      </c>
      <c r="Z16" s="20" t="str">
        <f>IFERROR(VLOOKUP($N16&amp;Z$5,ピンアサイン!$A$2:$B$350,2,FALSE),"")</f>
        <v>GND</v>
      </c>
      <c r="AA16" s="20" t="str">
        <f>IFERROR(VLOOKUP($N16&amp;AA$5,ピンアサイン!$A$2:$B$350,2,FALSE),"")</f>
        <v>GND</v>
      </c>
      <c r="AB16" s="20" t="str">
        <f>IFERROR(VLOOKUP($N16&amp;AB$5,ピンアサイン!$A$2:$B$350,2,FALSE),"")</f>
        <v>GND</v>
      </c>
      <c r="AC16" s="20" t="str">
        <f>IFERROR(VLOOKUP($N16&amp;AC$5,ピンアサイン!$A$2:$B$350,2,FALSE),"")</f>
        <v>GND</v>
      </c>
      <c r="AD16" s="20" t="str">
        <f>IFERROR(VLOOKUP($N16&amp;AD$5,ピンアサイン!$A$2:$B$350,2,FALSE),"")</f>
        <v>GND</v>
      </c>
      <c r="AE16" s="20" t="str">
        <f>IFERROR(VLOOKUP($N16&amp;AE$5,ピンアサイン!$A$2:$B$350,2,FALSE),"")</f>
        <v/>
      </c>
      <c r="AF16" s="20" t="str">
        <f>IFERROR(VLOOKUP($N16&amp;AF$5,ピンアサイン!$A$2:$B$350,2,FALSE),"")</f>
        <v>VDD_EXT</v>
      </c>
      <c r="AG16" s="20" t="str">
        <f>IFERROR(VLOOKUP($N16&amp;AG$5,ピンアサイン!$A$2:$B$350,2,FALSE),"")</f>
        <v/>
      </c>
      <c r="AH16" s="20" t="str">
        <f>IFERROR(VLOOKUP($N16&amp;AH$5,ピンアサイン!$A$2:$B$350,2,FALSE),"")</f>
        <v/>
      </c>
      <c r="AI16" s="20" t="str">
        <f>IFERROR(VLOOKUP($N16&amp;AI$5,ピンアサイン!$A$2:$B$350,2,FALSE),"")</f>
        <v>VDD_INT</v>
      </c>
      <c r="AJ16" s="20" t="str">
        <f>IFERROR(VLOOKUP($N16&amp;AJ$5,ピンアサイン!$A$2:$B$350,2,FALSE),"")</f>
        <v>PE_08</v>
      </c>
      <c r="AK16" s="20" t="str">
        <f>IFERROR(VLOOKUP($N16&amp;AK$5,ピンアサイン!$A$2:$B$350,2,FALSE),"")</f>
        <v>PE_07</v>
      </c>
      <c r="AL16" s="14"/>
    </row>
    <row r="17" spans="14:38" ht="60" customHeight="1">
      <c r="N17" s="18" t="s">
        <v>130</v>
      </c>
      <c r="O17" s="13"/>
      <c r="P17" s="20" t="str">
        <f>IFERROR(VLOOKUP($N17&amp;P$5,ピンアサイン!$A$2:$B$350,2,FALSE),"")</f>
        <v>PC_01</v>
      </c>
      <c r="Q17" s="20" t="str">
        <f>IFERROR(VLOOKUP($N17&amp;Q$5,ピンアサイン!$A$2:$B$350,2,FALSE),"")</f>
        <v>SYS_HWRST</v>
      </c>
      <c r="R17" s="20" t="str">
        <f>IFERROR(VLOOKUP($N17&amp;R$5,ピンアサイン!$A$2:$B$350,2,FALSE),"")</f>
        <v>PC_09</v>
      </c>
      <c r="S17" s="20" t="str">
        <f>IFERROR(VLOOKUP($N17&amp;S$5,ピンアサイン!$A$2:$B$350,2,FALSE),"")</f>
        <v>VDD_INT</v>
      </c>
      <c r="T17" s="20" t="str">
        <f>IFERROR(VLOOKUP($N17&amp;T$5,ピンアサイン!$A$2:$B$350,2,FALSE),"")</f>
        <v/>
      </c>
      <c r="U17" s="20" t="str">
        <f>IFERROR(VLOOKUP($N17&amp;U$5,ピンアサイン!$A$2:$B$350,2,FALSE),"")</f>
        <v>VDD_INT</v>
      </c>
      <c r="V17" s="20" t="str">
        <f>IFERROR(VLOOKUP($N17&amp;V$5,ピンアサイン!$A$2:$B$350,2,FALSE),"")</f>
        <v/>
      </c>
      <c r="W17" s="20" t="str">
        <f>IFERROR(VLOOKUP($N17&amp;W$5,ピンアサイン!$A$2:$B$350,2,FALSE),"")</f>
        <v>GND</v>
      </c>
      <c r="X17" s="20" t="str">
        <f>IFERROR(VLOOKUP($N17&amp;X$5,ピンアサイン!$A$2:$B$350,2,FALSE),"")</f>
        <v>GND</v>
      </c>
      <c r="Y17" s="20" t="str">
        <f>IFERROR(VLOOKUP($N17&amp;Y$5,ピンアサイン!$A$2:$B$350,2,FALSE),"")</f>
        <v>GND</v>
      </c>
      <c r="Z17" s="20" t="str">
        <f>IFERROR(VLOOKUP($N17&amp;Z$5,ピンアサイン!$A$2:$B$350,2,FALSE),"")</f>
        <v>GND</v>
      </c>
      <c r="AA17" s="20" t="str">
        <f>IFERROR(VLOOKUP($N17&amp;AA$5,ピンアサイン!$A$2:$B$350,2,FALSE),"")</f>
        <v>GND</v>
      </c>
      <c r="AB17" s="20" t="str">
        <f>IFERROR(VLOOKUP($N17&amp;AB$5,ピンアサイン!$A$2:$B$350,2,FALSE),"")</f>
        <v>GND</v>
      </c>
      <c r="AC17" s="20" t="str">
        <f>IFERROR(VLOOKUP($N17&amp;AC$5,ピンアサイン!$A$2:$B$350,2,FALSE),"")</f>
        <v>GND</v>
      </c>
      <c r="AD17" s="20" t="str">
        <f>IFERROR(VLOOKUP($N17&amp;AD$5,ピンアサイン!$A$2:$B$350,2,FALSE),"")</f>
        <v>GND</v>
      </c>
      <c r="AE17" s="20" t="str">
        <f>IFERROR(VLOOKUP($N17&amp;AE$5,ピンアサイン!$A$2:$B$350,2,FALSE),"")</f>
        <v/>
      </c>
      <c r="AF17" s="20" t="str">
        <f>IFERROR(VLOOKUP($N17&amp;AF$5,ピンアサイン!$A$2:$B$350,2,FALSE),"")</f>
        <v>VDD_EXT</v>
      </c>
      <c r="AG17" s="20" t="str">
        <f>IFERROR(VLOOKUP($N17&amp;AG$5,ピンアサイン!$A$2:$B$350,2,FALSE),"")</f>
        <v/>
      </c>
      <c r="AH17" s="20" t="str">
        <f>IFERROR(VLOOKUP($N17&amp;AH$5,ピンアサイン!$A$2:$B$350,2,FALSE),"")</f>
        <v>VDD_INT</v>
      </c>
      <c r="AI17" s="20" t="str">
        <f>IFERROR(VLOOKUP($N17&amp;AI$5,ピンアサイン!$A$2:$B$350,2,FALSE),"")</f>
        <v>PE_11</v>
      </c>
      <c r="AJ17" s="20" t="str">
        <f>IFERROR(VLOOKUP($N17&amp;AJ$5,ピンアサイン!$A$2:$B$350,2,FALSE),"")</f>
        <v>PE_10</v>
      </c>
      <c r="AK17" s="20" t="str">
        <f>IFERROR(VLOOKUP($N17&amp;AK$5,ピンアサイン!$A$2:$B$350,2,FALSE),"")</f>
        <v>PE_09</v>
      </c>
      <c r="AL17" s="14"/>
    </row>
    <row r="18" spans="14:38" ht="60" customHeight="1">
      <c r="N18" s="18" t="s">
        <v>131</v>
      </c>
      <c r="O18" s="13"/>
      <c r="P18" s="20" t="str">
        <f>IFERROR(VLOOKUP($N18&amp;P$5,ピンアサイン!$A$2:$B$350,2,FALSE),"")</f>
        <v>JTG_TRST</v>
      </c>
      <c r="Q18" s="20" t="str">
        <f>IFERROR(VLOOKUP($N18&amp;Q$5,ピンアサイン!$A$2:$B$350,2,FALSE),"")</f>
        <v>JTG_TMS</v>
      </c>
      <c r="R18" s="20" t="str">
        <f>IFERROR(VLOOKUP($N18&amp;R$5,ピンアサイン!$A$2:$B$350,2,FALSE),"")</f>
        <v>JTG_TCK</v>
      </c>
      <c r="S18" s="20" t="str">
        <f>IFERROR(VLOOKUP($N18&amp;S$5,ピンアサイン!$A$2:$B$350,2,FALSE),"")</f>
        <v>VDD_INT</v>
      </c>
      <c r="T18" s="20" t="str">
        <f>IFERROR(VLOOKUP($N18&amp;T$5,ピンアサイン!$A$2:$B$350,2,FALSE),"")</f>
        <v/>
      </c>
      <c r="U18" s="20" t="str">
        <f>IFERROR(VLOOKUP($N18&amp;U$5,ピンアサイン!$A$2:$B$350,2,FALSE),"")</f>
        <v>VDD_INT</v>
      </c>
      <c r="V18" s="20" t="str">
        <f>IFERROR(VLOOKUP($N18&amp;V$5,ピンアサイン!$A$2:$B$350,2,FALSE),"")</f>
        <v/>
      </c>
      <c r="W18" s="20" t="str">
        <f>IFERROR(VLOOKUP($N18&amp;W$5,ピンアサイン!$A$2:$B$350,2,FALSE),"")</f>
        <v>GND</v>
      </c>
      <c r="X18" s="20" t="str">
        <f>IFERROR(VLOOKUP($N18&amp;X$5,ピンアサイン!$A$2:$B$350,2,FALSE),"")</f>
        <v>GND</v>
      </c>
      <c r="Y18" s="20" t="str">
        <f>IFERROR(VLOOKUP($N18&amp;Y$5,ピンアサイン!$A$2:$B$350,2,FALSE),"")</f>
        <v>GND</v>
      </c>
      <c r="Z18" s="20" t="str">
        <f>IFERROR(VLOOKUP($N18&amp;Z$5,ピンアサイン!$A$2:$B$350,2,FALSE),"")</f>
        <v>GND</v>
      </c>
      <c r="AA18" s="20" t="str">
        <f>IFERROR(VLOOKUP($N18&amp;AA$5,ピンアサイン!$A$2:$B$350,2,FALSE),"")</f>
        <v>GND</v>
      </c>
      <c r="AB18" s="20" t="str">
        <f>IFERROR(VLOOKUP($N18&amp;AB$5,ピンアサイン!$A$2:$B$350,2,FALSE),"")</f>
        <v>GND</v>
      </c>
      <c r="AC18" s="20" t="str">
        <f>IFERROR(VLOOKUP($N18&amp;AC$5,ピンアサイン!$A$2:$B$350,2,FALSE),"")</f>
        <v>GND</v>
      </c>
      <c r="AD18" s="20" t="str">
        <f>IFERROR(VLOOKUP($N18&amp;AD$5,ピンアサイン!$A$2:$B$350,2,FALSE),"")</f>
        <v>GND</v>
      </c>
      <c r="AE18" s="20" t="str">
        <f>IFERROR(VLOOKUP($N18&amp;AE$5,ピンアサイン!$A$2:$B$350,2,FALSE),"")</f>
        <v/>
      </c>
      <c r="AF18" s="20" t="str">
        <f>IFERROR(VLOOKUP($N18&amp;AF$5,ピンアサイン!$A$2:$B$350,2,FALSE),"")</f>
        <v>VDD_EXT</v>
      </c>
      <c r="AG18" s="20" t="str">
        <f>IFERROR(VLOOKUP($N18&amp;AG$5,ピンアサイン!$A$2:$B$350,2,FALSE),"")</f>
        <v/>
      </c>
      <c r="AH18" s="20" t="str">
        <f>IFERROR(VLOOKUP($N18&amp;AH$5,ピンアサイン!$A$2:$B$350,2,FALSE),"")</f>
        <v>VDD_INT</v>
      </c>
      <c r="AI18" s="20" t="str">
        <f>IFERROR(VLOOKUP($N18&amp;AI$5,ピンアサイン!$A$2:$B$350,2,FALSE),"")</f>
        <v>PE_13</v>
      </c>
      <c r="AJ18" s="20" t="str">
        <f>IFERROR(VLOOKUP($N18&amp;AJ$5,ピンアサイン!$A$2:$B$350,2,FALSE),"")</f>
        <v>PE_15</v>
      </c>
      <c r="AK18" s="20" t="str">
        <f>IFERROR(VLOOKUP($N18&amp;AK$5,ピンアサイン!$A$2:$B$350,2,FALSE),"")</f>
        <v>PE_12</v>
      </c>
      <c r="AL18" s="14"/>
    </row>
    <row r="19" spans="14:38" ht="60" customHeight="1">
      <c r="N19" s="18" t="s">
        <v>132</v>
      </c>
      <c r="O19" s="13"/>
      <c r="P19" s="20" t="str">
        <f>IFERROR(VLOOKUP($N19&amp;P$5,ピンアサイン!$A$2:$B$350,2,FALSE),"")</f>
        <v>SYS_XTAL1</v>
      </c>
      <c r="Q19" s="20" t="str">
        <f>IFERROR(VLOOKUP($N19&amp;Q$5,ピンアサイン!$A$2:$B$350,2,FALSE),"")</f>
        <v>SYS_BMODE0</v>
      </c>
      <c r="R19" s="20" t="str">
        <f>IFERROR(VLOOKUP($N19&amp;R$5,ピンアサイン!$A$2:$B$350,2,FALSE),"")</f>
        <v>PC_00</v>
      </c>
      <c r="S19" s="20" t="str">
        <f>IFERROR(VLOOKUP($N19&amp;S$5,ピンアサイン!$A$2:$B$350,2,FALSE),"")</f>
        <v/>
      </c>
      <c r="T19" s="20" t="str">
        <f>IFERROR(VLOOKUP($N19&amp;T$5,ピンアサイン!$A$2:$B$350,2,FALSE),"")</f>
        <v/>
      </c>
      <c r="U19" s="20" t="str">
        <f>IFERROR(VLOOKUP($N19&amp;U$5,ピンアサイン!$A$2:$B$350,2,FALSE),"")</f>
        <v>VDD_EXT</v>
      </c>
      <c r="V19" s="20" t="str">
        <f>IFERROR(VLOOKUP($N19&amp;V$5,ピンアサイン!$A$2:$B$350,2,FALSE),"")</f>
        <v/>
      </c>
      <c r="W19" s="20" t="str">
        <f>IFERROR(VLOOKUP($N19&amp;W$5,ピンアサイン!$A$2:$B$350,2,FALSE),"")</f>
        <v>GND</v>
      </c>
      <c r="X19" s="20" t="str">
        <f>IFERROR(VLOOKUP($N19&amp;X$5,ピンアサイン!$A$2:$B$350,2,FALSE),"")</f>
        <v>GND</v>
      </c>
      <c r="Y19" s="20" t="str">
        <f>IFERROR(VLOOKUP($N19&amp;Y$5,ピンアサイン!$A$2:$B$350,2,FALSE),"")</f>
        <v>GND</v>
      </c>
      <c r="Z19" s="20" t="str">
        <f>IFERROR(VLOOKUP($N19&amp;Z$5,ピンアサイン!$A$2:$B$350,2,FALSE),"")</f>
        <v>GND</v>
      </c>
      <c r="AA19" s="20" t="str">
        <f>IFERROR(VLOOKUP($N19&amp;AA$5,ピンアサイン!$A$2:$B$350,2,FALSE),"")</f>
        <v>GND</v>
      </c>
      <c r="AB19" s="20" t="str">
        <f>IFERROR(VLOOKUP($N19&amp;AB$5,ピンアサイン!$A$2:$B$350,2,FALSE),"")</f>
        <v>GND</v>
      </c>
      <c r="AC19" s="20" t="str">
        <f>IFERROR(VLOOKUP($N19&amp;AC$5,ピンアサイン!$A$2:$B$350,2,FALSE),"")</f>
        <v>GND</v>
      </c>
      <c r="AD19" s="20" t="str">
        <f>IFERROR(VLOOKUP($N19&amp;AD$5,ピンアサイン!$A$2:$B$350,2,FALSE),"")</f>
        <v>GND</v>
      </c>
      <c r="AE19" s="20" t="str">
        <f>IFERROR(VLOOKUP($N19&amp;AE$5,ピンアサイン!$A$2:$B$350,2,FALSE),"")</f>
        <v/>
      </c>
      <c r="AF19" s="20" t="str">
        <f>IFERROR(VLOOKUP($N19&amp;AF$5,ピンアサイン!$A$2:$B$350,2,FALSE),"")</f>
        <v>VDD_EXT</v>
      </c>
      <c r="AG19" s="20" t="str">
        <f>IFERROR(VLOOKUP($N19&amp;AG$5,ピンアサイン!$A$2:$B$350,2,FALSE),"")</f>
        <v/>
      </c>
      <c r="AH19" s="20" t="str">
        <f>IFERROR(VLOOKUP($N19&amp;AH$5,ピンアサイン!$A$2:$B$350,2,FALSE),"")</f>
        <v/>
      </c>
      <c r="AI19" s="20" t="str">
        <f>IFERROR(VLOOKUP($N19&amp;AI$5,ピンアサイン!$A$2:$B$350,2,FALSE),"")</f>
        <v>DAI1_PIN04</v>
      </c>
      <c r="AJ19" s="20" t="str">
        <f>IFERROR(VLOOKUP($N19&amp;AJ$5,ピンアサイン!$A$2:$B$350,2,FALSE),"")</f>
        <v>DAI1_PIN02</v>
      </c>
      <c r="AK19" s="20" t="str">
        <f>IFERROR(VLOOKUP($N19&amp;AK$5,ピンアサイン!$A$2:$B$350,2,FALSE),"")</f>
        <v>PE_14</v>
      </c>
      <c r="AL19" s="14"/>
    </row>
    <row r="20" spans="14:38" ht="60" customHeight="1">
      <c r="N20" s="18" t="s">
        <v>52</v>
      </c>
      <c r="O20" s="13"/>
      <c r="P20" s="20" t="str">
        <f>IFERROR(VLOOKUP($N20&amp;P$5,ピンアサイン!$A$2:$B$350,2,FALSE),"")</f>
        <v>SYS_CLKIN1</v>
      </c>
      <c r="Q20" s="20" t="str">
        <f>IFERROR(VLOOKUP($N20&amp;Q$5,ピンアサイン!$A$2:$B$350,2,FALSE),"")</f>
        <v>SYS_BMODE1</v>
      </c>
      <c r="R20" s="20" t="str">
        <f>IFERROR(VLOOKUP($N20&amp;R$5,ピンアサイン!$A$2:$B$350,2,FALSE),"")</f>
        <v>JTG_TDO</v>
      </c>
      <c r="S20" s="20" t="str">
        <f>IFERROR(VLOOKUP($N20&amp;S$5,ピンアサイン!$A$2:$B$350,2,FALSE),"")</f>
        <v/>
      </c>
      <c r="T20" s="20" t="str">
        <f>IFERROR(VLOOKUP($N20&amp;T$5,ピンアサイン!$A$2:$B$350,2,FALSE),"")</f>
        <v/>
      </c>
      <c r="U20" s="20" t="str">
        <f>IFERROR(VLOOKUP($N20&amp;U$5,ピンアサイン!$A$2:$B$350,2,FALSE),"")</f>
        <v>VDD_EXT</v>
      </c>
      <c r="V20" s="20" t="str">
        <f>IFERROR(VLOOKUP($N20&amp;V$5,ピンアサイン!$A$2:$B$350,2,FALSE),"")</f>
        <v/>
      </c>
      <c r="W20" s="20" t="str">
        <f>IFERROR(VLOOKUP($N20&amp;W$5,ピンアサイン!$A$2:$B$350,2,FALSE),"")</f>
        <v/>
      </c>
      <c r="X20" s="20" t="str">
        <f>IFERROR(VLOOKUP($N20&amp;X$5,ピンアサイン!$A$2:$B$350,2,FALSE),"")</f>
        <v>GND</v>
      </c>
      <c r="Y20" s="20" t="str">
        <f>IFERROR(VLOOKUP($N20&amp;Y$5,ピンアサイン!$A$2:$B$350,2,FALSE),"")</f>
        <v>GND</v>
      </c>
      <c r="Z20" s="20" t="str">
        <f>IFERROR(VLOOKUP($N20&amp;Z$5,ピンアサイン!$A$2:$B$350,2,FALSE),"")</f>
        <v>GND</v>
      </c>
      <c r="AA20" s="20" t="str">
        <f>IFERROR(VLOOKUP($N20&amp;AA$5,ピンアサイン!$A$2:$B$350,2,FALSE),"")</f>
        <v>GND</v>
      </c>
      <c r="AB20" s="20" t="str">
        <f>IFERROR(VLOOKUP($N20&amp;AB$5,ピンアサイン!$A$2:$B$350,2,FALSE),"")</f>
        <v>GND</v>
      </c>
      <c r="AC20" s="20" t="str">
        <f>IFERROR(VLOOKUP($N20&amp;AC$5,ピンアサイン!$A$2:$B$350,2,FALSE),"")</f>
        <v>GND</v>
      </c>
      <c r="AD20" s="20" t="str">
        <f>IFERROR(VLOOKUP($N20&amp;AD$5,ピンアサイン!$A$2:$B$350,2,FALSE),"")</f>
        <v/>
      </c>
      <c r="AE20" s="20" t="str">
        <f>IFERROR(VLOOKUP($N20&amp;AE$5,ピンアサイン!$A$2:$B$350,2,FALSE),"")</f>
        <v/>
      </c>
      <c r="AF20" s="20" t="str">
        <f>IFERROR(VLOOKUP($N20&amp;AF$5,ピンアサイン!$A$2:$B$350,2,FALSE),"")</f>
        <v>VDD_EXT</v>
      </c>
      <c r="AG20" s="20" t="str">
        <f>IFERROR(VLOOKUP($N20&amp;AG$5,ピンアサイン!$A$2:$B$350,2,FALSE),"")</f>
        <v/>
      </c>
      <c r="AH20" s="20" t="str">
        <f>IFERROR(VLOOKUP($N20&amp;AH$5,ピンアサイン!$A$2:$B$350,2,FALSE),"")</f>
        <v/>
      </c>
      <c r="AI20" s="20" t="str">
        <f>IFERROR(VLOOKUP($N20&amp;AI$5,ピンアサイン!$A$2:$B$350,2,FALSE),"")</f>
        <v>DAI1_PIN01</v>
      </c>
      <c r="AJ20" s="20" t="str">
        <f>IFERROR(VLOOKUP($N20&amp;AJ$5,ピンアサイン!$A$2:$B$350,2,FALSE),"")</f>
        <v>DAI1_PIN05</v>
      </c>
      <c r="AK20" s="20" t="str">
        <f>IFERROR(VLOOKUP($N20&amp;AK$5,ピンアサイン!$A$2:$B$350,2,FALSE),"")</f>
        <v>DAI1_PIN03</v>
      </c>
      <c r="AL20" s="14"/>
    </row>
    <row r="21" spans="14:38" ht="60" customHeight="1">
      <c r="N21" s="18" t="s">
        <v>133</v>
      </c>
      <c r="O21" s="13"/>
      <c r="P21" s="20" t="str">
        <f>IFERROR(VLOOKUP($N21&amp;P$5,ピンアサイン!$A$2:$B$350,2,FALSE),"")</f>
        <v>GND</v>
      </c>
      <c r="Q21" s="20" t="str">
        <f>IFERROR(VLOOKUP($N21&amp;Q$5,ピンアサイン!$A$2:$B$350,2,FALSE),"")</f>
        <v>PB_15</v>
      </c>
      <c r="R21" s="20" t="str">
        <f>IFERROR(VLOOKUP($N21&amp;R$5,ピンアサイン!$A$2:$B$350,2,FALSE),"")</f>
        <v>PB_14</v>
      </c>
      <c r="S21" s="20" t="str">
        <f>IFERROR(VLOOKUP($N21&amp;S$5,ピンアサイン!$A$2:$B$350,2,FALSE),"")</f>
        <v/>
      </c>
      <c r="T21" s="20" t="str">
        <f>IFERROR(VLOOKUP($N21&amp;T$5,ピンアサイン!$A$2:$B$350,2,FALSE),"")</f>
        <v/>
      </c>
      <c r="U21" s="20" t="str">
        <f>IFERROR(VLOOKUP($N21&amp;U$5,ピンアサイン!$A$2:$B$350,2,FALSE),"")</f>
        <v>VDD_EXT</v>
      </c>
      <c r="V21" s="20" t="str">
        <f>IFERROR(VLOOKUP($N21&amp;V$5,ピンアサイン!$A$2:$B$350,2,FALSE),"")</f>
        <v>GND</v>
      </c>
      <c r="W21" s="20" t="str">
        <f>IFERROR(VLOOKUP($N21&amp;W$5,ピンアサイン!$A$2:$B$350,2,FALSE),"")</f>
        <v/>
      </c>
      <c r="X21" s="20" t="str">
        <f>IFERROR(VLOOKUP($N21&amp;X$5,ピンアサイン!$A$2:$B$350,2,FALSE),"")</f>
        <v/>
      </c>
      <c r="Y21" s="20" t="str">
        <f>IFERROR(VLOOKUP($N21&amp;Y$5,ピンアサイン!$A$2:$B$350,2,FALSE),"")</f>
        <v/>
      </c>
      <c r="Z21" s="20" t="str">
        <f>IFERROR(VLOOKUP($N21&amp;Z$5,ピンアサイン!$A$2:$B$350,2,FALSE),"")</f>
        <v/>
      </c>
      <c r="AA21" s="20" t="str">
        <f>IFERROR(VLOOKUP($N21&amp;AA$5,ピンアサイン!$A$2:$B$350,2,FALSE),"")</f>
        <v/>
      </c>
      <c r="AB21" s="20" t="str">
        <f>IFERROR(VLOOKUP($N21&amp;AB$5,ピンアサイン!$A$2:$B$350,2,FALSE),"")</f>
        <v/>
      </c>
      <c r="AC21" s="20" t="str">
        <f>IFERROR(VLOOKUP($N21&amp;AC$5,ピンアサイン!$A$2:$B$350,2,FALSE),"")</f>
        <v/>
      </c>
      <c r="AD21" s="20" t="str">
        <f>IFERROR(VLOOKUP($N21&amp;AD$5,ピンアサイン!$A$2:$B$350,2,FALSE),"")</f>
        <v/>
      </c>
      <c r="AE21" s="20" t="str">
        <f>IFERROR(VLOOKUP($N21&amp;AE$5,ピンアサイン!$A$2:$B$350,2,FALSE),"")</f>
        <v>GND</v>
      </c>
      <c r="AF21" s="20" t="str">
        <f>IFERROR(VLOOKUP($N21&amp;AF$5,ピンアサイン!$A$2:$B$350,2,FALSE),"")</f>
        <v>VDD_EXT</v>
      </c>
      <c r="AG21" s="20" t="str">
        <f>IFERROR(VLOOKUP($N21&amp;AG$5,ピンアサイン!$A$2:$B$350,2,FALSE),"")</f>
        <v/>
      </c>
      <c r="AH21" s="20" t="str">
        <f>IFERROR(VLOOKUP($N21&amp;AH$5,ピンアサイン!$A$2:$B$350,2,FALSE),"")</f>
        <v/>
      </c>
      <c r="AI21" s="20" t="str">
        <f>IFERROR(VLOOKUP($N21&amp;AI$5,ピンアサイン!$A$2:$B$350,2,FALSE),"")</f>
        <v>DAI1_PIN08</v>
      </c>
      <c r="AJ21" s="20" t="str">
        <f>IFERROR(VLOOKUP($N21&amp;AJ$5,ピンアサイン!$A$2:$B$350,2,FALSE),"")</f>
        <v>DAI1_PIN07</v>
      </c>
      <c r="AK21" s="20" t="str">
        <f>IFERROR(VLOOKUP($N21&amp;AK$5,ピンアサイン!$A$2:$B$350,2,FALSE),"")</f>
        <v>DAI1_PIN06</v>
      </c>
      <c r="AL21" s="14"/>
    </row>
    <row r="22" spans="14:38" ht="60" customHeight="1">
      <c r="N22" s="18" t="s">
        <v>134</v>
      </c>
      <c r="O22" s="13"/>
      <c r="P22" s="20" t="str">
        <f>IFERROR(VLOOKUP($N22&amp;P$5,ピンアサイン!$A$2:$B$350,2,FALSE),"")</f>
        <v>SYS_XTAL0</v>
      </c>
      <c r="Q22" s="20" t="str">
        <f>IFERROR(VLOOKUP($N22&amp;Q$5,ピンアサイン!$A$2:$B$350,2,FALSE),"")</f>
        <v>SYS_BMODE2</v>
      </c>
      <c r="R22" s="20" t="str">
        <f>IFERROR(VLOOKUP($N22&amp;R$5,ピンアサイン!$A$2:$B$350,2,FALSE),"")</f>
        <v>DAI0_PIN07</v>
      </c>
      <c r="S22" s="20" t="str">
        <f>IFERROR(VLOOKUP($N22&amp;S$5,ピンアサイン!$A$2:$B$350,2,FALSE),"")</f>
        <v/>
      </c>
      <c r="T22" s="20" t="str">
        <f>IFERROR(VLOOKUP($N22&amp;T$5,ピンアサイン!$A$2:$B$350,2,FALSE),"")</f>
        <v/>
      </c>
      <c r="U22" s="20" t="str">
        <f>IFERROR(VLOOKUP($N22&amp;U$5,ピンアサイン!$A$2:$B$350,2,FALSE),"")</f>
        <v>VDD_EXT</v>
      </c>
      <c r="V22" s="20" t="str">
        <f>IFERROR(VLOOKUP($N22&amp;V$5,ピンアサイン!$A$2:$B$350,2,FALSE),"")</f>
        <v>GND</v>
      </c>
      <c r="W22" s="20" t="str">
        <f>IFERROR(VLOOKUP($N22&amp;W$5,ピンアサイン!$A$2:$B$350,2,FALSE),"")</f>
        <v>GND</v>
      </c>
      <c r="X22" s="20" t="str">
        <f>IFERROR(VLOOKUP($N22&amp;X$5,ピンアサイン!$A$2:$B$350,2,FALSE),"")</f>
        <v>GND</v>
      </c>
      <c r="Y22" s="20" t="str">
        <f>IFERROR(VLOOKUP($N22&amp;Y$5,ピンアサイン!$A$2:$B$350,2,FALSE),"")</f>
        <v>GND</v>
      </c>
      <c r="Z22" s="20" t="str">
        <f>IFERROR(VLOOKUP($N22&amp;Z$5,ピンアサイン!$A$2:$B$350,2,FALSE),"")</f>
        <v>GND</v>
      </c>
      <c r="AA22" s="20" t="str">
        <f>IFERROR(VLOOKUP($N22&amp;AA$5,ピンアサイン!$A$2:$B$350,2,FALSE),"")</f>
        <v>GND</v>
      </c>
      <c r="AB22" s="20" t="str">
        <f>IFERROR(VLOOKUP($N22&amp;AB$5,ピンアサイン!$A$2:$B$350,2,FALSE),"")</f>
        <v>GND</v>
      </c>
      <c r="AC22" s="20" t="str">
        <f>IFERROR(VLOOKUP($N22&amp;AC$5,ピンアサイン!$A$2:$B$350,2,FALSE),"")</f>
        <v>GND</v>
      </c>
      <c r="AD22" s="20" t="str">
        <f>IFERROR(VLOOKUP($N22&amp;AD$5,ピンアサイン!$A$2:$B$350,2,FALSE),"")</f>
        <v>GND</v>
      </c>
      <c r="AE22" s="20" t="str">
        <f>IFERROR(VLOOKUP($N22&amp;AE$5,ピンアサイン!$A$2:$B$350,2,FALSE),"")</f>
        <v>GND</v>
      </c>
      <c r="AF22" s="20" t="str">
        <f>IFERROR(VLOOKUP($N22&amp;AF$5,ピンアサイン!$A$2:$B$350,2,FALSE),"")</f>
        <v>VDD_EXT</v>
      </c>
      <c r="AG22" s="20" t="str">
        <f>IFERROR(VLOOKUP($N22&amp;AG$5,ピンアサイン!$A$2:$B$350,2,FALSE),"")</f>
        <v/>
      </c>
      <c r="AH22" s="20" t="str">
        <f>IFERROR(VLOOKUP($N22&amp;AH$5,ピンアサイン!$A$2:$B$350,2,FALSE),"")</f>
        <v/>
      </c>
      <c r="AI22" s="20" t="str">
        <f>IFERROR(VLOOKUP($N22&amp;AI$5,ピンアサイン!$A$2:$B$350,2,FALSE),"")</f>
        <v>DAI1_PIN12</v>
      </c>
      <c r="AJ22" s="20" t="str">
        <f>IFERROR(VLOOKUP($N22&amp;AJ$5,ピンアサイン!$A$2:$B$350,2,FALSE),"")</f>
        <v>DAI1_PIN10</v>
      </c>
      <c r="AK22" s="20" t="str">
        <f>IFERROR(VLOOKUP($N22&amp;AK$5,ピンアサイン!$A$2:$B$350,2,FALSE),"")</f>
        <v>DAI1_PIN09</v>
      </c>
      <c r="AL22" s="14"/>
    </row>
    <row r="23" spans="14:38" ht="60" customHeight="1">
      <c r="N23" s="18" t="s">
        <v>135</v>
      </c>
      <c r="O23" s="13"/>
      <c r="P23" s="20" t="str">
        <f>IFERROR(VLOOKUP($N23&amp;P$5,ピンアサイン!$A$2:$B$350,2,FALSE),"")</f>
        <v>SYS_CLKIN0</v>
      </c>
      <c r="Q23" s="20" t="str">
        <f>IFERROR(VLOOKUP($N23&amp;Q$5,ピンアサイン!$A$2:$B$350,2,FALSE),"")</f>
        <v>SYS_RESOUT</v>
      </c>
      <c r="R23" s="20" t="str">
        <f>IFERROR(VLOOKUP($N23&amp;R$5,ピンアサイン!$A$2:$B$350,2,FALSE),"")</f>
        <v>PB_07</v>
      </c>
      <c r="S23" s="20" t="str">
        <f>IFERROR(VLOOKUP($N23&amp;S$5,ピンアサイン!$A$2:$B$350,2,FALSE),"")</f>
        <v/>
      </c>
      <c r="T23" s="20" t="str">
        <f>IFERROR(VLOOKUP($N23&amp;T$5,ピンアサイン!$A$2:$B$350,2,FALSE),"")</f>
        <v/>
      </c>
      <c r="U23" s="20" t="str">
        <f>IFERROR(VLOOKUP($N23&amp;U$5,ピンアサイン!$A$2:$B$350,2,FALSE),"")</f>
        <v>VDD_EXT</v>
      </c>
      <c r="V23" s="20" t="str">
        <f>IFERROR(VLOOKUP($N23&amp;V$5,ピンアサイン!$A$2:$B$350,2,FALSE),"")</f>
        <v>VDD_EXT</v>
      </c>
      <c r="W23" s="20" t="str">
        <f>IFERROR(VLOOKUP($N23&amp;W$5,ピンアサイン!$A$2:$B$350,2,FALSE),"")</f>
        <v>VDD_USB</v>
      </c>
      <c r="X23" s="20" t="str">
        <f>IFERROR(VLOOKUP($N23&amp;X$5,ピンアサイン!$A$2:$B$350,2,FALSE),"")</f>
        <v>VDD_INT</v>
      </c>
      <c r="Y23" s="20" t="str">
        <f>IFERROR(VLOOKUP($N23&amp;Y$5,ピンアサイン!$A$2:$B$350,2,FALSE),"")</f>
        <v>VDD_INT</v>
      </c>
      <c r="Z23" s="20" t="str">
        <f>IFERROR(VLOOKUP($N23&amp;Z$5,ピンアサイン!$A$2:$B$350,2,FALSE),"")</f>
        <v>VDD_INT</v>
      </c>
      <c r="AA23" s="20" t="str">
        <f>IFERROR(VLOOKUP($N23&amp;AA$5,ピンアサイン!$A$2:$B$350,2,FALSE),"")</f>
        <v>VDD_INT</v>
      </c>
      <c r="AB23" s="20" t="str">
        <f>IFERROR(VLOOKUP($N23&amp;AB$5,ピンアサイン!$A$2:$B$350,2,FALSE),"")</f>
        <v>VDD_INT</v>
      </c>
      <c r="AC23" s="20" t="str">
        <f>IFERROR(VLOOKUP($N23&amp;AC$5,ピンアサイン!$A$2:$B$350,2,FALSE),"")</f>
        <v>VDD_EXT</v>
      </c>
      <c r="AD23" s="20" t="str">
        <f>IFERROR(VLOOKUP($N23&amp;AD$5,ピンアサイン!$A$2:$B$350,2,FALSE),"")</f>
        <v>VDD_EXT</v>
      </c>
      <c r="AE23" s="20" t="str">
        <f>IFERROR(VLOOKUP($N23&amp;AE$5,ピンアサイン!$A$2:$B$350,2,FALSE),"")</f>
        <v>VDD_EXT</v>
      </c>
      <c r="AF23" s="20" t="str">
        <f>IFERROR(VLOOKUP($N23&amp;AF$5,ピンアサイン!$A$2:$B$350,2,FALSE),"")</f>
        <v>VDD_EXT</v>
      </c>
      <c r="AG23" s="20" t="str">
        <f>IFERROR(VLOOKUP($N23&amp;AG$5,ピンアサイン!$A$2:$B$350,2,FALSE),"")</f>
        <v/>
      </c>
      <c r="AH23" s="20" t="str">
        <f>IFERROR(VLOOKUP($N23&amp;AH$5,ピンアサイン!$A$2:$B$350,2,FALSE),"")</f>
        <v/>
      </c>
      <c r="AI23" s="20" t="str">
        <f>IFERROR(VLOOKUP($N23&amp;AI$5,ピンアサイン!$A$2:$B$350,2,FALSE),"")</f>
        <v>DAI1_PIN20</v>
      </c>
      <c r="AJ23" s="20" t="str">
        <f>IFERROR(VLOOKUP($N23&amp;AJ$5,ピンアサイン!$A$2:$B$350,2,FALSE),"")</f>
        <v>DAI1_PIN11</v>
      </c>
      <c r="AK23" s="20" t="str">
        <f>IFERROR(VLOOKUP($N23&amp;AK$5,ピンアサイン!$A$2:$B$350,2,FALSE),"")</f>
        <v>DAI1_PIN19</v>
      </c>
      <c r="AL23" s="14"/>
    </row>
    <row r="24" spans="14:38" ht="60" customHeight="1">
      <c r="N24" s="18" t="s">
        <v>136</v>
      </c>
      <c r="O24" s="13"/>
      <c r="P24" s="20" t="str">
        <f>IFERROR(VLOOKUP($N24&amp;P$5,ピンアサイン!$A$2:$B$350,2,FALSE),"")</f>
        <v>PB_13</v>
      </c>
      <c r="Q24" s="20" t="str">
        <f>IFERROR(VLOOKUP($N24&amp;Q$5,ピンアサイン!$A$2:$B$350,2,FALSE),"")</f>
        <v>PB_12</v>
      </c>
      <c r="R24" s="20" t="str">
        <f>IFERROR(VLOOKUP($N24&amp;R$5,ピンアサイン!$A$2:$B$350,2,FALSE),"")</f>
        <v>DAI0_PIN20</v>
      </c>
      <c r="S24" s="20" t="str">
        <f>IFERROR(VLOOKUP($N24&amp;S$5,ピンアサイン!$A$2:$B$350,2,FALSE),"")</f>
        <v/>
      </c>
      <c r="T24" s="20" t="str">
        <f>IFERROR(VLOOKUP($N24&amp;T$5,ピンアサイン!$A$2:$B$350,2,FALSE),"")</f>
        <v/>
      </c>
      <c r="U24" s="20" t="str">
        <f>IFERROR(VLOOKUP($N24&amp;U$5,ピンアサイン!$A$2:$B$350,2,FALSE),"")</f>
        <v/>
      </c>
      <c r="V24" s="20" t="str">
        <f>IFERROR(VLOOKUP($N24&amp;V$5,ピンアサイン!$A$2:$B$350,2,FALSE),"")</f>
        <v/>
      </c>
      <c r="W24" s="20" t="str">
        <f>IFERROR(VLOOKUP($N24&amp;W$5,ピンアサイン!$A$2:$B$350,2,FALSE),"")</f>
        <v/>
      </c>
      <c r="X24" s="20" t="str">
        <f>IFERROR(VLOOKUP($N24&amp;X$5,ピンアサイン!$A$2:$B$350,2,FALSE),"")</f>
        <v/>
      </c>
      <c r="Y24" s="20" t="str">
        <f>IFERROR(VLOOKUP($N24&amp;Y$5,ピンアサイン!$A$2:$B$350,2,FALSE),"")</f>
        <v/>
      </c>
      <c r="Z24" s="20" t="str">
        <f>IFERROR(VLOOKUP($N24&amp;Z$5,ピンアサイン!$A$2:$B$350,2,FALSE),"")</f>
        <v/>
      </c>
      <c r="AA24" s="20" t="str">
        <f>IFERROR(VLOOKUP($N24&amp;AA$5,ピンアサイン!$A$2:$B$350,2,FALSE),"")</f>
        <v/>
      </c>
      <c r="AB24" s="20" t="str">
        <f>IFERROR(VLOOKUP($N24&amp;AB$5,ピンアサイン!$A$2:$B$350,2,FALSE),"")</f>
        <v/>
      </c>
      <c r="AC24" s="20" t="str">
        <f>IFERROR(VLOOKUP($N24&amp;AC$5,ピンアサイン!$A$2:$B$350,2,FALSE),"")</f>
        <v/>
      </c>
      <c r="AD24" s="20" t="str">
        <f>IFERROR(VLOOKUP($N24&amp;AD$5,ピンアサイン!$A$2:$B$350,2,FALSE),"")</f>
        <v/>
      </c>
      <c r="AE24" s="20" t="str">
        <f>IFERROR(VLOOKUP($N24&amp;AE$5,ピンアサイン!$A$2:$B$350,2,FALSE),"")</f>
        <v/>
      </c>
      <c r="AF24" s="20" t="str">
        <f>IFERROR(VLOOKUP($N24&amp;AF$5,ピンアサイン!$A$2:$B$350,2,FALSE),"")</f>
        <v/>
      </c>
      <c r="AG24" s="20" t="str">
        <f>IFERROR(VLOOKUP($N24&amp;AG$5,ピンアサイン!$A$2:$B$350,2,FALSE),"")</f>
        <v/>
      </c>
      <c r="AH24" s="20" t="str">
        <f>IFERROR(VLOOKUP($N24&amp;AH$5,ピンアサイン!$A$2:$B$350,2,FALSE),"")</f>
        <v/>
      </c>
      <c r="AI24" s="20" t="str">
        <f>IFERROR(VLOOKUP($N24&amp;AI$5,ピンアサイン!$A$2:$B$350,2,FALSE),"")</f>
        <v>PA_00</v>
      </c>
      <c r="AJ24" s="20" t="str">
        <f>IFERROR(VLOOKUP($N24&amp;AJ$5,ピンアサイン!$A$2:$B$350,2,FALSE),"")</f>
        <v>PA_01</v>
      </c>
      <c r="AK24" s="20" t="str">
        <f>IFERROR(VLOOKUP($N24&amp;AK$5,ピンアサイン!$A$2:$B$350,2,FALSE),"")</f>
        <v>PA_02</v>
      </c>
      <c r="AL24" s="14"/>
    </row>
    <row r="25" spans="14:38" ht="60" customHeight="1">
      <c r="N25" s="18" t="s">
        <v>137</v>
      </c>
      <c r="O25" s="13"/>
      <c r="P25" s="20" t="str">
        <f>IFERROR(VLOOKUP($N25&amp;P$5,ピンアサイン!$A$2:$B$350,2,FALSE),"")</f>
        <v>PB_10</v>
      </c>
      <c r="Q25" s="20" t="str">
        <f>IFERROR(VLOOKUP($N25&amp;Q$5,ピンアサイン!$A$2:$B$350,2,FALSE),"")</f>
        <v>PB_11</v>
      </c>
      <c r="R25" s="20" t="str">
        <f>IFERROR(VLOOKUP($N25&amp;R$5,ピンアサイン!$A$2:$B$350,2,FALSE),"")</f>
        <v>DAI0_PIN19</v>
      </c>
      <c r="S25" s="20" t="str">
        <f>IFERROR(VLOOKUP($N25&amp;S$5,ピンアサイン!$A$2:$B$350,2,FALSE),"")</f>
        <v/>
      </c>
      <c r="T25" s="20" t="str">
        <f>IFERROR(VLOOKUP($N25&amp;T$5,ピンアサイン!$A$2:$B$350,2,FALSE),"")</f>
        <v/>
      </c>
      <c r="U25" s="20" t="str">
        <f>IFERROR(VLOOKUP($N25&amp;U$5,ピンアサイン!$A$2:$B$350,2,FALSE),"")</f>
        <v/>
      </c>
      <c r="V25" s="20" t="str">
        <f>IFERROR(VLOOKUP($N25&amp;V$5,ピンアサイン!$A$2:$B$350,2,FALSE),"")</f>
        <v/>
      </c>
      <c r="W25" s="20" t="str">
        <f>IFERROR(VLOOKUP($N25&amp;W$5,ピンアサイン!$A$2:$B$350,2,FALSE),"")</f>
        <v/>
      </c>
      <c r="X25" s="20" t="str">
        <f>IFERROR(VLOOKUP($N25&amp;X$5,ピンアサイン!$A$2:$B$350,2,FALSE),"")</f>
        <v/>
      </c>
      <c r="Y25" s="20" t="str">
        <f>IFERROR(VLOOKUP($N25&amp;Y$5,ピンアサイン!$A$2:$B$350,2,FALSE),"")</f>
        <v/>
      </c>
      <c r="Z25" s="20" t="str">
        <f>IFERROR(VLOOKUP($N25&amp;Z$5,ピンアサイン!$A$2:$B$350,2,FALSE),"")</f>
        <v>VDD_INT</v>
      </c>
      <c r="AA25" s="20" t="str">
        <f>IFERROR(VLOOKUP($N25&amp;AA$5,ピンアサイン!$A$2:$B$350,2,FALSE),"")</f>
        <v>VDD_INT</v>
      </c>
      <c r="AB25" s="20" t="str">
        <f>IFERROR(VLOOKUP($N25&amp;AB$5,ピンアサイン!$A$2:$B$350,2,FALSE),"")</f>
        <v/>
      </c>
      <c r="AC25" s="20" t="str">
        <f>IFERROR(VLOOKUP($N25&amp;AC$5,ピンアサイン!$A$2:$B$350,2,FALSE),"")</f>
        <v/>
      </c>
      <c r="AD25" s="20" t="str">
        <f>IFERROR(VLOOKUP($N25&amp;AD$5,ピンアサイン!$A$2:$B$350,2,FALSE),"")</f>
        <v/>
      </c>
      <c r="AE25" s="20" t="str">
        <f>IFERROR(VLOOKUP($N25&amp;AE$5,ピンアサイン!$A$2:$B$350,2,FALSE),"")</f>
        <v/>
      </c>
      <c r="AF25" s="20" t="str">
        <f>IFERROR(VLOOKUP($N25&amp;AF$5,ピンアサイン!$A$2:$B$350,2,FALSE),"")</f>
        <v/>
      </c>
      <c r="AG25" s="20" t="str">
        <f>IFERROR(VLOOKUP($N25&amp;AG$5,ピンアサイン!$A$2:$B$350,2,FALSE),"")</f>
        <v/>
      </c>
      <c r="AH25" s="20" t="str">
        <f>IFERROR(VLOOKUP($N25&amp;AH$5,ピンアサイン!$A$2:$B$350,2,FALSE),"")</f>
        <v/>
      </c>
      <c r="AI25" s="20" t="str">
        <f>IFERROR(VLOOKUP($N25&amp;AI$5,ピンアサイン!$A$2:$B$350,2,FALSE),"")</f>
        <v>PA_05</v>
      </c>
      <c r="AJ25" s="20" t="str">
        <f>IFERROR(VLOOKUP($N25&amp;AJ$5,ピンアサイン!$A$2:$B$350,2,FALSE),"")</f>
        <v>PA_03</v>
      </c>
      <c r="AK25" s="20" t="str">
        <f>IFERROR(VLOOKUP($N25&amp;AK$5,ピンアサイン!$A$2:$B$350,2,FALSE),"")</f>
        <v>PA_04</v>
      </c>
      <c r="AL25" s="14"/>
    </row>
    <row r="26" spans="14:38" ht="60" customHeight="1">
      <c r="N26" s="18" t="s">
        <v>138</v>
      </c>
      <c r="O26" s="13"/>
      <c r="P26" s="20" t="str">
        <f>IFERROR(VLOOKUP($N26&amp;P$5,ピンアサイン!$A$2:$B$350,2,FALSE),"")</f>
        <v>PB_09</v>
      </c>
      <c r="Q26" s="20" t="str">
        <f>IFERROR(VLOOKUP($N26&amp;Q$5,ピンアサイン!$A$2:$B$350,2,FALSE),"")</f>
        <v>PB_08</v>
      </c>
      <c r="R26" s="20" t="str">
        <f>IFERROR(VLOOKUP($N26&amp;R$5,ピンアサイン!$A$2:$B$350,2,FALSE),"")</f>
        <v>DAI0_PIN12</v>
      </c>
      <c r="S26" s="20" t="str">
        <f>IFERROR(VLOOKUP($N26&amp;S$5,ピンアサイン!$A$2:$B$350,2,FALSE),"")</f>
        <v>DAI0_PIN06</v>
      </c>
      <c r="T26" s="20" t="str">
        <f>IFERROR(VLOOKUP($N26&amp;T$5,ピンアサイン!$A$2:$B$350,2,FALSE),"")</f>
        <v>DAI0_PIN02</v>
      </c>
      <c r="U26" s="20" t="str">
        <f>IFERROR(VLOOKUP($N26&amp;U$5,ピンアサイン!$A$2:$B$350,2,FALSE),"")</f>
        <v>DAI0_PIN03</v>
      </c>
      <c r="V26" s="20" t="str">
        <f>IFERROR(VLOOKUP($N26&amp;V$5,ピンアサイン!$A$2:$B$350,2,FALSE),"")</f>
        <v>DAI0_PIN01</v>
      </c>
      <c r="W26" s="20" t="str">
        <f>IFERROR(VLOOKUP($N26&amp;W$5,ピンアサイン!$A$2:$B$350,2,FALSE),"")</f>
        <v>USB0_VBC</v>
      </c>
      <c r="X26" s="20" t="str">
        <f>IFERROR(VLOOKUP($N26&amp;X$5,ピンアサイン!$A$2:$B$350,2,FALSE),"")</f>
        <v>TWI0_SCL</v>
      </c>
      <c r="Y26" s="20" t="str">
        <f>IFERROR(VLOOKUP($N26&amp;Y$5,ピンアサイン!$A$2:$B$350,2,FALSE),"")</f>
        <v>TWI1_SDA</v>
      </c>
      <c r="Z26" s="20" t="str">
        <f>IFERROR(VLOOKUP($N26&amp;Z$5,ピンアサイン!$A$2:$B$350,2,FALSE),"")</f>
        <v>VDD_HADC</v>
      </c>
      <c r="AA26" s="20" t="str">
        <f>IFERROR(VLOOKUP($N26&amp;AA$5,ピンアサイン!$A$2:$B$350,2,FALSE),"")</f>
        <v>GND</v>
      </c>
      <c r="AB26" s="20" t="str">
        <f>IFERROR(VLOOKUP($N26&amp;AB$5,ピンアサイン!$A$2:$B$350,2,FALSE),"")</f>
        <v>HADC0_VIN6</v>
      </c>
      <c r="AC26" s="20" t="str">
        <f>IFERROR(VLOOKUP($N26&amp;AC$5,ピンアサイン!$A$2:$B$350,2,FALSE),"")</f>
        <v>PB_06</v>
      </c>
      <c r="AD26" s="20" t="str">
        <f>IFERROR(VLOOKUP($N26&amp;AD$5,ピンアサイン!$A$2:$B$350,2,FALSE),"")</f>
        <v>PB_00</v>
      </c>
      <c r="AE26" s="20" t="str">
        <f>IFERROR(VLOOKUP($N26&amp;AE$5,ピンアサイン!$A$2:$B$350,2,FALSE),"")</f>
        <v>PB_04</v>
      </c>
      <c r="AF26" s="20" t="str">
        <f>IFERROR(VLOOKUP($N26&amp;AF$5,ピンアサイン!$A$2:$B$350,2,FALSE),"")</f>
        <v>PB_01</v>
      </c>
      <c r="AG26" s="20" t="str">
        <f>IFERROR(VLOOKUP($N26&amp;AG$5,ピンアサイン!$A$2:$B$350,2,FALSE),"")</f>
        <v>PA_10</v>
      </c>
      <c r="AH26" s="20" t="str">
        <f>IFERROR(VLOOKUP($N26&amp;AH$5,ピンアサイン!$A$2:$B$350,2,FALSE),"")</f>
        <v>PA_15</v>
      </c>
      <c r="AI26" s="20" t="str">
        <f>IFERROR(VLOOKUP($N26&amp;AI$5,ピンアサイン!$A$2:$B$350,2,FALSE),"")</f>
        <v>GND</v>
      </c>
      <c r="AJ26" s="20" t="str">
        <f>IFERROR(VLOOKUP($N26&amp;AJ$5,ピンアサイン!$A$2:$B$350,2,FALSE),"")</f>
        <v>PA_06</v>
      </c>
      <c r="AK26" s="20" t="str">
        <f>IFERROR(VLOOKUP($N26&amp;AK$5,ピンアサイン!$A$2:$B$350,2,FALSE),"")</f>
        <v>PA_08</v>
      </c>
      <c r="AL26" s="14"/>
    </row>
    <row r="27" spans="14:38" ht="60" customHeight="1">
      <c r="N27" s="18" t="s">
        <v>139</v>
      </c>
      <c r="O27" s="13"/>
      <c r="P27" s="20" t="str">
        <f>IFERROR(VLOOKUP($N27&amp;P$5,ピンアサイン!$A$2:$B$350,2,FALSE),"")</f>
        <v>DAI0_PIN11</v>
      </c>
      <c r="Q27" s="20" t="str">
        <f>IFERROR(VLOOKUP($N27&amp;Q$5,ピンアサイン!$A$2:$B$350,2,FALSE),"")</f>
        <v>GND</v>
      </c>
      <c r="R27" s="20" t="str">
        <f>IFERROR(VLOOKUP($N27&amp;R$5,ピンアサイン!$A$2:$B$350,2,FALSE),"")</f>
        <v>DAI0_PIN10</v>
      </c>
      <c r="S27" s="20" t="str">
        <f>IFERROR(VLOOKUP($N27&amp;S$5,ピンアサイン!$A$2:$B$350,2,FALSE),"")</f>
        <v>DAI0_PIN04</v>
      </c>
      <c r="T27" s="20" t="str">
        <f>IFERROR(VLOOKUP($N27&amp;T$5,ピンアサイン!$A$2:$B$350,2,FALSE),"")</f>
        <v>DAI0_PIN05</v>
      </c>
      <c r="U27" s="20" t="str">
        <f>IFERROR(VLOOKUP($N27&amp;U$5,ピンアサイン!$A$2:$B$350,2,FALSE),"")</f>
        <v>USB0_ID</v>
      </c>
      <c r="V27" s="20" t="str">
        <f>IFERROR(VLOOKUP($N27&amp;V$5,ピンアサイン!$A$2:$B$350,2,FALSE),"")</f>
        <v>USB0_VBUS</v>
      </c>
      <c r="W27" s="20" t="str">
        <f>IFERROR(VLOOKUP($N27&amp;W$5,ピンアサイン!$A$2:$B$350,2,FALSE),"")</f>
        <v>TWI2_SCL</v>
      </c>
      <c r="X27" s="20" t="str">
        <f>IFERROR(VLOOKUP($N27&amp;X$5,ピンアサイン!$A$2:$B$350,2,FALSE),"")</f>
        <v>TWI2_SDA</v>
      </c>
      <c r="Y27" s="20" t="str">
        <f>IFERROR(VLOOKUP($N27&amp;Y$5,ピンアサイン!$A$2:$B$350,2,FALSE),"")</f>
        <v>TWI0_SDA</v>
      </c>
      <c r="Z27" s="20" t="str">
        <f>IFERROR(VLOOKUP($N27&amp;Z$5,ピンアサイン!$A$2:$B$350,2,FALSE),"")</f>
        <v>HADC0_VIN2</v>
      </c>
      <c r="AA27" s="20" t="str">
        <f>IFERROR(VLOOKUP($N27&amp;AA$5,ピンアサイン!$A$2:$B$350,2,FALSE),"")</f>
        <v>HADC0_VIN5</v>
      </c>
      <c r="AB27" s="20" t="str">
        <f>IFERROR(VLOOKUP($N27&amp;AB$5,ピンアサイン!$A$2:$B$350,2,FALSE),"")</f>
        <v>HADC0_VIN4</v>
      </c>
      <c r="AC27" s="20" t="str">
        <f>IFERROR(VLOOKUP($N27&amp;AC$5,ピンアサイン!$A$2:$B$350,2,FALSE),"")</f>
        <v>HADC0_VIN7</v>
      </c>
      <c r="AD27" s="20" t="str">
        <f>IFERROR(VLOOKUP($N27&amp;AD$5,ピンアサイン!$A$2:$B$350,2,FALSE),"")</f>
        <v>PB_05</v>
      </c>
      <c r="AE27" s="20" t="str">
        <f>IFERROR(VLOOKUP($N27&amp;AE$5,ピンアサイン!$A$2:$B$350,2,FALSE),"")</f>
        <v>PB_02</v>
      </c>
      <c r="AF27" s="20" t="str">
        <f>IFERROR(VLOOKUP($N27&amp;AF$5,ピンアサイン!$A$2:$B$350,2,FALSE),"")</f>
        <v>PA_14</v>
      </c>
      <c r="AG27" s="20" t="str">
        <f>IFERROR(VLOOKUP($N27&amp;AG$5,ピンアサイン!$A$2:$B$350,2,FALSE),"")</f>
        <v>PB_03</v>
      </c>
      <c r="AH27" s="20" t="str">
        <f>IFERROR(VLOOKUP($N27&amp;AH$5,ピンアサイン!$A$2:$B$350,2,FALSE),"")</f>
        <v>PA_12</v>
      </c>
      <c r="AI27" s="20" t="str">
        <f>IFERROR(VLOOKUP($N27&amp;AI$5,ピンアサイン!$A$2:$B$350,2,FALSE),"")</f>
        <v>PA_11</v>
      </c>
      <c r="AJ27" s="20" t="str">
        <f>IFERROR(VLOOKUP($N27&amp;AJ$5,ピンアサイン!$A$2:$B$350,2,FALSE),"")</f>
        <v>GND</v>
      </c>
      <c r="AK27" s="20" t="str">
        <f>IFERROR(VLOOKUP($N27&amp;AK$5,ピンアサイン!$A$2:$B$350,2,FALSE),"")</f>
        <v>PA_09</v>
      </c>
      <c r="AL27" s="14"/>
    </row>
    <row r="28" spans="14:38" ht="60" customHeight="1">
      <c r="N28" s="18" t="s">
        <v>140</v>
      </c>
      <c r="O28" s="13"/>
      <c r="P28" s="20" t="str">
        <f>IFERROR(VLOOKUP($N28&amp;P$5,ピンアサイン!$A$2:$B$350,2,FALSE),"")</f>
        <v>GND</v>
      </c>
      <c r="Q28" s="20" t="str">
        <f>IFERROR(VLOOKUP($N28&amp;Q$5,ピンアサイン!$A$2:$B$350,2,FALSE),"")</f>
        <v>DAI0_PIN09</v>
      </c>
      <c r="R28" s="20" t="str">
        <f>IFERROR(VLOOKUP($N28&amp;R$5,ピンアサイン!$A$2:$B$350,2,FALSE),"")</f>
        <v>DAI0_PIN08</v>
      </c>
      <c r="S28" s="20" t="str">
        <f>IFERROR(VLOOKUP($N28&amp;S$5,ピンアサイン!$A$2:$B$350,2,FALSE),"")</f>
        <v>USB_CLKIN</v>
      </c>
      <c r="T28" s="20" t="str">
        <f>IFERROR(VLOOKUP($N28&amp;T$5,ピンアサイン!$A$2:$B$350,2,FALSE),"")</f>
        <v>USB_XTAL</v>
      </c>
      <c r="U28" s="20" t="str">
        <f>IFERROR(VLOOKUP($N28&amp;U$5,ピンアサイン!$A$2:$B$350,2,FALSE),"")</f>
        <v>USB0_DP</v>
      </c>
      <c r="V28" s="20" t="str">
        <f>IFERROR(VLOOKUP($N28&amp;V$5,ピンアサイン!$A$2:$B$350,2,FALSE),"")</f>
        <v>USB0_DM</v>
      </c>
      <c r="W28" s="20" t="str">
        <f>IFERROR(VLOOKUP($N28&amp;W$5,ピンアサイン!$A$2:$B$350,2,FALSE),"")</f>
        <v>TWI1_SCL</v>
      </c>
      <c r="X28" s="20" t="str">
        <f>IFERROR(VLOOKUP($N28&amp;X$5,ピンアサイン!$A$2:$B$350,2,FALSE),"")</f>
        <v>HADC0_VREFP</v>
      </c>
      <c r="Y28" s="20" t="str">
        <f>IFERROR(VLOOKUP($N28&amp;Y$5,ピンアサイン!$A$2:$B$350,2,FALSE),"")</f>
        <v>HADC0_VREFN</v>
      </c>
      <c r="Z28" s="20" t="str">
        <f>IFERROR(VLOOKUP($N28&amp;Z$5,ピンアサイン!$A$2:$B$350,2,FALSE),"")</f>
        <v>HADC0_VIN0</v>
      </c>
      <c r="AA28" s="20" t="str">
        <f>IFERROR(VLOOKUP($N28&amp;AA$5,ピンアサイン!$A$2:$B$350,2,FALSE),"")</f>
        <v>HADC0_VIN1</v>
      </c>
      <c r="AB28" s="20" t="str">
        <f>IFERROR(VLOOKUP($N28&amp;AB$5,ピンアサイン!$A$2:$B$350,2,FALSE),"")</f>
        <v>HADC0_VIN3</v>
      </c>
      <c r="AC28" s="20" t="str">
        <f>IFERROR(VLOOKUP($N28&amp;AC$5,ピンアサイン!$A$2:$B$350,2,FALSE),"")</f>
        <v>MLB0_SIGP</v>
      </c>
      <c r="AD28" s="20" t="str">
        <f>IFERROR(VLOOKUP($N28&amp;AD$5,ピンアサイン!$A$2:$B$350,2,FALSE),"")</f>
        <v>MLB0_SIGN</v>
      </c>
      <c r="AE28" s="20" t="str">
        <f>IFERROR(VLOOKUP($N28&amp;AE$5,ピンアサイン!$A$2:$B$350,2,FALSE),"")</f>
        <v>MLB0_DATP</v>
      </c>
      <c r="AF28" s="20" t="str">
        <f>IFERROR(VLOOKUP($N28&amp;AF$5,ピンアサイン!$A$2:$B$350,2,FALSE),"")</f>
        <v>MLB0_DATN</v>
      </c>
      <c r="AG28" s="20" t="str">
        <f>IFERROR(VLOOKUP($N28&amp;AG$5,ピンアサイン!$A$2:$B$350,2,FALSE),"")</f>
        <v>MLB0_CLKP</v>
      </c>
      <c r="AH28" s="20" t="str">
        <f>IFERROR(VLOOKUP($N28&amp;AH$5,ピンアサイン!$A$2:$B$350,2,FALSE),"")</f>
        <v>MLB0_CLKN</v>
      </c>
      <c r="AI28" s="20" t="str">
        <f>IFERROR(VLOOKUP($N28&amp;AI$5,ピンアサイン!$A$2:$B$350,2,FALSE),"")</f>
        <v>PA_13</v>
      </c>
      <c r="AJ28" s="20" t="str">
        <f>IFERROR(VLOOKUP($N28&amp;AJ$5,ピンアサイン!$A$2:$B$350,2,FALSE),"")</f>
        <v>PA_07</v>
      </c>
      <c r="AK28" s="20" t="str">
        <f>IFERROR(VLOOKUP($N28&amp;AK$5,ピンアサイン!$A$2:$B$350,2,FALSE),"")</f>
        <v>GND</v>
      </c>
      <c r="AL28" s="14"/>
    </row>
    <row r="29" spans="14:38" ht="60" customHeight="1">
      <c r="O29" s="15"/>
      <c r="P29" s="16"/>
      <c r="Q29" s="16"/>
      <c r="R29" s="16"/>
      <c r="S29" s="16"/>
      <c r="T29" s="16"/>
      <c r="U29" s="16"/>
      <c r="V29" s="16"/>
      <c r="W29" s="16"/>
      <c r="X29" s="16"/>
      <c r="Y29" s="16"/>
      <c r="Z29" s="16"/>
      <c r="AA29" s="16"/>
      <c r="AB29" s="16"/>
      <c r="AC29" s="16"/>
      <c r="AD29" s="16"/>
      <c r="AE29" s="16"/>
      <c r="AF29" s="16"/>
      <c r="AG29" s="16"/>
      <c r="AH29" s="16"/>
      <c r="AI29" s="16"/>
      <c r="AJ29" s="16"/>
      <c r="AK29" s="16"/>
      <c r="AL29" s="17"/>
    </row>
  </sheetData>
  <phoneticPr fontId="1"/>
  <conditionalFormatting sqref="A1:XFD1048576">
    <cfRule type="containsText" dxfId="3" priority="12" operator="containsText" text="DMC">
      <formula>NOT(ISERROR(SEARCH("DMC",A1)))</formula>
    </cfRule>
    <cfRule type="containsText" dxfId="4" priority="11" operator="containsText" text="JTG">
      <formula>NOT(ISERROR(SEARCH("JTG",A1)))</formula>
    </cfRule>
    <cfRule type="containsText" dxfId="5" priority="10" operator="containsText" text="DAI">
      <formula>NOT(ISERROR(SEARCH("DAI",A1)))</formula>
    </cfRule>
    <cfRule type="beginsWith" dxfId="6" priority="6" operator="beginsWith" text="P">
      <formula>LEFT(A1,LEN("P"))="P"</formula>
    </cfRule>
    <cfRule type="beginsWith" dxfId="7" priority="5" operator="beginsWith" text="SYS">
      <formula>LEFT(A1,LEN("SYS"))="SYS"</formula>
    </cfRule>
    <cfRule type="containsText" dxfId="8" priority="4" operator="containsText" text="USB">
      <formula>NOT(ISERROR(SEARCH("USB",A1)))</formula>
    </cfRule>
    <cfRule type="containsText" dxfId="9" priority="3" operator="containsText" text="TWI">
      <formula>NOT(ISERROR(SEARCH("TWI",A1)))</formula>
    </cfRule>
    <cfRule type="containsText" dxfId="10" priority="2" operator="containsText" text="HADC">
      <formula>NOT(ISERROR(SEARCH("HADC",A1)))</formula>
    </cfRule>
    <cfRule type="containsText" dxfId="0" priority="1" operator="containsText" text="MLB">
      <formula>NOT(ISERROR(SEARCH("MLB",A1)))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 operator="containsText" id="{01859B5B-DDBE-4A7C-A56D-3A9E239643DB}">
            <xm:f>NOT(ISERROR(SEARCH("VDD",A1)))</xm:f>
            <xm:f>"VDD"</xm:f>
            <x14:dxf>
              <fill>
                <patternFill>
                  <bgColor rgb="FFFF0000"/>
                </patternFill>
              </fill>
            </x14:dxf>
          </x14:cfRule>
          <x14:cfRule type="containsText" priority="13" operator="containsText" id="{65BBEBDD-202D-41E4-B993-784CB401F510}">
            <xm:f>NOT(ISERROR(SEARCH("GND",A1)))</xm:f>
            <xm:f>"GND"</xm:f>
            <x14:dxf>
              <fill>
                <patternFill>
                  <bgColor theme="0" tint="-0.24994659260841701"/>
                </patternFill>
              </fill>
            </x14:dxf>
          </x14:cfRule>
          <xm:sqref>A1:XFD1048576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Sheet5</vt:lpstr>
      <vt:lpstr>Sheet2</vt:lpstr>
      <vt:lpstr>ピンアサイン</vt:lpstr>
      <vt:lpstr>ピン仕様</vt:lpstr>
      <vt:lpstr>シンボル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甲斐佳奈</dc:creator>
  <cp:lastModifiedBy>佳奈 甲斐</cp:lastModifiedBy>
  <dcterms:created xsi:type="dcterms:W3CDTF">2015-06-05T18:19:34Z</dcterms:created>
  <dcterms:modified xsi:type="dcterms:W3CDTF">2025-06-21T08:55:59Z</dcterms:modified>
</cp:coreProperties>
</file>