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xr:revisionPtr revIDLastSave="0" documentId="8_{9D6980B4-DCCE-41F7-BCF1-9732B0FD3777}" xr6:coauthVersionLast="47" xr6:coauthVersionMax="47" xr10:uidLastSave="{00000000-0000-0000-0000-000000000000}"/>
  <bookViews>
    <workbookView xWindow="-120" yWindow="-120" windowWidth="20730" windowHeight="11160" xr2:uid="{32145126-DD9E-4F9A-ACFC-2B02F39B5187}"/>
  </bookViews>
  <sheets>
    <sheet name="Por Equipos" sheetId="2" r:id="rId1"/>
    <sheet name="M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0" i="2" l="1" a="1"/>
  <c r="E150" i="2" s="1"/>
  <c r="E136" i="2" a="1"/>
  <c r="E136" i="2" s="1"/>
  <c r="E119" i="2" a="1"/>
  <c r="E119" i="2" s="1"/>
  <c r="E101" i="2" a="1"/>
  <c r="E101" i="2" s="1"/>
  <c r="E94" i="2" a="1"/>
  <c r="E94" i="2" s="1"/>
  <c r="E82" i="2" a="1"/>
  <c r="E82" i="2" s="1"/>
  <c r="E75" i="2" a="1"/>
  <c r="E75" i="2" s="1"/>
  <c r="E64" i="2" a="1"/>
  <c r="E64" i="2" s="1"/>
  <c r="E49" i="2" a="1"/>
  <c r="E49" i="2" s="1"/>
  <c r="E37" i="2" a="1"/>
  <c r="E37" i="2" s="1"/>
  <c r="E25" i="2" a="1"/>
  <c r="E25" i="2" s="1"/>
  <c r="E10" i="2" a="1"/>
  <c r="E10" i="2" s="1"/>
  <c r="AI138" i="1" a="1"/>
  <c r="AI138" i="1" s="1"/>
  <c r="AI125" i="1" a="1"/>
  <c r="AI125" i="1" s="1"/>
  <c r="AI109" i="1" a="1"/>
  <c r="AI109" i="1" s="1"/>
  <c r="AI92" i="1" a="1"/>
  <c r="AI92" i="1" s="1"/>
  <c r="AI86" i="1" a="1"/>
  <c r="AI86" i="1" s="1"/>
  <c r="AI75" i="1" a="1"/>
  <c r="AI75" i="1" s="1"/>
  <c r="AI69" i="1" a="1"/>
  <c r="AI69" i="1" s="1"/>
  <c r="AI59" i="1" a="1"/>
  <c r="AI59" i="1" s="1"/>
  <c r="AI45" i="1" a="1"/>
  <c r="AI45" i="1" s="1"/>
  <c r="AI34" i="1" a="1"/>
  <c r="AI34" i="1" s="1"/>
  <c r="AI24" i="1" a="1"/>
  <c r="AI24" i="1" s="1"/>
  <c r="AI10" i="1" a="1"/>
  <c r="AI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<sst xmlns="http://schemas.openxmlformats.org/spreadsheetml/2006/main" count="492" uniqueCount="114">
  <si>
    <t>1.- Visibilidad del estado en que se encuentra el sistema</t>
  </si>
  <si>
    <t>El producto software debería siempre mantener informado al usuario sobre qué está haciendo mediante un feedback adecuado y en un tiempo razonable.</t>
  </si>
  <si>
    <t>Preguntas</t>
  </si>
  <si>
    <t>Si</t>
  </si>
  <si>
    <t>No</t>
  </si>
  <si>
    <t>N/A</t>
  </si>
  <si>
    <t>La pantalla asociada al producto software tiene un título o cabecera que describe su contenido.</t>
  </si>
  <si>
    <t>-</t>
  </si>
  <si>
    <t>El icono asociado al producto software permite distinguirlo con facilidad cuando aparece con otros iconos de otros productos.</t>
  </si>
  <si>
    <t>Hay feedback visual en menús y cajas de diálogo sobre qué opciones están actualmente seleccionadas.</t>
  </si>
  <si>
    <t>Si se pueden seleccionar múltiples opciones en un menú o caja de diálogo, hay feedback visual sobre qué opciones están seleccionadas.</t>
  </si>
  <si>
    <t>A golpe de vista puede el usuario saber en qué estado está el sistema y qué acciones pueden llevarse a cabo.</t>
  </si>
  <si>
    <t>Resultado</t>
  </si>
  <si>
    <t>2.- Correspondencia entre el producto software y el mundo real</t>
  </si>
  <si>
    <t>El producto software debería hablar el mismo lenguaje que utiliza el usuario, con palabras, frases y conceptos que le sean familiares, más que utilizar terminología orientada al sistema. La información y las acciones deberían ofrecerse de forma lógica y natural.</t>
  </si>
  <si>
    <t>Las imágenes e iconos utilizados son concretos y familiares para el usuario.</t>
  </si>
  <si>
    <t>Los menús están organizados de una forma lógica.</t>
  </si>
  <si>
    <t>Si se utilizan formas como claves visuales, éstas encajan con las convenciones culturales.</t>
  </si>
  <si>
    <t>Las combinaciones de colores utilizadas se corresponden con las expectativas habituales sobre códigos de color.</t>
  </si>
  <si>
    <t>Las etiquetas utilizadas en los formularios, se utiliza una terminologia familiar al usuario.</t>
  </si>
  <si>
    <t>Las opciones de menú encajan en las diferentes categorías establecidas.</t>
  </si>
  <si>
    <t>El sistema hace gestiona automáticamente la alineación de valores decimales.</t>
  </si>
  <si>
    <t>Cuando al sistema se le facilitan cantidades monetarias introduce automáticamente el simbolo asociado con la divisas.</t>
  </si>
  <si>
    <r>
      <t>El producto software facilita la acción “</t>
    </r>
    <r>
      <rPr>
        <b/>
        <sz val="12"/>
        <color rgb="FF000000"/>
        <rFont val="Arial"/>
        <family val="2"/>
      </rPr>
      <t>ahora quiero hacer esto</t>
    </r>
    <r>
      <rPr>
        <sz val="12"/>
        <color rgb="FF000000"/>
        <rFont val="Arial"/>
        <family val="2"/>
      </rPr>
      <t>".</t>
    </r>
  </si>
  <si>
    <t>3.- Control y la libertad del usuario</t>
  </si>
  <si>
    <t>Los usuarios deberían ser libres para seleccionar y realizar las tareas que deseen, sin que el producto software tenga que intervenir. El producto software debería ofrecer las opciones de hacer y deshacer, y marcar claramente las salidas de emergencia cuando sea necesario.</t>
  </si>
  <si>
    <t>Es fácil reorganizar las ventanas asociadas con el producto software cuando éste las ofrece solapadas.</t>
  </si>
  <si>
    <t>Es fácil moverse entre las ventanas asociadas con el producto software cuando éste las ofrece solapadas.</t>
  </si>
  <si>
    <t>Tiene el usuario opción de deshacer (ando) cualquiera de las acciones que realiza.</t>
  </si>
  <si>
    <t>Si el usuario puede utilizar un ratón para utilizar el producto software, puede seleccionar con él las opciones de menú y mediante el teclado.</t>
  </si>
  <si>
    <t>Puede el usuario personalizar sus pantallas, ficheros y producto software en general.</t>
  </si>
  <si>
    <t xml:space="preserve">4.- Consistencia y el cumplimiento de estándares </t>
  </si>
  <si>
    <t>Los usuarios del producto software no pueden alcanzar lo mismo a través de diferentes situaciones, acciones y palabras.</t>
  </si>
  <si>
    <t>Los iconos están etiquetados.</t>
  </si>
  <si>
    <t>El producto software maneja entre 12 y 20 iconos.</t>
  </si>
  <si>
    <t>Si se ofrece una opción salida (exit) en el menú del producto software, aparece al final.</t>
  </si>
  <si>
    <t>Los titulos de los menús están centrados o justificados a la izquierda.</t>
  </si>
  <si>
    <t>Las diferencias de tamaño de letra son hasta cuatro.</t>
  </si>
  <si>
    <t>Las diferencias de uso de fuentes son hasta tres.</t>
  </si>
  <si>
    <t>El movimiento utilizando el cursor es coherente a lo largo de todo el producto software.</t>
  </si>
  <si>
    <t>5.- Interacción basada más en el reconocimiento que en el recuerdo</t>
  </si>
  <si>
    <t>El producto software debería hacer visibles objetos, acciones y opciones. El usuario no debería verse obligado a recordar información de un diálogo a otro cuando utiliza el producto software. En este punto también se tienen en cuenta cuestiones relacionadas con la facilidad de acceso a información de asistencia si es necesaria.</t>
  </si>
  <si>
    <t>La presentación de información comienza en la parte superior izquierda.</t>
  </si>
  <si>
    <t>La información, claves y mensajes el producto software las ofrece en un lugar visible en pantalla.</t>
  </si>
  <si>
    <t>La información se muestra adecuadamente justificada para su fácil recorrido.</t>
  </si>
  <si>
    <t>Se puede distinguir fácilmente cuando se ofrece un menú de selección simple y de selección múltiple.</t>
  </si>
  <si>
    <t>Las diferentes áreas se agrupan lógicamente y se distinguen mediante cabeceras.</t>
  </si>
  <si>
    <t>Los datos que el usuario puede proporcionar de forma opcional en un formulario se marcan de forma clara.</t>
  </si>
  <si>
    <t>El uso del tamaño, la negrita, o el color se utiliza para resaltar la importancia de cada elemento que conforma las ventanas.</t>
  </si>
  <si>
    <t>Hay una conjunción adecuada de color, brillo y contraste entre foreground y Background.</t>
  </si>
  <si>
    <t>6.- Flexibilidad y la eficiencia de uso</t>
  </si>
  <si>
    <t>El producto software se preocupa por el nivel de experiencia que presenta el usuario y facilita en función de ello atajos y mecanismos que permiten una interacción más ágil. El producto también permite definir sus propias acciones frecuentes y métodos alternativos de acceso y operación para diferentes usuarios (p.e.: cultural, física o psíquicamente).</t>
  </si>
  <si>
    <t>El producto software ofrece lo habitual de forma inmediata.</t>
  </si>
  <si>
    <t>El producto software ofrece valores por defecto y completa cuando es posible.</t>
  </si>
  <si>
    <t>Todo lo que se puede hacer con el producto software pulsando directamente sobre objetos se puede lograr utilizando el teclado.</t>
  </si>
  <si>
    <t>El experto puede definir macros, atajos o posibilidades de facilitar la información de una forma más rápidamente.</t>
  </si>
  <si>
    <t>7.- Diseño estético y minimalista</t>
  </si>
  <si>
    <t>El diálogo entre usuario y producto software debería estar exento de aspectos irrelevantes o no habituales.</t>
  </si>
  <si>
    <t>Toda la iconografia utilizada en el producto software es conceptual y visualmente distintiva.</t>
  </si>
  <si>
    <t>Las etiquetas utilizadas son breves, descriptivas y familiares.</t>
  </si>
  <si>
    <t>8.- Ayuda y documentación que ofrece el producto software</t>
  </si>
  <si>
    <t>Aunque lo mejor sería que el producto software pudiera ser utilizado sin asistencia o ayuda alguna, siempre es recomendable que ésta esté disponible y pueda ser consultada por el usuario si así resulta ser necesario.</t>
  </si>
  <si>
    <t>El acceso a la ayuda se realiza a través de etiquetas o simbolos inequívocos.</t>
  </si>
  <si>
    <t>Los usuarios pueden conmutar rápidamente entre la aplicación y la propia ayuda.</t>
  </si>
  <si>
    <t>Existe documentación de usuario.</t>
  </si>
  <si>
    <t>Existe documentación de instalación.</t>
  </si>
  <si>
    <t>Existe documentación para desarrolladores.</t>
  </si>
  <si>
    <t>Existe una FAQ ("Frequently Asked Questions" o "Preguntas Frecuentes").</t>
  </si>
  <si>
    <t>9.- Tratamiento de la privacidad que se hace en el producto software</t>
  </si>
  <si>
    <t>El producto software debería ayudar al usuario a proteger su información personal y privada.</t>
  </si>
  <si>
    <t>Pueden las áreas protegidas o confidenciales ser accedidas con ciertas contraseñas.</t>
  </si>
  <si>
    <t>En caso de que el producto software trate información de carácter privado, hay referencias a los reales decretos relacionados.</t>
  </si>
  <si>
    <t>10.- Soporte, Comunidad y Licencias</t>
  </si>
  <si>
    <t>El producto software debería ofrecer soporte, ser interesante para una Comunidad de usuarios y desarrolladores y contar con una licencia establecida.</t>
  </si>
  <si>
    <t>Existe una empresa o una comunidad de usuarios que mantenga el producto.</t>
  </si>
  <si>
    <t>Existe una empresa o comunidad que de soporte a los usuarios del producto.</t>
  </si>
  <si>
    <t>Existe una empresa que ofrezca consultoría sobre el producto.</t>
  </si>
  <si>
    <t>Existe una portal web desde el que se tenga acceso a los recursos del producto.</t>
  </si>
  <si>
    <t>Se puede acceder al código del producto desde el portal web del proyecto o desde cualquier otro lugar accesible.</t>
  </si>
  <si>
    <t>Se puede acceder a la documentación del producto desde la página web del producto o desde cualquier otro lugar accesible.</t>
  </si>
  <si>
    <t>Existe un modelo de contribución (por parte de una comunidad) al producto.</t>
  </si>
  <si>
    <t>Contribuye la comunidad de usuarios al producto.</t>
  </si>
  <si>
    <t>La licencia del producto es reconocida por la OSI o la FSF.</t>
  </si>
  <si>
    <r>
      <t xml:space="preserve">La licencia del producto ofrece un </t>
    </r>
    <r>
      <rPr>
        <i/>
        <sz val="12"/>
        <color rgb="FF000000"/>
        <rFont val="Arial"/>
        <family val="2"/>
      </rPr>
      <t>copyleft</t>
    </r>
    <r>
      <rPr>
        <sz val="12"/>
        <color rgb="FF000000"/>
        <rFont val="Arial"/>
        <family val="2"/>
      </rPr>
      <t xml:space="preserve"> fuerte.</t>
    </r>
  </si>
  <si>
    <t>Las licencias de las librerías y paquetes utilizados son libres y compatibles entre sí.</t>
  </si>
  <si>
    <t>La licencia de la documentación es libre.</t>
  </si>
  <si>
    <t>11.- Portabilidad y Extensibilidad</t>
  </si>
  <si>
    <t>El producto software debería ofrecer buenas características para su portabilidad.</t>
  </si>
  <si>
    <t>El programa está escrito en un lenguaje de programación portable (p.e.: php, java, python, c, ...)</t>
  </si>
  <si>
    <t>El programa está disponible para diferentes sistemas operativos (p.e.: Linux, Windows, Mac)</t>
  </si>
  <si>
    <t>El programa puede utilizar ficheros de documentación abiertos</t>
  </si>
  <si>
    <t>El programa puede generar ficheros de documentación abiertos</t>
  </si>
  <si>
    <t>El programa se integra de forma correcta en el sistema en cuanto a la facilidad de instalación.</t>
  </si>
  <si>
    <t>El programa se integra de forma correcta en el sistema en cuanto a que no presenta problemas con otros programas o librerías.</t>
  </si>
  <si>
    <t>El programa puede reemplazarse de forma simple por nuevas versiones.</t>
  </si>
  <si>
    <t>El programa no presenta dependencias de hardware problemáticas.</t>
  </si>
  <si>
    <t>El producto ofrece mecanismos simples de extensión (plugins, módulos, ...)</t>
  </si>
  <si>
    <t>La estructuración del código del producto es correcta y permite modificarlo con facilidad.</t>
  </si>
  <si>
    <t>El código está comentado de manera adecuada para entender su funcionamiento.</t>
  </si>
  <si>
    <t>Existe documentación para desarrolladores que ayude a entender el código y los mecanismo de extensión.</t>
  </si>
  <si>
    <t>12.- Empresa, Servicios y Producto</t>
  </si>
  <si>
    <t>La empresa que desarrolle el producto software debería ofrecer una serie de características.</t>
  </si>
  <si>
    <t>La empresa desarrolladora del producto es un empresa madura, en cuanto a que utiliza metodologías de trabajo, está bien organizada, etc.</t>
  </si>
  <si>
    <t>La empresa es una empresa con experiencia demostrada en consultoría y desarrollo de software libre (Al menos 2 años)</t>
  </si>
  <si>
    <t>La empresa ofrece servicio de soporte a usuarios.</t>
  </si>
  <si>
    <t>La empresa ofrece servicio de consultoría: Implantación, Integración, Adaptación, ...</t>
  </si>
  <si>
    <t>La empresa ofrece servicio de formación a usuarios.</t>
  </si>
  <si>
    <t>La empresa ofrece servicio de formación a desarrolladores.</t>
  </si>
  <si>
    <t>La empresa ofrece servicio de Partners.</t>
  </si>
  <si>
    <t xml:space="preserve">El producto es maduro en cuanto a que es longevo y ha sido probado durante un tiempo importante. </t>
  </si>
  <si>
    <t>El producto tiene actividad en cuanto a que se trabaja de forma habitual en nuevas versiones o funcionalidades.</t>
  </si>
  <si>
    <t>Resultado:</t>
  </si>
  <si>
    <r>
      <t>El producto software facilita la acción “</t>
    </r>
    <r>
      <rPr>
        <b/>
        <sz val="12"/>
        <color theme="1"/>
        <rFont val="Arial"/>
        <family val="2"/>
      </rPr>
      <t>ahora quiero hacer esto</t>
    </r>
    <r>
      <rPr>
        <sz val="12"/>
        <color theme="1"/>
        <rFont val="Arial"/>
        <family val="2"/>
      </rPr>
      <t>".</t>
    </r>
  </si>
  <si>
    <r>
      <t xml:space="preserve">La licencia del producto ofrece un </t>
    </r>
    <r>
      <rPr>
        <i/>
        <sz val="12"/>
        <color theme="1"/>
        <rFont val="Arial"/>
        <family val="2"/>
      </rPr>
      <t>copyleft</t>
    </r>
    <r>
      <rPr>
        <sz val="12"/>
        <color theme="1"/>
        <rFont val="Arial"/>
        <family val="2"/>
      </rPr>
      <t xml:space="preserve"> fuerte.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</si>
</sst>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slantDashDot">
        <color indexed="64"/>
      </top>
      <bottom style="slantDashDot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slantDashDot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1" fillId="4" borderId="1" xfId="1" applyFill="1" applyBorder="1" applyAlignme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3" fillId="0" borderId="1" xfId="0" quotePrefix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0" borderId="9" xfId="0" applyFont="1" applyBorder="1" applyAlignment="1">
      <alignment horizontal="left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0" borderId="13" xfId="0" quotePrefix="1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quotePrefix="1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0" xfId="0" quotePrefix="1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5" borderId="23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5" fillId="0" borderId="25" xfId="0" applyFont="1" applyBorder="1" applyAlignment="1">
      <alignment horizontal="left" vertical="center"/>
    </xf>
    <xf numFmtId="0" fontId="5" fillId="0" borderId="26" xfId="0" quotePrefix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6" xfId="0" applyFont="1" applyBorder="1" applyAlignment="1">
      <alignment horizontal="left"/>
    </xf>
    <xf numFmtId="0" fontId="5" fillId="0" borderId="29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5" borderId="3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25" xfId="0" applyFont="1" applyBorder="1" applyAlignment="1">
      <alignment horizontal="left"/>
    </xf>
    <xf numFmtId="0" fontId="5" fillId="0" borderId="32" xfId="0" quotePrefix="1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5" borderId="35" xfId="0" applyFont="1" applyFill="1" applyBorder="1" applyAlignment="1">
      <alignment horizontal="center"/>
    </xf>
    <xf numFmtId="0" fontId="5" fillId="0" borderId="36" xfId="0" quotePrefix="1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5" borderId="6" xfId="0" applyFont="1" applyFill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/>
    <xf numFmtId="0" fontId="5" fillId="0" borderId="9" xfId="0" applyFont="1" applyBorder="1"/>
    <xf numFmtId="0" fontId="5" fillId="0" borderId="12" xfId="0" applyFont="1" applyBorder="1" applyAlignment="1">
      <alignment vertical="center"/>
    </xf>
    <xf numFmtId="0" fontId="5" fillId="0" borderId="39" xfId="0" quotePrefix="1" applyFont="1" applyBorder="1" applyAlignment="1" applyProtection="1">
      <alignment horizontal="center" vertical="center"/>
      <protection locked="0"/>
    </xf>
    <xf numFmtId="0" fontId="5" fillId="0" borderId="40" xfId="0" quotePrefix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5" borderId="6" xfId="0" applyFont="1" applyFill="1" applyBorder="1"/>
    <xf numFmtId="0" fontId="0" fillId="5" borderId="10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5838-E0CB-4A46-9E24-68074417F134}">
  <dimension ref="A1:F152"/>
  <sheetViews>
    <sheetView tabSelected="1" topLeftCell="A132" workbookViewId="0">
      <selection activeCell="H11" sqref="H11"/>
    </sheetView>
  </sheetViews>
  <sheetFormatPr baseColWidth="10" defaultRowHeight="15" x14ac:dyDescent="0.25"/>
  <cols>
    <col min="1" max="1" width="146.5703125" customWidth="1"/>
    <col min="2" max="5" width="4.5703125" bestFit="1" customWidth="1"/>
    <col min="6" max="6" width="5" bestFit="1" customWidth="1"/>
  </cols>
  <sheetData>
    <row r="1" spans="1:6" ht="16.5" thickBot="1" x14ac:dyDescent="0.3">
      <c r="A1" s="13" t="s">
        <v>0</v>
      </c>
      <c r="B1" s="14"/>
      <c r="C1" s="15"/>
      <c r="D1" s="15"/>
      <c r="E1" s="15"/>
      <c r="F1" s="16"/>
    </row>
    <row r="2" spans="1:6" ht="15.75" thickTop="1" x14ac:dyDescent="0.25">
      <c r="A2" s="17" t="s">
        <v>1</v>
      </c>
      <c r="B2" s="18"/>
      <c r="C2" s="19"/>
      <c r="D2" s="19"/>
      <c r="E2" s="19"/>
      <c r="F2" s="20"/>
    </row>
    <row r="3" spans="1:6" ht="15.75" thickBot="1" x14ac:dyDescent="0.3">
      <c r="A3" s="21"/>
      <c r="B3" s="22"/>
      <c r="C3" s="23"/>
      <c r="D3" s="23"/>
      <c r="E3" s="19"/>
      <c r="F3" s="20"/>
    </row>
    <row r="4" spans="1:6" ht="17.25" thickTop="1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18"/>
      <c r="F4" s="20"/>
    </row>
    <row r="5" spans="1:6" ht="16.5" thickTop="1" thickBot="1" x14ac:dyDescent="0.3">
      <c r="A5" s="26" t="s">
        <v>6</v>
      </c>
      <c r="B5" s="27">
        <v>1</v>
      </c>
      <c r="C5" s="28"/>
      <c r="D5" s="29" t="s">
        <v>7</v>
      </c>
      <c r="E5" s="18"/>
      <c r="F5" s="20"/>
    </row>
    <row r="6" spans="1:6" ht="16.5" thickTop="1" thickBot="1" x14ac:dyDescent="0.3">
      <c r="A6" s="30" t="s">
        <v>8</v>
      </c>
      <c r="B6" s="31">
        <v>1</v>
      </c>
      <c r="C6" s="32"/>
      <c r="D6" s="33" t="s">
        <v>7</v>
      </c>
      <c r="E6" s="18"/>
      <c r="F6" s="20"/>
    </row>
    <row r="7" spans="1:6" ht="16.5" thickTop="1" thickBot="1" x14ac:dyDescent="0.3">
      <c r="A7" s="34" t="s">
        <v>9</v>
      </c>
      <c r="B7" s="31">
        <v>1</v>
      </c>
      <c r="C7" s="32"/>
      <c r="D7" s="33" t="s">
        <v>7</v>
      </c>
      <c r="E7" s="18"/>
      <c r="F7" s="20"/>
    </row>
    <row r="8" spans="1:6" ht="16.5" thickTop="1" thickBot="1" x14ac:dyDescent="0.3">
      <c r="A8" s="34" t="s">
        <v>10</v>
      </c>
      <c r="B8" s="31"/>
      <c r="C8" s="32">
        <v>0</v>
      </c>
      <c r="D8" s="33" t="s">
        <v>7</v>
      </c>
      <c r="E8" s="18"/>
      <c r="F8" s="20"/>
    </row>
    <row r="9" spans="1:6" ht="15.75" thickBot="1" x14ac:dyDescent="0.3">
      <c r="A9" s="35" t="s">
        <v>11</v>
      </c>
      <c r="B9" s="36"/>
      <c r="C9" s="37">
        <v>0</v>
      </c>
      <c r="D9" s="38" t="s">
        <v>7</v>
      </c>
      <c r="E9" s="22"/>
      <c r="F9" s="20"/>
    </row>
    <row r="10" spans="1:6" ht="16.5" thickTop="1" thickBot="1" x14ac:dyDescent="0.3">
      <c r="A10" s="39"/>
      <c r="B10" s="40" t="s">
        <v>111</v>
      </c>
      <c r="C10" s="40"/>
      <c r="D10" s="40"/>
      <c r="E10" s="41" cm="1">
        <f t="array" ref="E10">IF(SUM($B5:$B9/5)&lt;=0.5, 0, 1)</f>
        <v>1</v>
      </c>
      <c r="F10" s="20"/>
    </row>
    <row r="11" spans="1:6" ht="16.5" thickTop="1" thickBot="1" x14ac:dyDescent="0.3">
      <c r="A11" s="42"/>
      <c r="B11" s="43"/>
      <c r="C11" s="43"/>
      <c r="D11" s="43"/>
      <c r="E11" s="43"/>
      <c r="F11" s="20"/>
    </row>
    <row r="12" spans="1:6" ht="17.25" thickTop="1" thickBot="1" x14ac:dyDescent="0.3">
      <c r="A12" s="44" t="s">
        <v>13</v>
      </c>
      <c r="B12" s="45"/>
      <c r="C12" s="45"/>
      <c r="D12" s="45"/>
      <c r="E12" s="45"/>
      <c r="F12" s="20"/>
    </row>
    <row r="13" spans="1:6" ht="15.75" thickTop="1" x14ac:dyDescent="0.25">
      <c r="A13" s="17" t="s">
        <v>14</v>
      </c>
      <c r="B13" s="45"/>
      <c r="C13" s="45"/>
      <c r="D13" s="45"/>
      <c r="E13" s="45"/>
      <c r="F13" s="20"/>
    </row>
    <row r="14" spans="1:6" ht="15.75" thickBot="1" x14ac:dyDescent="0.3">
      <c r="A14" s="21"/>
      <c r="B14" s="45"/>
      <c r="C14" s="45"/>
      <c r="D14" s="45"/>
      <c r="E14" s="45"/>
      <c r="F14" s="20"/>
    </row>
    <row r="15" spans="1:6" ht="17.25" thickTop="1" thickBot="1" x14ac:dyDescent="0.3">
      <c r="A15" s="44" t="s">
        <v>2</v>
      </c>
      <c r="B15" s="41" t="s">
        <v>3</v>
      </c>
      <c r="C15" s="41" t="s">
        <v>4</v>
      </c>
      <c r="D15" s="41" t="s">
        <v>5</v>
      </c>
      <c r="E15" s="45"/>
      <c r="F15" s="20"/>
    </row>
    <row r="16" spans="1:6" ht="16.5" thickTop="1" thickBot="1" x14ac:dyDescent="0.3">
      <c r="A16" s="46" t="s">
        <v>15</v>
      </c>
      <c r="B16" s="27">
        <v>1</v>
      </c>
      <c r="C16" s="28"/>
      <c r="D16" s="29" t="s">
        <v>7</v>
      </c>
      <c r="E16" s="45"/>
      <c r="F16" s="20"/>
    </row>
    <row r="17" spans="1:6" ht="15.75" thickBot="1" x14ac:dyDescent="0.3">
      <c r="A17" s="34" t="s">
        <v>16</v>
      </c>
      <c r="B17" s="47">
        <v>1</v>
      </c>
      <c r="C17" s="48"/>
      <c r="D17" s="49" t="s">
        <v>7</v>
      </c>
      <c r="E17" s="45"/>
      <c r="F17" s="20"/>
    </row>
    <row r="18" spans="1:6" ht="15.75" thickBot="1" x14ac:dyDescent="0.3">
      <c r="A18" s="34" t="s">
        <v>17</v>
      </c>
      <c r="B18" s="47">
        <v>1</v>
      </c>
      <c r="C18" s="48"/>
      <c r="D18" s="49" t="s">
        <v>7</v>
      </c>
      <c r="E18" s="45"/>
      <c r="F18" s="20"/>
    </row>
    <row r="19" spans="1:6" ht="16.5" thickBot="1" x14ac:dyDescent="0.3">
      <c r="A19" s="50" t="s">
        <v>18</v>
      </c>
      <c r="B19" s="47">
        <v>1</v>
      </c>
      <c r="C19" s="48"/>
      <c r="D19" s="49" t="s">
        <v>7</v>
      </c>
      <c r="E19" s="45"/>
      <c r="F19" s="20"/>
    </row>
    <row r="20" spans="1:6" ht="15.75" thickBot="1" x14ac:dyDescent="0.3">
      <c r="A20" s="34" t="s">
        <v>19</v>
      </c>
      <c r="B20" s="47"/>
      <c r="C20" s="48">
        <v>0</v>
      </c>
      <c r="D20" s="49" t="s">
        <v>7</v>
      </c>
      <c r="E20" s="45"/>
      <c r="F20" s="20"/>
    </row>
    <row r="21" spans="1:6" ht="15.75" thickBot="1" x14ac:dyDescent="0.3">
      <c r="A21" s="34" t="s">
        <v>20</v>
      </c>
      <c r="B21" s="47"/>
      <c r="C21" s="48">
        <v>0</v>
      </c>
      <c r="D21" s="51" t="s">
        <v>7</v>
      </c>
      <c r="E21" s="45"/>
      <c r="F21" s="20"/>
    </row>
    <row r="22" spans="1:6" ht="16.5" thickBot="1" x14ac:dyDescent="0.3">
      <c r="A22" s="50" t="s">
        <v>21</v>
      </c>
      <c r="B22" s="47"/>
      <c r="C22" s="48">
        <v>0</v>
      </c>
      <c r="D22" s="49" t="s">
        <v>7</v>
      </c>
      <c r="E22" s="45"/>
      <c r="F22" s="20"/>
    </row>
    <row r="23" spans="1:6" ht="16.5" thickBot="1" x14ac:dyDescent="0.3">
      <c r="A23" s="50" t="s">
        <v>22</v>
      </c>
      <c r="B23" s="47"/>
      <c r="C23" s="48">
        <v>0</v>
      </c>
      <c r="D23" s="49" t="s">
        <v>7</v>
      </c>
      <c r="E23" s="45"/>
      <c r="F23" s="20"/>
    </row>
    <row r="24" spans="1:6" ht="16.5" thickBot="1" x14ac:dyDescent="0.3">
      <c r="A24" s="35" t="s">
        <v>112</v>
      </c>
      <c r="B24" s="36">
        <v>1</v>
      </c>
      <c r="C24" s="37"/>
      <c r="D24" s="38" t="s">
        <v>7</v>
      </c>
      <c r="E24" s="52"/>
      <c r="F24" s="20"/>
    </row>
    <row r="25" spans="1:6" ht="16.5" thickTop="1" thickBot="1" x14ac:dyDescent="0.3">
      <c r="A25" s="39"/>
      <c r="B25" s="53" t="s">
        <v>111</v>
      </c>
      <c r="C25" s="40"/>
      <c r="D25" s="40"/>
      <c r="E25" s="41" cm="1">
        <f t="array" ref="E25">IF(SUM($B16:$B24/9)&lt;=0.5, 0, 1)</f>
        <v>1</v>
      </c>
      <c r="F25" s="20"/>
    </row>
    <row r="26" spans="1:6" ht="16.5" thickTop="1" thickBot="1" x14ac:dyDescent="0.3">
      <c r="A26" s="42"/>
      <c r="B26" s="43"/>
      <c r="C26" s="43"/>
      <c r="D26" s="43"/>
      <c r="E26" s="43"/>
      <c r="F26" s="20"/>
    </row>
    <row r="27" spans="1:6" ht="17.25" thickTop="1" thickBot="1" x14ac:dyDescent="0.3">
      <c r="A27" s="44" t="s">
        <v>24</v>
      </c>
      <c r="B27" s="45"/>
      <c r="C27" s="45"/>
      <c r="D27" s="45"/>
      <c r="E27" s="45"/>
      <c r="F27" s="20"/>
    </row>
    <row r="28" spans="1:6" ht="15.75" thickTop="1" x14ac:dyDescent="0.25">
      <c r="A28" s="17" t="s">
        <v>25</v>
      </c>
      <c r="B28" s="45"/>
      <c r="C28" s="45"/>
      <c r="D28" s="45"/>
      <c r="E28" s="45"/>
      <c r="F28" s="20"/>
    </row>
    <row r="29" spans="1:6" x14ac:dyDescent="0.25">
      <c r="A29" s="54"/>
      <c r="B29" s="45"/>
      <c r="C29" s="45"/>
      <c r="D29" s="45"/>
      <c r="E29" s="45"/>
      <c r="F29" s="20"/>
    </row>
    <row r="30" spans="1:6" ht="15.75" thickBot="1" x14ac:dyDescent="0.3">
      <c r="A30" s="21"/>
      <c r="B30" s="45"/>
      <c r="C30" s="45"/>
      <c r="D30" s="45"/>
      <c r="E30" s="45"/>
      <c r="F30" s="20"/>
    </row>
    <row r="31" spans="1:6" ht="17.25" thickTop="1" thickBot="1" x14ac:dyDescent="0.3">
      <c r="A31" s="44" t="s">
        <v>2</v>
      </c>
      <c r="B31" s="41" t="s">
        <v>3</v>
      </c>
      <c r="C31" s="41" t="s">
        <v>4</v>
      </c>
      <c r="D31" s="41" t="s">
        <v>5</v>
      </c>
      <c r="E31" s="45"/>
      <c r="F31" s="20"/>
    </row>
    <row r="32" spans="1:6" ht="16.5" thickTop="1" thickBot="1" x14ac:dyDescent="0.3">
      <c r="A32" s="46" t="s">
        <v>26</v>
      </c>
      <c r="B32" s="27">
        <v>1</v>
      </c>
      <c r="C32" s="28"/>
      <c r="D32" s="29" t="s">
        <v>7</v>
      </c>
      <c r="E32" s="45"/>
      <c r="F32" s="20"/>
    </row>
    <row r="33" spans="1:6" ht="16.5" thickTop="1" thickBot="1" x14ac:dyDescent="0.3">
      <c r="A33" s="34" t="s">
        <v>27</v>
      </c>
      <c r="B33" s="31"/>
      <c r="C33" s="32">
        <v>0</v>
      </c>
      <c r="D33" s="33" t="s">
        <v>7</v>
      </c>
      <c r="E33" s="45"/>
      <c r="F33" s="20"/>
    </row>
    <row r="34" spans="1:6" ht="16.5" thickTop="1" thickBot="1" x14ac:dyDescent="0.3">
      <c r="A34" s="34" t="s">
        <v>28</v>
      </c>
      <c r="B34" s="31">
        <v>1</v>
      </c>
      <c r="C34" s="32"/>
      <c r="D34" s="33" t="s">
        <v>7</v>
      </c>
      <c r="E34" s="45"/>
      <c r="F34" s="20"/>
    </row>
    <row r="35" spans="1:6" ht="17.25" thickTop="1" thickBot="1" x14ac:dyDescent="0.3">
      <c r="A35" s="50" t="s">
        <v>29</v>
      </c>
      <c r="B35" s="31"/>
      <c r="C35" s="32">
        <v>0</v>
      </c>
      <c r="D35" s="33" t="s">
        <v>7</v>
      </c>
      <c r="E35" s="45"/>
      <c r="F35" s="20"/>
    </row>
    <row r="36" spans="1:6" ht="15.75" thickBot="1" x14ac:dyDescent="0.3">
      <c r="A36" s="35" t="s">
        <v>30</v>
      </c>
      <c r="B36" s="36">
        <v>1</v>
      </c>
      <c r="C36" s="37"/>
      <c r="D36" s="38" t="s">
        <v>7</v>
      </c>
      <c r="E36" s="52"/>
      <c r="F36" s="20"/>
    </row>
    <row r="37" spans="1:6" ht="16.5" thickTop="1" thickBot="1" x14ac:dyDescent="0.3">
      <c r="A37" s="39"/>
      <c r="B37" s="40" t="s">
        <v>111</v>
      </c>
      <c r="C37" s="40"/>
      <c r="D37" s="40"/>
      <c r="E37" s="41" cm="1">
        <f t="array" ref="E37">IF(SUM($B32:$B36/5)&lt;=0.5, 0, 1)</f>
        <v>1</v>
      </c>
      <c r="F37" s="20"/>
    </row>
    <row r="38" spans="1:6" ht="16.5" thickTop="1" thickBot="1" x14ac:dyDescent="0.3">
      <c r="A38" s="42"/>
      <c r="B38" s="43"/>
      <c r="C38" s="43"/>
      <c r="D38" s="43"/>
      <c r="E38" s="43"/>
      <c r="F38" s="20"/>
    </row>
    <row r="39" spans="1:6" ht="17.25" thickTop="1" thickBot="1" x14ac:dyDescent="0.3">
      <c r="A39" s="44" t="s">
        <v>31</v>
      </c>
      <c r="B39" s="45"/>
      <c r="C39" s="45"/>
      <c r="D39" s="45"/>
      <c r="E39" s="45"/>
      <c r="F39" s="20"/>
    </row>
    <row r="40" spans="1:6" ht="16.5" thickTop="1" thickBot="1" x14ac:dyDescent="0.3">
      <c r="A40" s="55" t="s">
        <v>32</v>
      </c>
      <c r="B40" s="52"/>
      <c r="C40" s="52"/>
      <c r="D40" s="52"/>
      <c r="E40" s="45"/>
      <c r="F40" s="20"/>
    </row>
    <row r="41" spans="1:6" ht="17.25" thickTop="1" thickBot="1" x14ac:dyDescent="0.3">
      <c r="A41" s="44" t="s">
        <v>2</v>
      </c>
      <c r="B41" s="25" t="s">
        <v>3</v>
      </c>
      <c r="C41" s="25" t="s">
        <v>4</v>
      </c>
      <c r="D41" s="56" t="s">
        <v>5</v>
      </c>
      <c r="E41" s="42"/>
      <c r="F41" s="20"/>
    </row>
    <row r="42" spans="1:6" ht="16.5" thickTop="1" thickBot="1" x14ac:dyDescent="0.3">
      <c r="A42" s="46" t="s">
        <v>33</v>
      </c>
      <c r="B42" s="27"/>
      <c r="C42" s="28">
        <v>0</v>
      </c>
      <c r="D42" s="29" t="s">
        <v>7</v>
      </c>
      <c r="E42" s="57"/>
      <c r="F42" s="20"/>
    </row>
    <row r="43" spans="1:6" ht="16.5" thickTop="1" thickBot="1" x14ac:dyDescent="0.3">
      <c r="A43" s="34" t="s">
        <v>34</v>
      </c>
      <c r="B43" s="47">
        <v>1</v>
      </c>
      <c r="C43" s="48"/>
      <c r="D43" s="49" t="s">
        <v>7</v>
      </c>
      <c r="E43" s="57"/>
      <c r="F43" s="20"/>
    </row>
    <row r="44" spans="1:6" ht="17.25" thickTop="1" thickBot="1" x14ac:dyDescent="0.3">
      <c r="A44" s="50" t="s">
        <v>35</v>
      </c>
      <c r="B44" s="47"/>
      <c r="C44" s="48">
        <v>0</v>
      </c>
      <c r="D44" s="49" t="s">
        <v>7</v>
      </c>
      <c r="E44" s="57"/>
      <c r="F44" s="20"/>
    </row>
    <row r="45" spans="1:6" ht="16.5" thickTop="1" thickBot="1" x14ac:dyDescent="0.3">
      <c r="A45" s="34" t="s">
        <v>36</v>
      </c>
      <c r="B45" s="47">
        <v>1</v>
      </c>
      <c r="C45" s="48"/>
      <c r="D45" s="49" t="s">
        <v>7</v>
      </c>
      <c r="E45" s="57"/>
      <c r="F45" s="20"/>
    </row>
    <row r="46" spans="1:6" ht="16.5" thickTop="1" thickBot="1" x14ac:dyDescent="0.3">
      <c r="A46" s="34" t="s">
        <v>37</v>
      </c>
      <c r="B46" s="47"/>
      <c r="C46" s="48">
        <v>0</v>
      </c>
      <c r="D46" s="49" t="s">
        <v>7</v>
      </c>
      <c r="E46" s="57"/>
      <c r="F46" s="20"/>
    </row>
    <row r="47" spans="1:6" ht="16.5" thickTop="1" thickBot="1" x14ac:dyDescent="0.3">
      <c r="A47" s="34" t="s">
        <v>38</v>
      </c>
      <c r="B47" s="47">
        <v>1</v>
      </c>
      <c r="C47" s="48"/>
      <c r="D47" s="49" t="s">
        <v>7</v>
      </c>
      <c r="E47" s="57"/>
      <c r="F47" s="20"/>
    </row>
    <row r="48" spans="1:6" ht="16.5" thickTop="1" thickBot="1" x14ac:dyDescent="0.3">
      <c r="A48" s="35" t="s">
        <v>39</v>
      </c>
      <c r="B48" s="36"/>
      <c r="C48" s="37">
        <v>0</v>
      </c>
      <c r="D48" s="58" t="s">
        <v>7</v>
      </c>
      <c r="E48" s="57"/>
      <c r="F48" s="20"/>
    </row>
    <row r="49" spans="1:6" ht="16.5" thickTop="1" thickBot="1" x14ac:dyDescent="0.3">
      <c r="A49" s="39"/>
      <c r="B49" s="40" t="s">
        <v>111</v>
      </c>
      <c r="C49" s="40"/>
      <c r="D49" s="40"/>
      <c r="E49" s="41" cm="1">
        <f t="array" ref="E49">IF(SUM($B42:$B48/7)&lt;=0.5, 0, 1)</f>
        <v>0</v>
      </c>
      <c r="F49" s="20"/>
    </row>
    <row r="50" spans="1:6" ht="16.5" thickTop="1" thickBot="1" x14ac:dyDescent="0.3">
      <c r="A50" s="42"/>
      <c r="B50" s="43"/>
      <c r="C50" s="43"/>
      <c r="D50" s="43"/>
      <c r="E50" s="43"/>
      <c r="F50" s="20"/>
    </row>
    <row r="51" spans="1:6" ht="17.25" thickTop="1" thickBot="1" x14ac:dyDescent="0.3">
      <c r="A51" s="44" t="s">
        <v>40</v>
      </c>
      <c r="B51" s="45"/>
      <c r="C51" s="45"/>
      <c r="D51" s="45"/>
      <c r="E51" s="45"/>
      <c r="F51" s="20"/>
    </row>
    <row r="52" spans="1:6" ht="15.75" thickTop="1" x14ac:dyDescent="0.25">
      <c r="A52" s="17" t="s">
        <v>41</v>
      </c>
      <c r="B52" s="45"/>
      <c r="C52" s="45"/>
      <c r="D52" s="45"/>
      <c r="E52" s="45"/>
      <c r="F52" s="20"/>
    </row>
    <row r="53" spans="1:6" x14ac:dyDescent="0.25">
      <c r="A53" s="54"/>
      <c r="B53" s="45"/>
      <c r="C53" s="45"/>
      <c r="D53" s="45"/>
      <c r="E53" s="45"/>
      <c r="F53" s="20"/>
    </row>
    <row r="54" spans="1:6" ht="15.75" thickBot="1" x14ac:dyDescent="0.3">
      <c r="A54" s="21"/>
      <c r="B54" s="52"/>
      <c r="C54" s="52"/>
      <c r="D54" s="52"/>
      <c r="E54" s="45"/>
      <c r="F54" s="20"/>
    </row>
    <row r="55" spans="1:6" ht="17.25" thickTop="1" thickBot="1" x14ac:dyDescent="0.3">
      <c r="A55" s="44" t="s">
        <v>2</v>
      </c>
      <c r="B55" s="25" t="s">
        <v>3</v>
      </c>
      <c r="C55" s="25" t="s">
        <v>4</v>
      </c>
      <c r="D55" s="56" t="s">
        <v>5</v>
      </c>
      <c r="E55" s="42"/>
      <c r="F55" s="20"/>
    </row>
    <row r="56" spans="1:6" ht="17.25" thickTop="1" thickBot="1" x14ac:dyDescent="0.3">
      <c r="A56" s="59" t="s">
        <v>42</v>
      </c>
      <c r="B56" s="27">
        <v>1</v>
      </c>
      <c r="C56" s="28"/>
      <c r="D56" s="29" t="s">
        <v>7</v>
      </c>
      <c r="E56" s="57"/>
      <c r="F56" s="20"/>
    </row>
    <row r="57" spans="1:6" ht="17.25" thickTop="1" thickBot="1" x14ac:dyDescent="0.3">
      <c r="A57" s="50" t="s">
        <v>43</v>
      </c>
      <c r="B57" s="47"/>
      <c r="C57" s="48">
        <v>0</v>
      </c>
      <c r="D57" s="49" t="s">
        <v>7</v>
      </c>
      <c r="E57" s="57"/>
      <c r="F57" s="20"/>
    </row>
    <row r="58" spans="1:6" ht="16.5" thickTop="1" thickBot="1" x14ac:dyDescent="0.3">
      <c r="A58" s="34" t="s">
        <v>44</v>
      </c>
      <c r="B58" s="47">
        <v>1</v>
      </c>
      <c r="C58" s="48"/>
      <c r="D58" s="49" t="s">
        <v>7</v>
      </c>
      <c r="E58" s="57"/>
      <c r="F58" s="20"/>
    </row>
    <row r="59" spans="1:6" ht="16.5" thickTop="1" thickBot="1" x14ac:dyDescent="0.3">
      <c r="A59" s="34" t="s">
        <v>45</v>
      </c>
      <c r="B59" s="47"/>
      <c r="C59" s="48">
        <v>0</v>
      </c>
      <c r="D59" s="49" t="s">
        <v>7</v>
      </c>
      <c r="E59" s="57"/>
      <c r="F59" s="20"/>
    </row>
    <row r="60" spans="1:6" ht="16.5" thickTop="1" thickBot="1" x14ac:dyDescent="0.3">
      <c r="A60" s="34" t="s">
        <v>46</v>
      </c>
      <c r="B60" s="47">
        <v>1</v>
      </c>
      <c r="C60" s="48"/>
      <c r="D60" s="49" t="s">
        <v>7</v>
      </c>
      <c r="E60" s="57"/>
      <c r="F60" s="20"/>
    </row>
    <row r="61" spans="1:6" ht="17.25" thickTop="1" thickBot="1" x14ac:dyDescent="0.3">
      <c r="A61" s="50" t="s">
        <v>47</v>
      </c>
      <c r="B61" s="60">
        <v>1</v>
      </c>
      <c r="C61" s="61"/>
      <c r="D61" s="62" t="s">
        <v>7</v>
      </c>
      <c r="E61" s="63"/>
      <c r="F61" s="20"/>
    </row>
    <row r="62" spans="1:6" ht="16.5" thickTop="1" thickBot="1" x14ac:dyDescent="0.3">
      <c r="A62" s="34" t="s">
        <v>48</v>
      </c>
      <c r="B62" s="64"/>
      <c r="C62" s="32">
        <v>0</v>
      </c>
      <c r="D62" s="65" t="s">
        <v>7</v>
      </c>
      <c r="E62" s="63"/>
      <c r="F62" s="20"/>
    </row>
    <row r="63" spans="1:6" ht="16.5" thickTop="1" thickBot="1" x14ac:dyDescent="0.3">
      <c r="A63" s="35" t="s">
        <v>49</v>
      </c>
      <c r="B63" s="36"/>
      <c r="C63" s="37">
        <v>0</v>
      </c>
      <c r="D63" s="58" t="s">
        <v>7</v>
      </c>
      <c r="E63" s="57"/>
      <c r="F63" s="20"/>
    </row>
    <row r="64" spans="1:6" ht="16.5" thickTop="1" thickBot="1" x14ac:dyDescent="0.3">
      <c r="A64" s="39"/>
      <c r="B64" s="40" t="s">
        <v>111</v>
      </c>
      <c r="C64" s="40"/>
      <c r="D64" s="40"/>
      <c r="E64" s="41" cm="1">
        <f t="array" ref="E64">IF(SUM($B56:$B63/8)&lt;=0.5, 0, 1)</f>
        <v>0</v>
      </c>
      <c r="F64" s="20"/>
    </row>
    <row r="65" spans="1:6" ht="16.5" thickTop="1" thickBot="1" x14ac:dyDescent="0.3">
      <c r="A65" s="42"/>
      <c r="B65" s="43"/>
      <c r="C65" s="43"/>
      <c r="D65" s="43"/>
      <c r="E65" s="43"/>
      <c r="F65" s="20"/>
    </row>
    <row r="66" spans="1:6" ht="17.25" thickTop="1" thickBot="1" x14ac:dyDescent="0.3">
      <c r="A66" s="44" t="s">
        <v>50</v>
      </c>
      <c r="B66" s="45"/>
      <c r="C66" s="45"/>
      <c r="D66" s="45"/>
      <c r="E66" s="45"/>
      <c r="F66" s="20"/>
    </row>
    <row r="67" spans="1:6" ht="15.75" thickTop="1" x14ac:dyDescent="0.25">
      <c r="A67" s="17" t="s">
        <v>51</v>
      </c>
      <c r="B67" s="45"/>
      <c r="C67" s="45"/>
      <c r="D67" s="45"/>
      <c r="E67" s="45"/>
      <c r="F67" s="20"/>
    </row>
    <row r="68" spans="1:6" x14ac:dyDescent="0.25">
      <c r="A68" s="54"/>
      <c r="B68" s="45"/>
      <c r="C68" s="45"/>
      <c r="D68" s="45"/>
      <c r="E68" s="45"/>
      <c r="F68" s="20"/>
    </row>
    <row r="69" spans="1:6" ht="15.75" thickBot="1" x14ac:dyDescent="0.3">
      <c r="A69" s="21"/>
      <c r="B69" s="52"/>
      <c r="C69" s="52"/>
      <c r="D69" s="52"/>
      <c r="E69" s="45"/>
      <c r="F69" s="20"/>
    </row>
    <row r="70" spans="1:6" ht="17.25" thickTop="1" thickBot="1" x14ac:dyDescent="0.3">
      <c r="A70" s="44" t="s">
        <v>2</v>
      </c>
      <c r="B70" s="25" t="s">
        <v>3</v>
      </c>
      <c r="C70" s="25" t="s">
        <v>4</v>
      </c>
      <c r="D70" s="56" t="s">
        <v>5</v>
      </c>
      <c r="E70" s="42"/>
      <c r="F70" s="20"/>
    </row>
    <row r="71" spans="1:6" ht="16.5" thickTop="1" thickBot="1" x14ac:dyDescent="0.3">
      <c r="A71" s="66" t="s">
        <v>52</v>
      </c>
      <c r="B71" s="27">
        <v>1</v>
      </c>
      <c r="C71" s="28"/>
      <c r="D71" s="29" t="s">
        <v>7</v>
      </c>
      <c r="E71" s="57"/>
      <c r="F71" s="20"/>
    </row>
    <row r="72" spans="1:6" ht="16.5" thickTop="1" thickBot="1" x14ac:dyDescent="0.3">
      <c r="A72" s="30" t="s">
        <v>53</v>
      </c>
      <c r="B72" s="31">
        <v>1</v>
      </c>
      <c r="C72" s="32"/>
      <c r="D72" s="33" t="s">
        <v>7</v>
      </c>
      <c r="E72" s="57"/>
      <c r="F72" s="20"/>
    </row>
    <row r="73" spans="1:6" ht="16.5" thickTop="1" thickBot="1" x14ac:dyDescent="0.3">
      <c r="A73" s="30" t="s">
        <v>54</v>
      </c>
      <c r="B73" s="31"/>
      <c r="C73" s="32">
        <v>0</v>
      </c>
      <c r="D73" s="33" t="s">
        <v>7</v>
      </c>
      <c r="E73" s="57"/>
      <c r="F73" s="20"/>
    </row>
    <row r="74" spans="1:6" ht="16.5" thickTop="1" thickBot="1" x14ac:dyDescent="0.3">
      <c r="A74" s="67" t="s">
        <v>55</v>
      </c>
      <c r="B74" s="36"/>
      <c r="C74" s="37">
        <v>0</v>
      </c>
      <c r="D74" s="58" t="s">
        <v>7</v>
      </c>
      <c r="E74" s="57"/>
      <c r="F74" s="20"/>
    </row>
    <row r="75" spans="1:6" ht="16.5" thickTop="1" thickBot="1" x14ac:dyDescent="0.3">
      <c r="A75" s="39"/>
      <c r="B75" s="40" t="s">
        <v>111</v>
      </c>
      <c r="C75" s="40"/>
      <c r="D75" s="40"/>
      <c r="E75" s="41" cm="1">
        <f t="array" ref="E75">IF(SUM($B71:$B74/4)&lt;=0.5, 0, 1)</f>
        <v>0</v>
      </c>
      <c r="F75" s="20"/>
    </row>
    <row r="76" spans="1:6" ht="16.5" thickTop="1" thickBot="1" x14ac:dyDescent="0.3">
      <c r="A76" s="42"/>
      <c r="B76" s="43"/>
      <c r="C76" s="43"/>
      <c r="D76" s="43"/>
      <c r="E76" s="43"/>
      <c r="F76" s="20"/>
    </row>
    <row r="77" spans="1:6" ht="17.25" thickTop="1" thickBot="1" x14ac:dyDescent="0.3">
      <c r="A77" s="44" t="s">
        <v>56</v>
      </c>
      <c r="B77" s="45"/>
      <c r="C77" s="45"/>
      <c r="D77" s="45"/>
      <c r="E77" s="45"/>
      <c r="F77" s="20"/>
    </row>
    <row r="78" spans="1:6" ht="16.5" thickTop="1" thickBot="1" x14ac:dyDescent="0.3">
      <c r="A78" s="68" t="s">
        <v>57</v>
      </c>
      <c r="B78" s="52"/>
      <c r="C78" s="52"/>
      <c r="D78" s="52"/>
      <c r="E78" s="45"/>
      <c r="F78" s="20"/>
    </row>
    <row r="79" spans="1:6" ht="17.25" thickTop="1" thickBot="1" x14ac:dyDescent="0.3">
      <c r="A79" s="44" t="s">
        <v>2</v>
      </c>
      <c r="B79" s="25" t="s">
        <v>3</v>
      </c>
      <c r="C79" s="25" t="s">
        <v>4</v>
      </c>
      <c r="D79" s="56" t="s">
        <v>5</v>
      </c>
      <c r="E79" s="42"/>
      <c r="F79" s="20"/>
    </row>
    <row r="80" spans="1:6" ht="16.5" thickTop="1" thickBot="1" x14ac:dyDescent="0.3">
      <c r="A80" s="46" t="s">
        <v>58</v>
      </c>
      <c r="B80" s="27"/>
      <c r="C80" s="28">
        <v>0</v>
      </c>
      <c r="D80" s="29" t="s">
        <v>7</v>
      </c>
      <c r="E80" s="57"/>
      <c r="F80" s="20"/>
    </row>
    <row r="81" spans="1:6" ht="16.5" thickTop="1" thickBot="1" x14ac:dyDescent="0.3">
      <c r="A81" s="35" t="s">
        <v>59</v>
      </c>
      <c r="B81" s="36">
        <v>1</v>
      </c>
      <c r="C81" s="37"/>
      <c r="D81" s="58" t="s">
        <v>7</v>
      </c>
      <c r="E81" s="57"/>
      <c r="F81" s="20"/>
    </row>
    <row r="82" spans="1:6" ht="16.5" thickTop="1" thickBot="1" x14ac:dyDescent="0.3">
      <c r="A82" s="39"/>
      <c r="B82" s="40" t="s">
        <v>111</v>
      </c>
      <c r="C82" s="40"/>
      <c r="D82" s="40"/>
      <c r="E82" s="41" cm="1">
        <f t="array" ref="E82">IF(SUM(B80:B81/2)&lt;=0.5, 0, 1)</f>
        <v>0</v>
      </c>
      <c r="F82" s="20"/>
    </row>
    <row r="83" spans="1:6" ht="16.5" thickTop="1" thickBot="1" x14ac:dyDescent="0.3">
      <c r="A83" s="42"/>
      <c r="B83" s="43"/>
      <c r="C83" s="43"/>
      <c r="D83" s="43"/>
      <c r="E83" s="43"/>
      <c r="F83" s="20"/>
    </row>
    <row r="84" spans="1:6" ht="17.25" thickTop="1" thickBot="1" x14ac:dyDescent="0.3">
      <c r="A84" s="44" t="s">
        <v>60</v>
      </c>
      <c r="B84" s="45"/>
      <c r="C84" s="45"/>
      <c r="D84" s="45"/>
      <c r="E84" s="45"/>
      <c r="F84" s="20"/>
    </row>
    <row r="85" spans="1:6" ht="15.75" thickTop="1" x14ac:dyDescent="0.25">
      <c r="A85" s="17" t="s">
        <v>61</v>
      </c>
      <c r="B85" s="45"/>
      <c r="C85" s="45"/>
      <c r="D85" s="45"/>
      <c r="E85" s="45"/>
      <c r="F85" s="20"/>
    </row>
    <row r="86" spans="1:6" ht="15.75" thickBot="1" x14ac:dyDescent="0.3">
      <c r="A86" s="21"/>
      <c r="B86" s="52"/>
      <c r="C86" s="52"/>
      <c r="D86" s="52"/>
      <c r="E86" s="45"/>
      <c r="F86" s="20"/>
    </row>
    <row r="87" spans="1:6" ht="17.25" thickTop="1" thickBot="1" x14ac:dyDescent="0.3">
      <c r="A87" s="44" t="s">
        <v>2</v>
      </c>
      <c r="B87" s="25" t="s">
        <v>3</v>
      </c>
      <c r="C87" s="25" t="s">
        <v>4</v>
      </c>
      <c r="D87" s="56" t="s">
        <v>5</v>
      </c>
      <c r="E87" s="42"/>
      <c r="F87" s="20"/>
    </row>
    <row r="88" spans="1:6" ht="16.5" thickTop="1" thickBot="1" x14ac:dyDescent="0.3">
      <c r="A88" s="46" t="s">
        <v>62</v>
      </c>
      <c r="B88" s="27">
        <v>1</v>
      </c>
      <c r="C88" s="28"/>
      <c r="D88" s="29" t="s">
        <v>7</v>
      </c>
      <c r="E88" s="57"/>
      <c r="F88" s="20"/>
    </row>
    <row r="89" spans="1:6" ht="17.25" thickTop="1" thickBot="1" x14ac:dyDescent="0.3">
      <c r="A89" s="50" t="s">
        <v>63</v>
      </c>
      <c r="B89" s="47"/>
      <c r="C89" s="48">
        <v>0</v>
      </c>
      <c r="D89" s="49" t="s">
        <v>7</v>
      </c>
      <c r="E89" s="57"/>
      <c r="F89" s="20"/>
    </row>
    <row r="90" spans="1:6" ht="16.5" thickTop="1" thickBot="1" x14ac:dyDescent="0.3">
      <c r="A90" s="34" t="s">
        <v>64</v>
      </c>
      <c r="B90" s="47">
        <v>1</v>
      </c>
      <c r="C90" s="48"/>
      <c r="D90" s="49" t="s">
        <v>7</v>
      </c>
      <c r="E90" s="57"/>
      <c r="F90" s="20"/>
    </row>
    <row r="91" spans="1:6" ht="16.5" thickTop="1" thickBot="1" x14ac:dyDescent="0.3">
      <c r="A91" s="34" t="s">
        <v>65</v>
      </c>
      <c r="B91" s="47">
        <v>1</v>
      </c>
      <c r="C91" s="48"/>
      <c r="D91" s="49" t="s">
        <v>7</v>
      </c>
      <c r="E91" s="57"/>
      <c r="F91" s="20"/>
    </row>
    <row r="92" spans="1:6" ht="16.5" thickTop="1" thickBot="1" x14ac:dyDescent="0.3">
      <c r="A92" s="34" t="s">
        <v>66</v>
      </c>
      <c r="B92" s="47"/>
      <c r="C92" s="48">
        <v>0</v>
      </c>
      <c r="D92" s="49" t="s">
        <v>7</v>
      </c>
      <c r="E92" s="57"/>
      <c r="F92" s="20"/>
    </row>
    <row r="93" spans="1:6" ht="16.5" thickTop="1" thickBot="1" x14ac:dyDescent="0.3">
      <c r="A93" s="35" t="s">
        <v>67</v>
      </c>
      <c r="B93" s="36"/>
      <c r="C93" s="37">
        <v>0</v>
      </c>
      <c r="D93" s="58" t="s">
        <v>7</v>
      </c>
      <c r="E93" s="57"/>
      <c r="F93" s="20"/>
    </row>
    <row r="94" spans="1:6" ht="16.5" thickTop="1" thickBot="1" x14ac:dyDescent="0.3">
      <c r="A94" s="69"/>
      <c r="B94" s="70" t="s">
        <v>111</v>
      </c>
      <c r="C94" s="40"/>
      <c r="D94" s="40"/>
      <c r="E94" s="41" cm="1">
        <f t="array" ref="E94">IF(SUM($B88:$B93/6)&lt;=0.5, 0, 1)</f>
        <v>0</v>
      </c>
      <c r="F94" s="20"/>
    </row>
    <row r="95" spans="1:6" ht="16.5" thickTop="1" thickBot="1" x14ac:dyDescent="0.3">
      <c r="A95" s="71"/>
      <c r="B95" s="43"/>
      <c r="C95" s="43"/>
      <c r="D95" s="43"/>
      <c r="E95" s="43"/>
      <c r="F95" s="20"/>
    </row>
    <row r="96" spans="1:6" ht="17.25" thickTop="1" thickBot="1" x14ac:dyDescent="0.3">
      <c r="A96" s="44" t="s">
        <v>68</v>
      </c>
      <c r="B96" s="45"/>
      <c r="C96" s="45"/>
      <c r="D96" s="45"/>
      <c r="E96" s="45"/>
      <c r="F96" s="20"/>
    </row>
    <row r="97" spans="1:6" ht="16.5" thickTop="1" thickBot="1" x14ac:dyDescent="0.3">
      <c r="A97" s="68" t="s">
        <v>69</v>
      </c>
      <c r="B97" s="45"/>
      <c r="C97" s="45"/>
      <c r="D97" s="45"/>
      <c r="E97" s="45"/>
      <c r="F97" s="20"/>
    </row>
    <row r="98" spans="1:6" ht="17.25" thickTop="1" thickBot="1" x14ac:dyDescent="0.3">
      <c r="A98" s="44" t="s">
        <v>2</v>
      </c>
      <c r="B98" s="41" t="s">
        <v>3</v>
      </c>
      <c r="C98" s="41" t="s">
        <v>4</v>
      </c>
      <c r="D98" s="41" t="s">
        <v>5</v>
      </c>
      <c r="E98" s="42"/>
      <c r="F98" s="20"/>
    </row>
    <row r="99" spans="1:6" ht="16.5" thickTop="1" thickBot="1" x14ac:dyDescent="0.3">
      <c r="A99" s="46" t="s">
        <v>70</v>
      </c>
      <c r="B99" s="27">
        <v>1</v>
      </c>
      <c r="C99" s="28"/>
      <c r="D99" s="29" t="s">
        <v>7</v>
      </c>
      <c r="E99" s="57"/>
      <c r="F99" s="20"/>
    </row>
    <row r="100" spans="1:6" ht="16.5" thickTop="1" thickBot="1" x14ac:dyDescent="0.3">
      <c r="A100" s="35" t="s">
        <v>71</v>
      </c>
      <c r="B100" s="36"/>
      <c r="C100" s="37">
        <v>0</v>
      </c>
      <c r="D100" s="58" t="s">
        <v>7</v>
      </c>
      <c r="E100" s="57"/>
      <c r="F100" s="20"/>
    </row>
    <row r="101" spans="1:6" ht="16.5" thickTop="1" thickBot="1" x14ac:dyDescent="0.3">
      <c r="A101" s="39"/>
      <c r="B101" s="40" t="s">
        <v>111</v>
      </c>
      <c r="C101" s="40"/>
      <c r="D101" s="40"/>
      <c r="E101" s="41" cm="1">
        <f t="array" ref="E101">IF(SUM(B99:B100/2)&lt;=0.5, 0, 1)</f>
        <v>0</v>
      </c>
      <c r="F101" s="20"/>
    </row>
    <row r="102" spans="1:6" ht="16.5" thickTop="1" thickBot="1" x14ac:dyDescent="0.3">
      <c r="A102" s="42"/>
      <c r="B102" s="43"/>
      <c r="C102" s="43"/>
      <c r="D102" s="43"/>
      <c r="E102" s="43"/>
      <c r="F102" s="20"/>
    </row>
    <row r="103" spans="1:6" ht="17.25" thickTop="1" thickBot="1" x14ac:dyDescent="0.3">
      <c r="A103" s="44" t="s">
        <v>72</v>
      </c>
      <c r="B103" s="45"/>
      <c r="C103" s="45"/>
      <c r="D103" s="45"/>
      <c r="E103" s="45"/>
      <c r="F103" s="20"/>
    </row>
    <row r="104" spans="1:6" ht="15.75" thickTop="1" x14ac:dyDescent="0.25">
      <c r="A104" s="17" t="s">
        <v>73</v>
      </c>
      <c r="B104" s="45"/>
      <c r="C104" s="45"/>
      <c r="D104" s="45"/>
      <c r="E104" s="45"/>
      <c r="F104" s="20"/>
    </row>
    <row r="105" spans="1:6" ht="15.75" thickBot="1" x14ac:dyDescent="0.3">
      <c r="A105" s="21"/>
      <c r="B105" s="45"/>
      <c r="C105" s="45"/>
      <c r="D105" s="45"/>
      <c r="E105" s="45"/>
      <c r="F105" s="20"/>
    </row>
    <row r="106" spans="1:6" ht="17.25" thickTop="1" thickBot="1" x14ac:dyDescent="0.3">
      <c r="A106" s="44" t="s">
        <v>2</v>
      </c>
      <c r="B106" s="41" t="s">
        <v>3</v>
      </c>
      <c r="C106" s="41" t="s">
        <v>4</v>
      </c>
      <c r="D106" s="41" t="s">
        <v>5</v>
      </c>
      <c r="E106" s="45"/>
      <c r="F106" s="20"/>
    </row>
    <row r="107" spans="1:6" ht="17.25" thickTop="1" thickBot="1" x14ac:dyDescent="0.3">
      <c r="A107" s="72" t="s">
        <v>74</v>
      </c>
      <c r="B107" s="27">
        <v>1</v>
      </c>
      <c r="C107" s="28"/>
      <c r="D107" s="29" t="s">
        <v>7</v>
      </c>
      <c r="E107" s="45"/>
      <c r="F107" s="20"/>
    </row>
    <row r="108" spans="1:6" ht="16.5" thickBot="1" x14ac:dyDescent="0.3">
      <c r="A108" s="73" t="s">
        <v>75</v>
      </c>
      <c r="B108" s="47">
        <v>1</v>
      </c>
      <c r="C108" s="48"/>
      <c r="D108" s="49" t="s">
        <v>7</v>
      </c>
      <c r="E108" s="45"/>
      <c r="F108" s="20"/>
    </row>
    <row r="109" spans="1:6" ht="16.5" thickBot="1" x14ac:dyDescent="0.3">
      <c r="A109" s="73" t="s">
        <v>76</v>
      </c>
      <c r="B109" s="47">
        <v>1</v>
      </c>
      <c r="C109" s="48"/>
      <c r="D109" s="49" t="s">
        <v>7</v>
      </c>
      <c r="E109" s="45"/>
      <c r="F109" s="20"/>
    </row>
    <row r="110" spans="1:6" ht="16.5" thickBot="1" x14ac:dyDescent="0.3">
      <c r="A110" s="73" t="s">
        <v>77</v>
      </c>
      <c r="B110" s="47"/>
      <c r="C110" s="48">
        <v>0</v>
      </c>
      <c r="D110" s="49" t="s">
        <v>7</v>
      </c>
      <c r="E110" s="45"/>
      <c r="F110" s="20"/>
    </row>
    <row r="111" spans="1:6" ht="16.5" thickBot="1" x14ac:dyDescent="0.3">
      <c r="A111" s="73" t="s">
        <v>78</v>
      </c>
      <c r="B111" s="47"/>
      <c r="C111" s="48">
        <v>0</v>
      </c>
      <c r="D111" s="49" t="s">
        <v>7</v>
      </c>
      <c r="E111" s="45"/>
      <c r="F111" s="20"/>
    </row>
    <row r="112" spans="1:6" ht="16.5" thickBot="1" x14ac:dyDescent="0.3">
      <c r="A112" s="73" t="s">
        <v>79</v>
      </c>
      <c r="B112" s="47"/>
      <c r="C112" s="48">
        <v>0</v>
      </c>
      <c r="D112" s="49" t="s">
        <v>7</v>
      </c>
      <c r="E112" s="45"/>
      <c r="F112" s="20"/>
    </row>
    <row r="113" spans="1:6" ht="16.5" thickBot="1" x14ac:dyDescent="0.3">
      <c r="A113" s="73" t="s">
        <v>80</v>
      </c>
      <c r="B113" s="47"/>
      <c r="C113" s="48">
        <v>0</v>
      </c>
      <c r="D113" s="49" t="s">
        <v>7</v>
      </c>
      <c r="E113" s="45"/>
      <c r="F113" s="20"/>
    </row>
    <row r="114" spans="1:6" ht="16.5" thickBot="1" x14ac:dyDescent="0.3">
      <c r="A114" s="73" t="s">
        <v>81</v>
      </c>
      <c r="B114" s="47"/>
      <c r="C114" s="48">
        <v>0</v>
      </c>
      <c r="D114" s="49" t="s">
        <v>7</v>
      </c>
      <c r="E114" s="45"/>
      <c r="F114" s="20"/>
    </row>
    <row r="115" spans="1:6" ht="16.5" thickBot="1" x14ac:dyDescent="0.3">
      <c r="A115" s="73" t="s">
        <v>82</v>
      </c>
      <c r="B115" s="47"/>
      <c r="C115" s="48">
        <v>0</v>
      </c>
      <c r="D115" s="49" t="s">
        <v>7</v>
      </c>
      <c r="E115" s="45"/>
      <c r="F115" s="20"/>
    </row>
    <row r="116" spans="1:6" ht="17.25" thickTop="1" thickBot="1" x14ac:dyDescent="0.3">
      <c r="A116" s="73" t="s">
        <v>113</v>
      </c>
      <c r="B116" s="60">
        <v>1</v>
      </c>
      <c r="C116" s="61"/>
      <c r="D116" s="62" t="s">
        <v>7</v>
      </c>
      <c r="E116" s="45"/>
      <c r="F116" s="20"/>
    </row>
    <row r="117" spans="1:6" ht="17.25" thickTop="1" thickBot="1" x14ac:dyDescent="0.3">
      <c r="A117" s="73" t="s">
        <v>84</v>
      </c>
      <c r="B117" s="64">
        <v>1</v>
      </c>
      <c r="C117" s="32"/>
      <c r="D117" s="65" t="s">
        <v>7</v>
      </c>
      <c r="E117" s="45"/>
      <c r="F117" s="20"/>
    </row>
    <row r="118" spans="1:6" ht="16.5" thickBot="1" x14ac:dyDescent="0.3">
      <c r="A118" s="74" t="s">
        <v>85</v>
      </c>
      <c r="B118" s="36">
        <v>1</v>
      </c>
      <c r="C118" s="37"/>
      <c r="D118" s="38" t="s">
        <v>7</v>
      </c>
      <c r="E118" s="52"/>
      <c r="F118" s="20"/>
    </row>
    <row r="119" spans="1:6" ht="16.5" thickTop="1" thickBot="1" x14ac:dyDescent="0.3">
      <c r="A119" s="39"/>
      <c r="B119" s="40" t="s">
        <v>111</v>
      </c>
      <c r="C119" s="40"/>
      <c r="D119" s="40"/>
      <c r="E119" s="41" cm="1">
        <f t="array" ref="E119">IF(SUM(B107:B118/12)&lt;=0.5, 0, 1)</f>
        <v>0</v>
      </c>
      <c r="F119" s="20"/>
    </row>
    <row r="120" spans="1:6" ht="16.5" thickTop="1" thickBot="1" x14ac:dyDescent="0.3">
      <c r="A120" s="42"/>
      <c r="B120" s="43"/>
      <c r="C120" s="43"/>
      <c r="D120" s="43"/>
      <c r="E120" s="43"/>
      <c r="F120" s="20"/>
    </row>
    <row r="121" spans="1:6" ht="17.25" thickTop="1" thickBot="1" x14ac:dyDescent="0.3">
      <c r="A121" s="44" t="s">
        <v>86</v>
      </c>
      <c r="B121" s="45"/>
      <c r="C121" s="45"/>
      <c r="D121" s="45"/>
      <c r="E121" s="45"/>
      <c r="F121" s="20"/>
    </row>
    <row r="122" spans="1:6" ht="16.5" thickTop="1" thickBot="1" x14ac:dyDescent="0.3">
      <c r="A122" s="75" t="s">
        <v>87</v>
      </c>
      <c r="B122" s="52"/>
      <c r="C122" s="52"/>
      <c r="D122" s="52"/>
      <c r="E122" s="45"/>
      <c r="F122" s="20"/>
    </row>
    <row r="123" spans="1:6" ht="17.25" thickTop="1" thickBot="1" x14ac:dyDescent="0.3">
      <c r="A123" s="44" t="s">
        <v>2</v>
      </c>
      <c r="B123" s="25" t="s">
        <v>3</v>
      </c>
      <c r="C123" s="41" t="s">
        <v>4</v>
      </c>
      <c r="D123" s="56" t="s">
        <v>5</v>
      </c>
      <c r="E123" s="42"/>
      <c r="F123" s="20"/>
    </row>
    <row r="124" spans="1:6" ht="17.25" thickTop="1" thickBot="1" x14ac:dyDescent="0.3">
      <c r="A124" s="72" t="s">
        <v>88</v>
      </c>
      <c r="B124" s="76">
        <v>1</v>
      </c>
      <c r="C124" s="48"/>
      <c r="D124" s="58" t="s">
        <v>7</v>
      </c>
      <c r="E124" s="57"/>
      <c r="F124" s="20"/>
    </row>
    <row r="125" spans="1:6" ht="17.25" thickTop="1" thickBot="1" x14ac:dyDescent="0.3">
      <c r="A125" s="73" t="s">
        <v>89</v>
      </c>
      <c r="B125" s="77">
        <v>1</v>
      </c>
      <c r="C125" s="32"/>
      <c r="D125" s="65" t="s">
        <v>7</v>
      </c>
      <c r="E125" s="57"/>
      <c r="F125" s="20"/>
    </row>
    <row r="126" spans="1:6" ht="17.25" thickTop="1" thickBot="1" x14ac:dyDescent="0.3">
      <c r="A126" s="73" t="s">
        <v>90</v>
      </c>
      <c r="B126" s="77"/>
      <c r="C126" s="32">
        <v>0</v>
      </c>
      <c r="D126" s="33" t="s">
        <v>7</v>
      </c>
      <c r="E126" s="57"/>
      <c r="F126" s="20"/>
    </row>
    <row r="127" spans="1:6" ht="17.25" thickTop="1" thickBot="1" x14ac:dyDescent="0.3">
      <c r="A127" s="73" t="s">
        <v>91</v>
      </c>
      <c r="B127" s="77"/>
      <c r="C127" s="32">
        <v>0</v>
      </c>
      <c r="D127" s="33" t="s">
        <v>7</v>
      </c>
      <c r="E127" s="57"/>
      <c r="F127" s="20"/>
    </row>
    <row r="128" spans="1:6" ht="17.25" thickTop="1" thickBot="1" x14ac:dyDescent="0.3">
      <c r="A128" s="73" t="s">
        <v>92</v>
      </c>
      <c r="B128" s="77"/>
      <c r="C128" s="32">
        <v>0</v>
      </c>
      <c r="D128" s="33" t="s">
        <v>7</v>
      </c>
      <c r="E128" s="57"/>
      <c r="F128" s="20"/>
    </row>
    <row r="129" spans="1:6" ht="17.25" thickTop="1" thickBot="1" x14ac:dyDescent="0.3">
      <c r="A129" s="73" t="s">
        <v>93</v>
      </c>
      <c r="B129" s="77">
        <v>1</v>
      </c>
      <c r="C129" s="32"/>
      <c r="D129" s="33" t="s">
        <v>7</v>
      </c>
      <c r="E129" s="57"/>
      <c r="F129" s="20"/>
    </row>
    <row r="130" spans="1:6" ht="17.25" thickTop="1" thickBot="1" x14ac:dyDescent="0.3">
      <c r="A130" s="73" t="s">
        <v>94</v>
      </c>
      <c r="B130" s="77">
        <v>1</v>
      </c>
      <c r="C130" s="32"/>
      <c r="D130" s="33" t="s">
        <v>7</v>
      </c>
      <c r="E130" s="57"/>
      <c r="F130" s="20"/>
    </row>
    <row r="131" spans="1:6" ht="17.25" thickTop="1" thickBot="1" x14ac:dyDescent="0.3">
      <c r="A131" s="73" t="s">
        <v>95</v>
      </c>
      <c r="B131" s="77"/>
      <c r="C131" s="32">
        <v>0</v>
      </c>
      <c r="D131" s="33" t="s">
        <v>7</v>
      </c>
      <c r="E131" s="57"/>
      <c r="F131" s="20"/>
    </row>
    <row r="132" spans="1:6" ht="17.25" thickTop="1" thickBot="1" x14ac:dyDescent="0.3">
      <c r="A132" s="73" t="s">
        <v>96</v>
      </c>
      <c r="B132" s="77"/>
      <c r="C132" s="32">
        <v>0</v>
      </c>
      <c r="D132" s="33" t="s">
        <v>7</v>
      </c>
      <c r="E132" s="57"/>
      <c r="F132" s="20"/>
    </row>
    <row r="133" spans="1:6" ht="17.25" thickTop="1" thickBot="1" x14ac:dyDescent="0.3">
      <c r="A133" s="73" t="s">
        <v>97</v>
      </c>
      <c r="B133" s="77"/>
      <c r="C133" s="32">
        <v>0</v>
      </c>
      <c r="D133" s="33" t="s">
        <v>7</v>
      </c>
      <c r="E133" s="57"/>
      <c r="F133" s="20"/>
    </row>
    <row r="134" spans="1:6" ht="17.25" thickTop="1" thickBot="1" x14ac:dyDescent="0.3">
      <c r="A134" s="73" t="s">
        <v>98</v>
      </c>
      <c r="B134" s="31">
        <v>1</v>
      </c>
      <c r="C134" s="32"/>
      <c r="D134" s="33" t="s">
        <v>7</v>
      </c>
      <c r="E134" s="57"/>
      <c r="F134" s="20"/>
    </row>
    <row r="135" spans="1:6" ht="17.25" thickTop="1" thickBot="1" x14ac:dyDescent="0.3">
      <c r="A135" s="74" t="s">
        <v>99</v>
      </c>
      <c r="B135" s="36">
        <v>1</v>
      </c>
      <c r="C135" s="37"/>
      <c r="D135" s="58" t="s">
        <v>7</v>
      </c>
      <c r="E135" s="57"/>
      <c r="F135" s="20"/>
    </row>
    <row r="136" spans="1:6" ht="16.5" thickTop="1" thickBot="1" x14ac:dyDescent="0.3">
      <c r="A136" s="39"/>
      <c r="B136" s="40" t="s">
        <v>111</v>
      </c>
      <c r="C136" s="40"/>
      <c r="D136" s="40"/>
      <c r="E136" s="41" cm="1">
        <f t="array" ref="E136">IF(SUM(B124:B135/12)&lt;=0.5, 0, 1)</f>
        <v>0</v>
      </c>
      <c r="F136" s="20"/>
    </row>
    <row r="137" spans="1:6" ht="16.5" thickTop="1" thickBot="1" x14ac:dyDescent="0.3">
      <c r="A137" s="42"/>
      <c r="B137" s="43"/>
      <c r="C137" s="43"/>
      <c r="D137" s="43"/>
      <c r="E137" s="43"/>
      <c r="F137" s="20"/>
    </row>
    <row r="138" spans="1:6" ht="17.25" thickTop="1" thickBot="1" x14ac:dyDescent="0.3">
      <c r="A138" s="44" t="s">
        <v>100</v>
      </c>
      <c r="B138" s="45"/>
      <c r="C138" s="45"/>
      <c r="D138" s="45"/>
      <c r="E138" s="45"/>
      <c r="F138" s="20"/>
    </row>
    <row r="139" spans="1:6" ht="16.5" thickTop="1" thickBot="1" x14ac:dyDescent="0.3">
      <c r="A139" s="75" t="s">
        <v>101</v>
      </c>
      <c r="B139" s="45"/>
      <c r="C139" s="45"/>
      <c r="D139" s="45"/>
      <c r="E139" s="45"/>
      <c r="F139" s="20"/>
    </row>
    <row r="140" spans="1:6" ht="17.25" thickTop="1" thickBot="1" x14ac:dyDescent="0.3">
      <c r="A140" s="44" t="s">
        <v>2</v>
      </c>
      <c r="B140" s="41" t="s">
        <v>3</v>
      </c>
      <c r="C140" s="41" t="s">
        <v>4</v>
      </c>
      <c r="D140" s="41" t="s">
        <v>5</v>
      </c>
      <c r="E140" s="45"/>
      <c r="F140" s="20"/>
    </row>
    <row r="141" spans="1:6" ht="17.25" thickTop="1" thickBot="1" x14ac:dyDescent="0.3">
      <c r="A141" s="72" t="s">
        <v>102</v>
      </c>
      <c r="B141" s="27">
        <v>1</v>
      </c>
      <c r="C141" s="28"/>
      <c r="D141" s="29" t="s">
        <v>7</v>
      </c>
      <c r="E141" s="45"/>
      <c r="F141" s="20"/>
    </row>
    <row r="142" spans="1:6" ht="16.5" thickBot="1" x14ac:dyDescent="0.3">
      <c r="A142" s="73" t="s">
        <v>103</v>
      </c>
      <c r="B142" s="47"/>
      <c r="C142" s="48">
        <v>0</v>
      </c>
      <c r="D142" s="49" t="s">
        <v>7</v>
      </c>
      <c r="E142" s="45"/>
      <c r="F142" s="20"/>
    </row>
    <row r="143" spans="1:6" ht="16.5" thickBot="1" x14ac:dyDescent="0.3">
      <c r="A143" s="73" t="s">
        <v>104</v>
      </c>
      <c r="B143" s="60">
        <v>1</v>
      </c>
      <c r="C143" s="61"/>
      <c r="D143" s="78" t="s">
        <v>7</v>
      </c>
      <c r="E143" s="45"/>
      <c r="F143" s="20"/>
    </row>
    <row r="144" spans="1:6" ht="17.25" thickTop="1" thickBot="1" x14ac:dyDescent="0.3">
      <c r="A144" s="73" t="s">
        <v>105</v>
      </c>
      <c r="B144" s="64">
        <v>1</v>
      </c>
      <c r="C144" s="32"/>
      <c r="D144" s="65" t="s">
        <v>7</v>
      </c>
      <c r="E144" s="45"/>
      <c r="F144" s="20"/>
    </row>
    <row r="145" spans="1:6" ht="17.25" thickTop="1" thickBot="1" x14ac:dyDescent="0.3">
      <c r="A145" s="73" t="s">
        <v>106</v>
      </c>
      <c r="B145" s="64"/>
      <c r="C145" s="32">
        <v>0</v>
      </c>
      <c r="D145" s="65" t="s">
        <v>7</v>
      </c>
      <c r="E145" s="45"/>
      <c r="F145" s="20"/>
    </row>
    <row r="146" spans="1:6" ht="16.5" thickBot="1" x14ac:dyDescent="0.3">
      <c r="A146" s="73" t="s">
        <v>107</v>
      </c>
      <c r="B146" s="47"/>
      <c r="C146" s="48">
        <v>0</v>
      </c>
      <c r="D146" s="51" t="s">
        <v>7</v>
      </c>
      <c r="E146" s="45"/>
      <c r="F146" s="20"/>
    </row>
    <row r="147" spans="1:6" ht="16.5" thickBot="1" x14ac:dyDescent="0.3">
      <c r="A147" s="73" t="s">
        <v>108</v>
      </c>
      <c r="B147" s="47">
        <v>1</v>
      </c>
      <c r="C147" s="48"/>
      <c r="D147" s="49" t="s">
        <v>7</v>
      </c>
      <c r="E147" s="45"/>
      <c r="F147" s="20"/>
    </row>
    <row r="148" spans="1:6" ht="16.5" thickBot="1" x14ac:dyDescent="0.3">
      <c r="A148" s="73" t="s">
        <v>109</v>
      </c>
      <c r="B148" s="47">
        <v>1</v>
      </c>
      <c r="C148" s="48"/>
      <c r="D148" s="49" t="s">
        <v>7</v>
      </c>
      <c r="E148" s="45"/>
      <c r="F148" s="20"/>
    </row>
    <row r="149" spans="1:6" ht="16.5" thickBot="1" x14ac:dyDescent="0.3">
      <c r="A149" s="74" t="s">
        <v>110</v>
      </c>
      <c r="B149" s="36">
        <v>1</v>
      </c>
      <c r="C149" s="37"/>
      <c r="D149" s="38" t="s">
        <v>7</v>
      </c>
      <c r="E149" s="52"/>
      <c r="F149" s="20"/>
    </row>
    <row r="150" spans="1:6" ht="17.25" thickTop="1" thickBot="1" x14ac:dyDescent="0.3">
      <c r="A150" s="79"/>
      <c r="B150" s="40" t="s">
        <v>111</v>
      </c>
      <c r="C150" s="40"/>
      <c r="D150" s="40"/>
      <c r="E150" s="41" cm="1">
        <f t="array" ref="E150">IF(SUM(B141:B149/9)&lt;=0.5, 0, 1)</f>
        <v>1</v>
      </c>
      <c r="F150" s="20"/>
    </row>
    <row r="151" spans="1:6" ht="16.5" thickTop="1" thickBot="1" x14ac:dyDescent="0.3">
      <c r="A151" s="80"/>
      <c r="B151" s="81"/>
      <c r="C151" s="81"/>
      <c r="D151" s="81"/>
      <c r="E151" s="81"/>
      <c r="F151" s="82"/>
    </row>
    <row r="152" spans="1:6" ht="15.75" thickTop="1" x14ac:dyDescent="0.25"/>
  </sheetData>
  <mergeCells count="56">
    <mergeCell ref="E140:E149"/>
    <mergeCell ref="B150:D150"/>
    <mergeCell ref="A151:E151"/>
    <mergeCell ref="E106:E118"/>
    <mergeCell ref="A119:A120"/>
    <mergeCell ref="B119:D119"/>
    <mergeCell ref="B120:E122"/>
    <mergeCell ref="E123:E135"/>
    <mergeCell ref="A136:A137"/>
    <mergeCell ref="B136:D136"/>
    <mergeCell ref="B137:E139"/>
    <mergeCell ref="A94:A95"/>
    <mergeCell ref="B94:D94"/>
    <mergeCell ref="B95:E97"/>
    <mergeCell ref="E98:E100"/>
    <mergeCell ref="A101:A102"/>
    <mergeCell ref="B101:D101"/>
    <mergeCell ref="B102:E105"/>
    <mergeCell ref="A104:A105"/>
    <mergeCell ref="E79:E81"/>
    <mergeCell ref="A82:A83"/>
    <mergeCell ref="B82:D82"/>
    <mergeCell ref="B83:E86"/>
    <mergeCell ref="A85:A86"/>
    <mergeCell ref="E87:E93"/>
    <mergeCell ref="A64:A65"/>
    <mergeCell ref="B64:D64"/>
    <mergeCell ref="B65:E69"/>
    <mergeCell ref="A67:A69"/>
    <mergeCell ref="E70:E74"/>
    <mergeCell ref="A75:A76"/>
    <mergeCell ref="B75:D75"/>
    <mergeCell ref="B76:E78"/>
    <mergeCell ref="E41:E48"/>
    <mergeCell ref="A49:A50"/>
    <mergeCell ref="B49:D49"/>
    <mergeCell ref="B50:E54"/>
    <mergeCell ref="A52:A54"/>
    <mergeCell ref="E55:E63"/>
    <mergeCell ref="B25:D25"/>
    <mergeCell ref="B26:E30"/>
    <mergeCell ref="A28:A30"/>
    <mergeCell ref="E31:E36"/>
    <mergeCell ref="A37:A38"/>
    <mergeCell ref="B37:D37"/>
    <mergeCell ref="B38:E40"/>
    <mergeCell ref="B1:E3"/>
    <mergeCell ref="F1:F151"/>
    <mergeCell ref="A2:A3"/>
    <mergeCell ref="E4:E9"/>
    <mergeCell ref="A10:A11"/>
    <mergeCell ref="B10:D10"/>
    <mergeCell ref="B11:E14"/>
    <mergeCell ref="A13:A14"/>
    <mergeCell ref="E15:E24"/>
    <mergeCell ref="A25:A26"/>
  </mergeCells>
  <dataValidations count="5">
    <dataValidation type="whole" operator="equal" allowBlank="1" showInputMessage="1" showErrorMessage="1" sqref="B16:B24 B32:B36 B42:B48 B56:B63 B71:B74 B80:B81 B88:B93 B99:B100 B107:B118 B124:B135 B141:B149" xr:uid="{CDBAA887-65EF-4F53-A3B4-9D2BC731BAE5}">
      <formula1>1</formula1>
    </dataValidation>
    <dataValidation type="whole" operator="equal" allowBlank="1" showInputMessage="1" showErrorMessage="1" sqref="C16:C24 C32:C36 C42:C48 C56:C63 C71:C74 C80:C81 C88:C93 C99:C100 C107:C118 C124:C135 C141:C149" xr:uid="{A9462817-23BF-468F-AAC4-5D0F31AF31CA}">
      <formula1>0</formula1>
    </dataValidation>
    <dataValidation type="list" operator="equal" allowBlank="1" showInputMessage="1" showErrorMessage="1" sqref="D5:D9 D16:D24 D32:D36 D42:D48 D56:D63 D71:D74 D80:D81 D88:D93 D99:D100 D107:D118 D124:D135 D141:D149" xr:uid="{E7B4273A-2DC8-4442-A5E4-B4E885215D1F}">
      <formula1>"-"</formula1>
    </dataValidation>
    <dataValidation type="whole" operator="equal" allowBlank="1" showInputMessage="1" showErrorMessage="1" errorTitle="Favor de Insertar 1" error="Es importante que inserte el numero 1, de lo contrario le seguira mostrando este error" sqref="B5:B9" xr:uid="{6D0C0D66-D23C-43B5-B6E3-19E2D346BF32}">
      <formula1>1</formula1>
    </dataValidation>
    <dataValidation type="whole" operator="equal" allowBlank="1" showInputMessage="1" showErrorMessage="1" errorTitle="Favor de insertar 0" error="Es importante que inserte el numero 0, de lo contrario le seguira mostrando este error" sqref="C5:C9" xr:uid="{EEC70806-9FBE-4F58-89F1-A5050526C1A0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F28A-1E5B-4E56-9EB9-3D988F1A9587}">
  <dimension ref="A1:AI138"/>
  <sheetViews>
    <sheetView topLeftCell="A118" workbookViewId="0">
      <selection activeCell="AK9" sqref="AK9"/>
    </sheetView>
  </sheetViews>
  <sheetFormatPr baseColWidth="10" defaultRowHeight="15" x14ac:dyDescent="0.25"/>
  <cols>
    <col min="1" max="35" width="4.5703125" bestFit="1" customWidth="1"/>
  </cols>
  <sheetData>
    <row r="1" spans="1:35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2"/>
      <c r="AH1" s="2"/>
      <c r="AI1" s="3"/>
    </row>
    <row r="2" spans="1:35" ht="15.7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"/>
      <c r="AG2" s="2"/>
      <c r="AH2" s="2"/>
      <c r="AI2" s="3"/>
    </row>
    <row r="3" spans="1:35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"/>
      <c r="AG3" s="2"/>
      <c r="AH3" s="2"/>
      <c r="AI3" s="3"/>
    </row>
    <row r="4" spans="1:35" ht="15.75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" t="s">
        <v>3</v>
      </c>
      <c r="AG4" s="5" t="s">
        <v>4</v>
      </c>
      <c r="AH4" s="5" t="s">
        <v>5</v>
      </c>
      <c r="AI4" s="3"/>
    </row>
    <row r="5" spans="1:35" x14ac:dyDescent="0.25">
      <c r="A5" s="6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  <c r="AG5" s="7">
        <v>0</v>
      </c>
      <c r="AH5" s="7" t="s">
        <v>7</v>
      </c>
      <c r="AI5" s="3"/>
    </row>
    <row r="6" spans="1:35" x14ac:dyDescent="0.25">
      <c r="A6" s="6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  <c r="AG6" s="7">
        <v>0</v>
      </c>
      <c r="AH6" s="7" t="s">
        <v>7</v>
      </c>
      <c r="AI6" s="3"/>
    </row>
    <row r="7" spans="1:35" x14ac:dyDescent="0.25">
      <c r="A7" s="6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  <c r="AG7" s="7">
        <v>0</v>
      </c>
      <c r="AH7" s="7" t="s">
        <v>7</v>
      </c>
      <c r="AI7" s="3"/>
    </row>
    <row r="8" spans="1:35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  <c r="AG8" s="7">
        <v>0</v>
      </c>
      <c r="AH8" s="7" t="s">
        <v>7</v>
      </c>
      <c r="AI8" s="3"/>
    </row>
    <row r="9" spans="1:35" x14ac:dyDescent="0.25">
      <c r="A9" s="6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  <c r="AG9" s="7">
        <v>0</v>
      </c>
      <c r="AH9" s="7" t="s">
        <v>7</v>
      </c>
      <c r="AI9" s="3"/>
    </row>
    <row r="10" spans="1:35" ht="15.7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" t="s">
        <v>12</v>
      </c>
      <c r="AG10" s="1"/>
      <c r="AH10" s="1"/>
      <c r="AI10" s="7" cm="1">
        <f t="array" ref="AI10">IF(SUM($AF5:$AF9/5)&lt;=0.5, 0, 1)</f>
        <v>0</v>
      </c>
    </row>
    <row r="11" spans="1:35" ht="15.75" x14ac:dyDescent="0.25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  <c r="AG11" s="2"/>
      <c r="AH11" s="2"/>
      <c r="AI11" s="2"/>
    </row>
    <row r="12" spans="1:35" ht="15.75" x14ac:dyDescent="0.25">
      <c r="A12" s="4" t="s">
        <v>14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2"/>
      <c r="AG12" s="2"/>
      <c r="AH12" s="2"/>
      <c r="AI12" s="2"/>
    </row>
    <row r="13" spans="1:35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2"/>
      <c r="AG13" s="2"/>
      <c r="AH13" s="2"/>
      <c r="AI13" s="2"/>
    </row>
    <row r="14" spans="1:35" ht="15.75" x14ac:dyDescent="0.25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5" t="s">
        <v>3</v>
      </c>
      <c r="AG14" s="5" t="s">
        <v>4</v>
      </c>
      <c r="AH14" s="5" t="s">
        <v>5</v>
      </c>
      <c r="AI14" s="2"/>
    </row>
    <row r="15" spans="1:35" ht="15.75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>
        <v>1</v>
      </c>
      <c r="AG15" s="7"/>
      <c r="AH15" s="7" t="s">
        <v>7</v>
      </c>
      <c r="AI15" s="2"/>
    </row>
    <row r="16" spans="1:35" ht="15.75" x14ac:dyDescent="0.25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9">
        <v>1</v>
      </c>
      <c r="AG16" s="7"/>
      <c r="AH16" s="7" t="s">
        <v>7</v>
      </c>
      <c r="AI16" s="2"/>
    </row>
    <row r="17" spans="1:35" ht="15.75" x14ac:dyDescent="0.25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9">
        <v>1</v>
      </c>
      <c r="AG17" s="7"/>
      <c r="AH17" s="7" t="s">
        <v>7</v>
      </c>
      <c r="AI17" s="2"/>
    </row>
    <row r="18" spans="1:35" ht="15.75" x14ac:dyDescent="0.25">
      <c r="A18" s="6" t="s">
        <v>18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10">
        <v>0</v>
      </c>
      <c r="AH18" s="7" t="s">
        <v>7</v>
      </c>
      <c r="AI18" s="2"/>
    </row>
    <row r="19" spans="1:35" ht="15.75" x14ac:dyDescent="0.25">
      <c r="A19" s="6" t="s">
        <v>19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7">
        <v>0</v>
      </c>
      <c r="AH19" s="7" t="s">
        <v>7</v>
      </c>
      <c r="AI19" s="2"/>
    </row>
    <row r="20" spans="1:35" ht="15.75" x14ac:dyDescent="0.25">
      <c r="A20" s="6" t="s">
        <v>20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7">
        <v>0</v>
      </c>
      <c r="AH20" s="7" t="s">
        <v>7</v>
      </c>
      <c r="AI20" s="2"/>
    </row>
    <row r="21" spans="1:35" ht="15.75" x14ac:dyDescent="0.25">
      <c r="A21" s="6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9">
        <v>1</v>
      </c>
      <c r="AG21" s="7"/>
      <c r="AH21" s="7" t="s">
        <v>7</v>
      </c>
      <c r="AI21" s="2"/>
    </row>
    <row r="22" spans="1:35" ht="15.75" x14ac:dyDescent="0.25">
      <c r="A22" s="6" t="s">
        <v>22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9">
        <v>1</v>
      </c>
      <c r="AG22" s="7"/>
      <c r="AH22" s="7" t="s">
        <v>7</v>
      </c>
      <c r="AI22" s="2"/>
    </row>
    <row r="23" spans="1:35" ht="15.75" x14ac:dyDescent="0.25">
      <c r="A23" s="6" t="s">
        <v>23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9">
        <v>1</v>
      </c>
      <c r="AG23" s="7"/>
      <c r="AH23" s="7" t="s">
        <v>7</v>
      </c>
      <c r="AI23" s="2"/>
    </row>
    <row r="24" spans="1:35" ht="15.7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" t="s">
        <v>12</v>
      </c>
      <c r="AG24" s="1"/>
      <c r="AH24" s="1"/>
      <c r="AI24" s="7" cm="1">
        <f t="array" ref="AI24">IF(SUM($AF15:$AF23/9)&lt;=0.5, 0, 1)</f>
        <v>1</v>
      </c>
    </row>
    <row r="25" spans="1:35" ht="15.75" x14ac:dyDescent="0.2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  <c r="AG25" s="2"/>
      <c r="AH25" s="2"/>
      <c r="AI25" s="2"/>
    </row>
    <row r="26" spans="1:35" ht="15.75" x14ac:dyDescent="0.25">
      <c r="A26" s="4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2"/>
      <c r="AG26" s="2"/>
      <c r="AH26" s="2"/>
      <c r="AI26" s="2"/>
    </row>
    <row r="27" spans="1:35" ht="15.7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2"/>
      <c r="AG27" s="2"/>
      <c r="AH27" s="2"/>
      <c r="AI27" s="2"/>
    </row>
    <row r="28" spans="1:35" ht="15.75" x14ac:dyDescent="0.25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5" t="s">
        <v>3</v>
      </c>
      <c r="AG28" s="5" t="s">
        <v>4</v>
      </c>
      <c r="AH28" s="5" t="s">
        <v>5</v>
      </c>
      <c r="AI28" s="2"/>
    </row>
    <row r="29" spans="1:35" ht="15.75" x14ac:dyDescent="0.25">
      <c r="A29" s="6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9"/>
      <c r="AG29" s="7">
        <v>0</v>
      </c>
      <c r="AH29" s="7" t="s">
        <v>7</v>
      </c>
      <c r="AI29" s="2"/>
    </row>
    <row r="30" spans="1:35" ht="15.75" x14ac:dyDescent="0.25">
      <c r="A30" s="6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9">
        <v>1</v>
      </c>
      <c r="AG30" s="7"/>
      <c r="AH30" s="7" t="s">
        <v>7</v>
      </c>
      <c r="AI30" s="2"/>
    </row>
    <row r="31" spans="1:35" ht="15.75" x14ac:dyDescent="0.25">
      <c r="A31" s="6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9"/>
      <c r="AG31" s="7">
        <v>0</v>
      </c>
      <c r="AH31" s="7" t="s">
        <v>7</v>
      </c>
      <c r="AI31" s="2"/>
    </row>
    <row r="32" spans="1:35" ht="15.75" x14ac:dyDescent="0.25">
      <c r="A32" s="6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9">
        <v>1</v>
      </c>
      <c r="AG32" s="7"/>
      <c r="AH32" s="7" t="s">
        <v>7</v>
      </c>
      <c r="AI32" s="2"/>
    </row>
    <row r="33" spans="1:35" ht="15.75" x14ac:dyDescent="0.25">
      <c r="A33" s="6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9">
        <v>1</v>
      </c>
      <c r="AG33" s="7"/>
      <c r="AH33" s="7" t="s">
        <v>7</v>
      </c>
      <c r="AI33" s="2"/>
    </row>
    <row r="34" spans="1:35" ht="15.7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" t="s">
        <v>12</v>
      </c>
      <c r="AG34" s="1"/>
      <c r="AH34" s="1"/>
      <c r="AI34" s="7" cm="1">
        <f t="array" ref="AI34">IF(SUM($AF29:$AF33/5)&lt;=0.5, 0, 1)</f>
        <v>1</v>
      </c>
    </row>
    <row r="35" spans="1:35" ht="15.75" x14ac:dyDescent="0.25">
      <c r="A35" s="1" t="s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2"/>
      <c r="AH35" s="2"/>
      <c r="AI35" s="2"/>
    </row>
    <row r="36" spans="1:35" ht="15.75" x14ac:dyDescent="0.25">
      <c r="A36" s="6" t="s">
        <v>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2"/>
      <c r="AG36" s="2"/>
      <c r="AH36" s="2"/>
      <c r="AI36" s="2"/>
    </row>
    <row r="37" spans="1:35" ht="15.75" x14ac:dyDescent="0.25">
      <c r="A37" s="1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5" t="s">
        <v>3</v>
      </c>
      <c r="AG37" s="5" t="s">
        <v>4</v>
      </c>
      <c r="AH37" s="5" t="s">
        <v>5</v>
      </c>
      <c r="AI37" s="2"/>
    </row>
    <row r="38" spans="1:35" ht="15.75" x14ac:dyDescent="0.25">
      <c r="A38" s="6" t="s">
        <v>33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9"/>
      <c r="AG38" s="7">
        <v>0</v>
      </c>
      <c r="AH38" s="7" t="s">
        <v>7</v>
      </c>
      <c r="AI38" s="2"/>
    </row>
    <row r="39" spans="1:35" ht="15.75" x14ac:dyDescent="0.25">
      <c r="A39" s="6" t="s">
        <v>34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9"/>
      <c r="AG39" s="7">
        <v>0</v>
      </c>
      <c r="AH39" s="7" t="s">
        <v>7</v>
      </c>
      <c r="AI39" s="2"/>
    </row>
    <row r="40" spans="1:35" ht="15.75" x14ac:dyDescent="0.25">
      <c r="A40" s="6" t="s">
        <v>35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9">
        <v>1</v>
      </c>
      <c r="AG40" s="7"/>
      <c r="AH40" s="7" t="s">
        <v>7</v>
      </c>
      <c r="AI40" s="2"/>
    </row>
    <row r="41" spans="1:35" ht="15.75" x14ac:dyDescent="0.25">
      <c r="A41" s="6" t="s">
        <v>36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9">
        <v>1</v>
      </c>
      <c r="AG41" s="7"/>
      <c r="AH41" s="7" t="s">
        <v>7</v>
      </c>
      <c r="AI41" s="2"/>
    </row>
    <row r="42" spans="1:35" ht="15.75" x14ac:dyDescent="0.25">
      <c r="A42" s="6" t="s">
        <v>37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9">
        <v>1</v>
      </c>
      <c r="AG42" s="7"/>
      <c r="AH42" s="7" t="s">
        <v>7</v>
      </c>
      <c r="AI42" s="2"/>
    </row>
    <row r="43" spans="1:35" ht="15.75" x14ac:dyDescent="0.25">
      <c r="A43" s="6" t="s">
        <v>38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>
        <v>1</v>
      </c>
      <c r="AG43" s="7"/>
      <c r="AH43" s="7" t="s">
        <v>7</v>
      </c>
      <c r="AI43" s="2"/>
    </row>
    <row r="44" spans="1:35" ht="15.75" x14ac:dyDescent="0.25">
      <c r="A44" s="6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7">
        <v>0</v>
      </c>
      <c r="AH44" s="7" t="s">
        <v>7</v>
      </c>
      <c r="AI44" s="2"/>
    </row>
    <row r="45" spans="1:35" ht="15.7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" t="s">
        <v>12</v>
      </c>
      <c r="AG45" s="1"/>
      <c r="AH45" s="1"/>
      <c r="AI45" s="7" cm="1">
        <f t="array" ref="AI45">IF(SUM($AF38:$AF44/7)&lt;=0.5, 0, 1)</f>
        <v>1</v>
      </c>
    </row>
    <row r="46" spans="1:35" ht="15.75" x14ac:dyDescent="0.25">
      <c r="A46" s="1" t="s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  <c r="AG46" s="2"/>
      <c r="AH46" s="2"/>
      <c r="AI46" s="2"/>
    </row>
    <row r="47" spans="1:35" ht="15.75" x14ac:dyDescent="0.25">
      <c r="A47" s="4" t="s">
        <v>41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2"/>
      <c r="AG47" s="2"/>
      <c r="AH47" s="2"/>
      <c r="AI47" s="2"/>
    </row>
    <row r="48" spans="1:35" ht="15.7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2"/>
      <c r="AG48" s="2"/>
      <c r="AH48" s="2"/>
      <c r="AI48" s="2"/>
    </row>
    <row r="49" spans="1:35" ht="15.7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2"/>
      <c r="AG49" s="2"/>
      <c r="AH49" s="2"/>
      <c r="AI49" s="2"/>
    </row>
    <row r="50" spans="1:35" ht="15.75" x14ac:dyDescent="0.25">
      <c r="A50" s="1" t="s">
        <v>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5" t="s">
        <v>3</v>
      </c>
      <c r="AG50" s="5" t="s">
        <v>4</v>
      </c>
      <c r="AH50" s="5" t="s">
        <v>5</v>
      </c>
      <c r="AI50" s="2"/>
    </row>
    <row r="51" spans="1:35" ht="15.75" x14ac:dyDescent="0.25">
      <c r="A51" s="6" t="s">
        <v>42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9">
        <v>1</v>
      </c>
      <c r="AG51" s="7"/>
      <c r="AH51" s="7" t="s">
        <v>7</v>
      </c>
      <c r="AI51" s="2"/>
    </row>
    <row r="52" spans="1:35" ht="15.75" x14ac:dyDescent="0.25">
      <c r="A52" s="6" t="s">
        <v>43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9">
        <v>1</v>
      </c>
      <c r="AG52" s="7"/>
      <c r="AH52" s="7" t="s">
        <v>7</v>
      </c>
      <c r="AI52" s="2"/>
    </row>
    <row r="53" spans="1:35" ht="15.75" x14ac:dyDescent="0.25">
      <c r="A53" s="6" t="s">
        <v>44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9">
        <v>1</v>
      </c>
      <c r="AG53" s="7"/>
      <c r="AH53" s="7" t="s">
        <v>7</v>
      </c>
      <c r="AI53" s="2"/>
    </row>
    <row r="54" spans="1:35" ht="15.75" x14ac:dyDescent="0.25">
      <c r="A54" s="6" t="s">
        <v>45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>
        <v>1</v>
      </c>
      <c r="AG54" s="7"/>
      <c r="AH54" s="7" t="s">
        <v>7</v>
      </c>
      <c r="AI54" s="2"/>
    </row>
    <row r="55" spans="1:35" ht="15.75" x14ac:dyDescent="0.25">
      <c r="A55" s="6" t="s">
        <v>46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9">
        <v>1</v>
      </c>
      <c r="AG55" s="7"/>
      <c r="AH55" s="7" t="s">
        <v>7</v>
      </c>
      <c r="AI55" s="2"/>
    </row>
    <row r="56" spans="1:35" ht="15.75" x14ac:dyDescent="0.25">
      <c r="A56" s="6" t="s">
        <v>47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9"/>
      <c r="AG56" s="7">
        <v>0</v>
      </c>
      <c r="AH56" s="7" t="s">
        <v>7</v>
      </c>
      <c r="AI56" s="2"/>
    </row>
    <row r="57" spans="1:35" ht="15.75" x14ac:dyDescent="0.25">
      <c r="A57" s="6" t="s">
        <v>48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9"/>
      <c r="AG57" s="7">
        <v>0</v>
      </c>
      <c r="AH57" s="7" t="s">
        <v>7</v>
      </c>
      <c r="AI57" s="2"/>
    </row>
    <row r="58" spans="1:35" ht="15.75" x14ac:dyDescent="0.25">
      <c r="A58" s="6" t="s">
        <v>49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9"/>
      <c r="AG58" s="7">
        <v>0</v>
      </c>
      <c r="AH58" s="7" t="s">
        <v>7</v>
      </c>
      <c r="AI58" s="2"/>
    </row>
    <row r="59" spans="1:35" ht="15.75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" t="s">
        <v>12</v>
      </c>
      <c r="AG59" s="1"/>
      <c r="AH59" s="1"/>
      <c r="AI59" s="7" cm="1">
        <f t="array" ref="AI59">IF(SUM($AF51:$AF58/8)&lt;=0.5, 0, 1)</f>
        <v>1</v>
      </c>
    </row>
    <row r="60" spans="1:35" ht="15.75" x14ac:dyDescent="0.25">
      <c r="A60" s="1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2"/>
      <c r="AH60" s="2"/>
      <c r="AI60" s="2"/>
    </row>
    <row r="61" spans="1:35" ht="15.75" x14ac:dyDescent="0.25">
      <c r="A61" s="4" t="s">
        <v>51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2"/>
      <c r="AG61" s="2"/>
      <c r="AH61" s="2"/>
      <c r="AI61" s="2"/>
    </row>
    <row r="62" spans="1:35" ht="15.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2"/>
      <c r="AG62" s="2"/>
      <c r="AH62" s="2"/>
      <c r="AI62" s="2"/>
    </row>
    <row r="63" spans="1:35" ht="15.7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2"/>
      <c r="AG63" s="2"/>
      <c r="AH63" s="2"/>
      <c r="AI63" s="2"/>
    </row>
    <row r="64" spans="1:35" ht="15.75" x14ac:dyDescent="0.25">
      <c r="A64" s="1" t="s">
        <v>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5" t="s">
        <v>3</v>
      </c>
      <c r="AG64" s="5" t="s">
        <v>4</v>
      </c>
      <c r="AH64" s="5" t="s">
        <v>5</v>
      </c>
      <c r="AI64" s="2"/>
    </row>
    <row r="65" spans="1:35" ht="15.75" x14ac:dyDescent="0.25">
      <c r="A65" s="6" t="s">
        <v>52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9">
        <v>1</v>
      </c>
      <c r="AG65" s="7"/>
      <c r="AH65" s="7" t="s">
        <v>7</v>
      </c>
      <c r="AI65" s="2"/>
    </row>
    <row r="66" spans="1:35" ht="15.75" x14ac:dyDescent="0.25">
      <c r="A66" s="6" t="s">
        <v>53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9">
        <v>1</v>
      </c>
      <c r="AG66" s="7"/>
      <c r="AH66" s="7" t="s">
        <v>7</v>
      </c>
      <c r="AI66" s="2"/>
    </row>
    <row r="67" spans="1:35" ht="15.75" x14ac:dyDescent="0.25">
      <c r="A67" s="6" t="s">
        <v>54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9">
        <v>1</v>
      </c>
      <c r="AG67" s="7"/>
      <c r="AH67" s="7" t="s">
        <v>7</v>
      </c>
      <c r="AI67" s="2"/>
    </row>
    <row r="68" spans="1:35" ht="15.75" x14ac:dyDescent="0.25">
      <c r="A68" s="6" t="s">
        <v>55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9"/>
      <c r="AG68" s="7">
        <v>0</v>
      </c>
      <c r="AH68" s="7" t="s">
        <v>7</v>
      </c>
      <c r="AI68" s="2"/>
    </row>
    <row r="69" spans="1:35" ht="15.7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" t="s">
        <v>12</v>
      </c>
      <c r="AG69" s="1"/>
      <c r="AH69" s="1"/>
      <c r="AI69" s="7" cm="1">
        <f t="array" ref="AI69">IF(SUM($AF65:$AF68/4)&lt;=0.5, 0, 1)</f>
        <v>1</v>
      </c>
    </row>
    <row r="70" spans="1:35" ht="15.75" x14ac:dyDescent="0.25">
      <c r="A70" s="1" t="s">
        <v>56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2"/>
      <c r="AG70" s="2"/>
      <c r="AH70" s="2"/>
      <c r="AI70" s="2"/>
    </row>
    <row r="71" spans="1:35" ht="15.75" x14ac:dyDescent="0.25">
      <c r="A71" s="6" t="s">
        <v>57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"/>
      <c r="AG71" s="2"/>
      <c r="AH71" s="2"/>
      <c r="AI71" s="2"/>
    </row>
    <row r="72" spans="1:35" ht="15.75" x14ac:dyDescent="0.25">
      <c r="A72" s="1" t="s">
        <v>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5" t="s">
        <v>3</v>
      </c>
      <c r="AG72" s="5" t="s">
        <v>4</v>
      </c>
      <c r="AH72" s="5" t="s">
        <v>5</v>
      </c>
      <c r="AI72" s="2"/>
    </row>
    <row r="73" spans="1:35" ht="15.75" x14ac:dyDescent="0.25">
      <c r="A73" s="6" t="s">
        <v>58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>
        <v>1</v>
      </c>
      <c r="AG73" s="7"/>
      <c r="AH73" s="7" t="s">
        <v>7</v>
      </c>
      <c r="AI73" s="2"/>
    </row>
    <row r="74" spans="1:35" ht="15.75" x14ac:dyDescent="0.25">
      <c r="A74" s="6" t="s">
        <v>59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9">
        <v>1</v>
      </c>
      <c r="AG74" s="7"/>
      <c r="AH74" s="7" t="s">
        <v>7</v>
      </c>
      <c r="AI74" s="2"/>
    </row>
    <row r="75" spans="1:35" ht="15.7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" t="s">
        <v>12</v>
      </c>
      <c r="AG75" s="1"/>
      <c r="AH75" s="1"/>
      <c r="AI75" s="7" cm="1">
        <f t="array" ref="AI75">IF(SUM($AF73:$AF74/2)&lt;=0.5, 0, 1)</f>
        <v>1</v>
      </c>
    </row>
    <row r="76" spans="1:35" ht="15.75" x14ac:dyDescent="0.25">
      <c r="A76" s="1" t="s">
        <v>60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/>
      <c r="AG76" s="2"/>
      <c r="AH76" s="2"/>
      <c r="AI76" s="2"/>
    </row>
    <row r="77" spans="1:35" ht="15.75" x14ac:dyDescent="0.25">
      <c r="A77" s="4" t="s">
        <v>61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2"/>
      <c r="AG77" s="2"/>
      <c r="AH77" s="2"/>
      <c r="AI77" s="2"/>
    </row>
    <row r="78" spans="1:35" ht="15.7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2"/>
      <c r="AG78" s="2"/>
      <c r="AH78" s="2"/>
      <c r="AI78" s="2"/>
    </row>
    <row r="79" spans="1:35" ht="15.75" x14ac:dyDescent="0.25">
      <c r="A79" s="1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5" t="s">
        <v>3</v>
      </c>
      <c r="AG79" s="5" t="s">
        <v>4</v>
      </c>
      <c r="AH79" s="5" t="s">
        <v>5</v>
      </c>
      <c r="AI79" s="2"/>
    </row>
    <row r="80" spans="1:35" ht="15.75" x14ac:dyDescent="0.25">
      <c r="A80" s="6" t="s">
        <v>62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9"/>
      <c r="AG80" s="7">
        <v>0</v>
      </c>
      <c r="AH80" s="7" t="s">
        <v>7</v>
      </c>
      <c r="AI80" s="2"/>
    </row>
    <row r="81" spans="1:35" ht="15.75" x14ac:dyDescent="0.25">
      <c r="A81" s="6" t="s">
        <v>63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9"/>
      <c r="AG81" s="7">
        <v>0</v>
      </c>
      <c r="AH81" s="7" t="s">
        <v>7</v>
      </c>
      <c r="AI81" s="2"/>
    </row>
    <row r="82" spans="1:35" ht="15.75" x14ac:dyDescent="0.25">
      <c r="A82" s="6" t="s">
        <v>64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9"/>
      <c r="AG82" s="7">
        <v>0</v>
      </c>
      <c r="AH82" s="7" t="s">
        <v>7</v>
      </c>
      <c r="AI82" s="2"/>
    </row>
    <row r="83" spans="1:35" ht="15.75" x14ac:dyDescent="0.25">
      <c r="A83" s="6" t="s">
        <v>65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9">
        <v>1</v>
      </c>
      <c r="AG83" s="7"/>
      <c r="AH83" s="7" t="s">
        <v>7</v>
      </c>
      <c r="AI83" s="2"/>
    </row>
    <row r="84" spans="1:35" ht="15.75" x14ac:dyDescent="0.25">
      <c r="A84" s="6" t="s">
        <v>66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9">
        <v>1</v>
      </c>
      <c r="AG84" s="7"/>
      <c r="AH84" s="7" t="s">
        <v>7</v>
      </c>
      <c r="AI84" s="2"/>
    </row>
    <row r="85" spans="1:35" ht="15.75" x14ac:dyDescent="0.25">
      <c r="A85" s="6" t="s">
        <v>67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9">
        <v>1</v>
      </c>
      <c r="AG85" s="7"/>
      <c r="AH85" s="7" t="s">
        <v>7</v>
      </c>
      <c r="AI85" s="2"/>
    </row>
    <row r="86" spans="1:35" ht="15.7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" t="s">
        <v>12</v>
      </c>
      <c r="AG86" s="1"/>
      <c r="AH86" s="1"/>
      <c r="AI86" s="7" cm="1">
        <f t="array" ref="AI86">IF(SUM($AF80:$AF85/6)&lt;=0.5, 0, 1)</f>
        <v>0</v>
      </c>
    </row>
    <row r="87" spans="1:35" ht="15.75" x14ac:dyDescent="0.25">
      <c r="A87" s="1" t="s">
        <v>68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/>
      <c r="AG87" s="2"/>
      <c r="AH87" s="2"/>
      <c r="AI87" s="2"/>
    </row>
    <row r="88" spans="1:35" ht="15.75" x14ac:dyDescent="0.25">
      <c r="A88" s="6" t="s">
        <v>69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2"/>
      <c r="AG88" s="2"/>
      <c r="AH88" s="2"/>
      <c r="AI88" s="2"/>
    </row>
    <row r="89" spans="1:35" ht="15.75" x14ac:dyDescent="0.25">
      <c r="A89" s="1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5" t="s">
        <v>3</v>
      </c>
      <c r="AG89" s="5" t="s">
        <v>4</v>
      </c>
      <c r="AH89" s="5" t="s">
        <v>5</v>
      </c>
      <c r="AI89" s="2"/>
    </row>
    <row r="90" spans="1:35" ht="15.75" x14ac:dyDescent="0.25">
      <c r="A90" s="6" t="s">
        <v>70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9">
        <v>1</v>
      </c>
      <c r="AG90" s="7"/>
      <c r="AH90" s="7" t="s">
        <v>7</v>
      </c>
      <c r="AI90" s="2"/>
    </row>
    <row r="91" spans="1:35" ht="15.75" x14ac:dyDescent="0.25">
      <c r="A91" s="6" t="s">
        <v>71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9"/>
      <c r="AG91" s="7">
        <v>0</v>
      </c>
      <c r="AH91" s="7" t="s">
        <v>7</v>
      </c>
      <c r="AI91" s="2"/>
    </row>
    <row r="92" spans="1:35" ht="15.75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" t="s">
        <v>12</v>
      </c>
      <c r="AG92" s="1"/>
      <c r="AH92" s="1"/>
      <c r="AI92" s="7" cm="1">
        <f t="array" ref="AI92">IF(SUM($AF90:$AF91/2)&lt;=0.5, 0, 1)</f>
        <v>0</v>
      </c>
    </row>
    <row r="93" spans="1:35" ht="15.75" x14ac:dyDescent="0.25">
      <c r="A93" s="1" t="s">
        <v>72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</row>
    <row r="94" spans="1:35" ht="15.75" x14ac:dyDescent="0.25">
      <c r="A94" s="4" t="s">
        <v>73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2"/>
      <c r="AG94" s="2"/>
      <c r="AH94" s="2"/>
      <c r="AI94" s="2"/>
    </row>
    <row r="95" spans="1:35" ht="15.7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2"/>
      <c r="AG95" s="2"/>
      <c r="AH95" s="2"/>
      <c r="AI95" s="2"/>
    </row>
    <row r="96" spans="1:35" ht="15.75" x14ac:dyDescent="0.25">
      <c r="A96" s="1" t="s">
        <v>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5" t="s">
        <v>3</v>
      </c>
      <c r="AG96" s="5" t="s">
        <v>4</v>
      </c>
      <c r="AH96" s="5" t="s">
        <v>5</v>
      </c>
      <c r="AI96" s="2"/>
    </row>
    <row r="97" spans="1:35" ht="15.75" x14ac:dyDescent="0.25">
      <c r="A97" s="12" t="s">
        <v>74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9">
        <v>1</v>
      </c>
      <c r="AG97" s="7"/>
      <c r="AH97" s="7" t="s">
        <v>7</v>
      </c>
      <c r="AI97" s="2"/>
    </row>
    <row r="98" spans="1:35" ht="15.75" x14ac:dyDescent="0.25">
      <c r="A98" s="12" t="s">
        <v>75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9">
        <v>1</v>
      </c>
      <c r="AG98" s="7"/>
      <c r="AH98" s="7" t="s">
        <v>7</v>
      </c>
      <c r="AI98" s="2"/>
    </row>
    <row r="99" spans="1:35" ht="15.75" x14ac:dyDescent="0.25">
      <c r="A99" s="12" t="s">
        <v>76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9">
        <v>1</v>
      </c>
      <c r="AG99" s="7"/>
      <c r="AH99" s="7" t="s">
        <v>7</v>
      </c>
      <c r="AI99" s="2"/>
    </row>
    <row r="100" spans="1:35" ht="15.75" x14ac:dyDescent="0.25">
      <c r="A100" s="12" t="s">
        <v>77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9">
        <v>1</v>
      </c>
      <c r="AG100" s="7"/>
      <c r="AH100" s="7" t="s">
        <v>7</v>
      </c>
      <c r="AI100" s="2"/>
    </row>
    <row r="101" spans="1:35" ht="15.75" x14ac:dyDescent="0.25">
      <c r="A101" s="12" t="s">
        <v>78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9">
        <v>1</v>
      </c>
      <c r="AG101" s="7"/>
      <c r="AH101" s="7" t="s">
        <v>7</v>
      </c>
      <c r="AI101" s="2"/>
    </row>
    <row r="102" spans="1:35" ht="15.75" x14ac:dyDescent="0.25">
      <c r="A102" s="12" t="s">
        <v>79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9"/>
      <c r="AG102" s="7">
        <v>0</v>
      </c>
      <c r="AH102" s="7" t="s">
        <v>7</v>
      </c>
      <c r="AI102" s="2"/>
    </row>
    <row r="103" spans="1:35" ht="15.75" x14ac:dyDescent="0.25">
      <c r="A103" s="12" t="s">
        <v>80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9"/>
      <c r="AG103" s="7">
        <v>0</v>
      </c>
      <c r="AH103" s="7" t="s">
        <v>7</v>
      </c>
      <c r="AI103" s="2"/>
    </row>
    <row r="104" spans="1:35" ht="15.75" x14ac:dyDescent="0.25">
      <c r="A104" s="12" t="s">
        <v>81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9"/>
      <c r="AG104" s="7">
        <v>0</v>
      </c>
      <c r="AH104" s="7" t="s">
        <v>7</v>
      </c>
      <c r="AI104" s="2"/>
    </row>
    <row r="105" spans="1:35" ht="15.75" x14ac:dyDescent="0.25">
      <c r="A105" s="12" t="s">
        <v>82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9"/>
      <c r="AG105" s="7">
        <v>0</v>
      </c>
      <c r="AH105" s="7" t="s">
        <v>7</v>
      </c>
      <c r="AI105" s="2"/>
    </row>
    <row r="106" spans="1:35" ht="15.75" x14ac:dyDescent="0.25">
      <c r="A106" s="12" t="s">
        <v>83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9"/>
      <c r="AG106" s="7">
        <v>0</v>
      </c>
      <c r="AH106" s="7" t="s">
        <v>7</v>
      </c>
      <c r="AI106" s="2"/>
    </row>
    <row r="107" spans="1:35" ht="15.75" x14ac:dyDescent="0.25">
      <c r="A107" s="12" t="s">
        <v>84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9">
        <v>1</v>
      </c>
      <c r="AG107" s="7"/>
      <c r="AH107" s="7" t="s">
        <v>7</v>
      </c>
      <c r="AI107" s="2"/>
    </row>
    <row r="108" spans="1:35" ht="15.75" x14ac:dyDescent="0.25">
      <c r="A108" s="12" t="s">
        <v>85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9">
        <v>1</v>
      </c>
      <c r="AG108" s="7"/>
      <c r="AH108" s="7" t="s">
        <v>7</v>
      </c>
      <c r="AI108" s="2"/>
    </row>
    <row r="109" spans="1:35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1" t="s">
        <v>12</v>
      </c>
      <c r="AG109" s="1"/>
      <c r="AH109" s="1"/>
      <c r="AI109" s="7" cm="1">
        <f t="array" ref="AI109">IF(SUM($AF97:$AF108/12)&lt;=0.5, 0, 1)</f>
        <v>1</v>
      </c>
    </row>
    <row r="110" spans="1:35" ht="15.75" x14ac:dyDescent="0.25">
      <c r="A110" s="1" t="s">
        <v>86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2"/>
      <c r="AG110" s="2"/>
      <c r="AH110" s="2"/>
      <c r="AI110" s="2"/>
    </row>
    <row r="111" spans="1:35" ht="15.75" x14ac:dyDescent="0.25">
      <c r="A111" s="6" t="s">
        <v>87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"/>
      <c r="AG111" s="2"/>
      <c r="AH111" s="2"/>
      <c r="AI111" s="2"/>
    </row>
    <row r="112" spans="1:35" ht="15.75" x14ac:dyDescent="0.25">
      <c r="A112" s="1" t="s">
        <v>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5" t="s">
        <v>3</v>
      </c>
      <c r="AG112" s="5" t="s">
        <v>4</v>
      </c>
      <c r="AH112" s="5" t="s">
        <v>5</v>
      </c>
      <c r="AI112" s="2"/>
    </row>
    <row r="113" spans="1:35" ht="15.75" x14ac:dyDescent="0.25">
      <c r="A113" s="12" t="s">
        <v>88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9"/>
      <c r="AG113" s="7">
        <v>0</v>
      </c>
      <c r="AH113" s="7" t="s">
        <v>7</v>
      </c>
      <c r="AI113" s="2"/>
    </row>
    <row r="114" spans="1:35" ht="15.75" x14ac:dyDescent="0.25">
      <c r="A114" s="12" t="s">
        <v>89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9"/>
      <c r="AG114" s="7">
        <v>0</v>
      </c>
      <c r="AH114" s="7" t="s">
        <v>7</v>
      </c>
      <c r="AI114" s="2"/>
    </row>
    <row r="115" spans="1:35" ht="15.75" x14ac:dyDescent="0.25">
      <c r="A115" s="12" t="s">
        <v>90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9"/>
      <c r="AG115" s="7">
        <v>0</v>
      </c>
      <c r="AH115" s="7" t="s">
        <v>7</v>
      </c>
      <c r="AI115" s="2"/>
    </row>
    <row r="116" spans="1:35" ht="15.75" x14ac:dyDescent="0.25">
      <c r="A116" s="12" t="s">
        <v>91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9"/>
      <c r="AG116" s="7">
        <v>0</v>
      </c>
      <c r="AH116" s="7" t="s">
        <v>7</v>
      </c>
      <c r="AI116" s="2"/>
    </row>
    <row r="117" spans="1:35" ht="15.75" x14ac:dyDescent="0.25">
      <c r="A117" s="12" t="s">
        <v>92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9"/>
      <c r="AG117" s="7">
        <v>0</v>
      </c>
      <c r="AH117" s="7" t="s">
        <v>7</v>
      </c>
      <c r="AI117" s="2"/>
    </row>
    <row r="118" spans="1:35" ht="15.75" x14ac:dyDescent="0.25">
      <c r="A118" s="12" t="s">
        <v>93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9"/>
      <c r="AG118" s="7">
        <v>0</v>
      </c>
      <c r="AH118" s="7" t="s">
        <v>7</v>
      </c>
      <c r="AI118" s="2"/>
    </row>
    <row r="119" spans="1:35" ht="15.75" x14ac:dyDescent="0.25">
      <c r="A119" s="12" t="s">
        <v>94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9">
        <v>1</v>
      </c>
      <c r="AG119" s="7"/>
      <c r="AH119" s="7" t="s">
        <v>7</v>
      </c>
      <c r="AI119" s="2"/>
    </row>
    <row r="120" spans="1:35" ht="15.75" x14ac:dyDescent="0.25">
      <c r="A120" s="12" t="s">
        <v>95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9">
        <v>1</v>
      </c>
      <c r="AG120" s="7"/>
      <c r="AH120" s="7" t="s">
        <v>7</v>
      </c>
      <c r="AI120" s="2"/>
    </row>
    <row r="121" spans="1:35" ht="15.75" x14ac:dyDescent="0.25">
      <c r="A121" s="12" t="s">
        <v>96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9">
        <v>1</v>
      </c>
      <c r="AG121" s="7"/>
      <c r="AH121" s="7" t="s">
        <v>7</v>
      </c>
      <c r="AI121" s="2"/>
    </row>
    <row r="122" spans="1:35" ht="15.75" x14ac:dyDescent="0.25">
      <c r="A122" s="12" t="s">
        <v>97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9">
        <v>1</v>
      </c>
      <c r="AG122" s="7"/>
      <c r="AH122" s="7" t="s">
        <v>7</v>
      </c>
      <c r="AI122" s="2"/>
    </row>
    <row r="123" spans="1:35" ht="15.75" x14ac:dyDescent="0.25">
      <c r="A123" s="12" t="s">
        <v>98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9">
        <v>1</v>
      </c>
      <c r="AG123" s="7"/>
      <c r="AH123" s="7" t="s">
        <v>7</v>
      </c>
      <c r="AI123" s="2"/>
    </row>
    <row r="124" spans="1:35" ht="15.75" x14ac:dyDescent="0.25">
      <c r="A124" s="12" t="s">
        <v>99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9">
        <v>1</v>
      </c>
      <c r="AG124" s="7"/>
      <c r="AH124" s="7" t="s">
        <v>7</v>
      </c>
      <c r="AI124" s="2"/>
    </row>
    <row r="125" spans="1:35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1" t="s">
        <v>12</v>
      </c>
      <c r="AG125" s="1"/>
      <c r="AH125" s="1"/>
      <c r="AI125" s="7" cm="1">
        <f t="array" ref="AI125">IF(SUM($AF113:$AF124/12)&lt;=0.5, 0, 1)</f>
        <v>0</v>
      </c>
    </row>
    <row r="126" spans="1:35" ht="15.75" x14ac:dyDescent="0.25">
      <c r="A126" s="1" t="s">
        <v>100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2"/>
    </row>
    <row r="127" spans="1:35" ht="15.75" x14ac:dyDescent="0.25">
      <c r="A127" s="6" t="s">
        <v>101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"/>
      <c r="AG127" s="2"/>
      <c r="AH127" s="2"/>
      <c r="AI127" s="2"/>
    </row>
    <row r="128" spans="1:35" ht="15.75" x14ac:dyDescent="0.25">
      <c r="A128" s="1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5" t="s">
        <v>3</v>
      </c>
      <c r="AG128" s="5" t="s">
        <v>4</v>
      </c>
      <c r="AH128" s="5" t="s">
        <v>5</v>
      </c>
      <c r="AI128" s="2"/>
    </row>
    <row r="129" spans="1:35" ht="15.75" x14ac:dyDescent="0.25">
      <c r="A129" s="6" t="s">
        <v>102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9">
        <v>1</v>
      </c>
      <c r="AG129" s="7"/>
      <c r="AH129" s="7" t="s">
        <v>7</v>
      </c>
      <c r="AI129" s="2"/>
    </row>
    <row r="130" spans="1:35" ht="15.75" x14ac:dyDescent="0.25">
      <c r="A130" s="6" t="s">
        <v>103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9"/>
      <c r="AG130" s="7">
        <v>0</v>
      </c>
      <c r="AH130" s="7" t="s">
        <v>7</v>
      </c>
      <c r="AI130" s="2"/>
    </row>
    <row r="131" spans="1:35" ht="15.75" x14ac:dyDescent="0.25">
      <c r="A131" s="6" t="s">
        <v>104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9">
        <v>1</v>
      </c>
      <c r="AG131" s="7"/>
      <c r="AH131" s="7" t="s">
        <v>7</v>
      </c>
      <c r="AI131" s="2"/>
    </row>
    <row r="132" spans="1:35" ht="15.75" x14ac:dyDescent="0.25">
      <c r="A132" s="6" t="s">
        <v>105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9"/>
      <c r="AG132" s="7">
        <v>0</v>
      </c>
      <c r="AH132" s="7" t="s">
        <v>7</v>
      </c>
      <c r="AI132" s="2"/>
    </row>
    <row r="133" spans="1:35" ht="15.75" x14ac:dyDescent="0.25">
      <c r="A133" s="6" t="s">
        <v>106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9">
        <v>1</v>
      </c>
      <c r="AG133" s="7"/>
      <c r="AH133" s="7" t="s">
        <v>7</v>
      </c>
      <c r="AI133" s="2"/>
    </row>
    <row r="134" spans="1:35" ht="15.75" x14ac:dyDescent="0.25">
      <c r="A134" s="6" t="s">
        <v>107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9"/>
      <c r="AG134" s="7">
        <v>0</v>
      </c>
      <c r="AH134" s="7" t="s">
        <v>7</v>
      </c>
      <c r="AI134" s="2"/>
    </row>
    <row r="135" spans="1:35" ht="15.75" x14ac:dyDescent="0.25">
      <c r="A135" s="6" t="s">
        <v>108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9">
        <v>1</v>
      </c>
      <c r="AG135" s="7"/>
      <c r="AH135" s="7" t="s">
        <v>7</v>
      </c>
      <c r="AI135" s="2"/>
    </row>
    <row r="136" spans="1:35" ht="15.75" x14ac:dyDescent="0.25">
      <c r="A136" s="6" t="s">
        <v>109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9"/>
      <c r="AG136" s="7">
        <v>0</v>
      </c>
      <c r="AH136" s="7" t="s">
        <v>7</v>
      </c>
      <c r="AI136" s="2"/>
    </row>
    <row r="137" spans="1:35" ht="15.75" x14ac:dyDescent="0.25">
      <c r="A137" s="6" t="s">
        <v>110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9">
        <v>1</v>
      </c>
      <c r="AG137" s="7"/>
      <c r="AH137" s="7" t="s">
        <v>7</v>
      </c>
      <c r="AI137" s="2"/>
    </row>
    <row r="138" spans="1:35" ht="15.75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" t="s">
        <v>12</v>
      </c>
      <c r="AG138" s="1"/>
      <c r="AH138" s="1"/>
      <c r="AI138" s="7" cm="1">
        <f t="array" ref="AI138">IF(SUM($AF129:$AF137/9)&lt;=0.5, 0, 1)</f>
        <v>1</v>
      </c>
    </row>
  </sheetData>
  <mergeCells count="129">
    <mergeCell ref="A136:AE136"/>
    <mergeCell ref="A137:AE137"/>
    <mergeCell ref="AF138:AH138"/>
    <mergeCell ref="A130:AE130"/>
    <mergeCell ref="A131:AE131"/>
    <mergeCell ref="A132:AE132"/>
    <mergeCell ref="A133:AE133"/>
    <mergeCell ref="A134:AE134"/>
    <mergeCell ref="A135:AE135"/>
    <mergeCell ref="A124:AE124"/>
    <mergeCell ref="AF125:AH125"/>
    <mergeCell ref="A126:AE126"/>
    <mergeCell ref="A127:AE127"/>
    <mergeCell ref="A128:AE128"/>
    <mergeCell ref="A129:AE129"/>
    <mergeCell ref="A118:AE118"/>
    <mergeCell ref="A119:AE119"/>
    <mergeCell ref="A120:AE120"/>
    <mergeCell ref="A121:AE121"/>
    <mergeCell ref="A122:AE122"/>
    <mergeCell ref="A123:AE123"/>
    <mergeCell ref="A112:AE112"/>
    <mergeCell ref="A113:AE113"/>
    <mergeCell ref="A114:AE114"/>
    <mergeCell ref="A115:AE115"/>
    <mergeCell ref="A116:AE116"/>
    <mergeCell ref="A117:AE117"/>
    <mergeCell ref="A106:AE106"/>
    <mergeCell ref="A107:AE107"/>
    <mergeCell ref="A108:AE108"/>
    <mergeCell ref="AF109:AH109"/>
    <mergeCell ref="A110:AE110"/>
    <mergeCell ref="A111:AE111"/>
    <mergeCell ref="A100:AE100"/>
    <mergeCell ref="A101:AE101"/>
    <mergeCell ref="A102:AE102"/>
    <mergeCell ref="A103:AE103"/>
    <mergeCell ref="A104:AE104"/>
    <mergeCell ref="A105:AE105"/>
    <mergeCell ref="A93:AE93"/>
    <mergeCell ref="A94:AE95"/>
    <mergeCell ref="A96:AE96"/>
    <mergeCell ref="A97:AE97"/>
    <mergeCell ref="A98:AE98"/>
    <mergeCell ref="A99:AE99"/>
    <mergeCell ref="A87:AE87"/>
    <mergeCell ref="A88:AE88"/>
    <mergeCell ref="A89:AE89"/>
    <mergeCell ref="A90:AE90"/>
    <mergeCell ref="A91:AE91"/>
    <mergeCell ref="AF92:AH92"/>
    <mergeCell ref="A81:AE81"/>
    <mergeCell ref="A82:AE82"/>
    <mergeCell ref="A83:AE83"/>
    <mergeCell ref="A84:AE84"/>
    <mergeCell ref="A85:AE85"/>
    <mergeCell ref="AF86:AH86"/>
    <mergeCell ref="A74:AE74"/>
    <mergeCell ref="AF75:AH75"/>
    <mergeCell ref="A76:AE76"/>
    <mergeCell ref="A77:AE78"/>
    <mergeCell ref="A79:AE79"/>
    <mergeCell ref="A80:AE80"/>
    <mergeCell ref="A68:AE68"/>
    <mergeCell ref="AF69:AH69"/>
    <mergeCell ref="A70:AE70"/>
    <mergeCell ref="A71:AE71"/>
    <mergeCell ref="A72:AE72"/>
    <mergeCell ref="A73:AE73"/>
    <mergeCell ref="A60:AE60"/>
    <mergeCell ref="A61:AE63"/>
    <mergeCell ref="A64:AE64"/>
    <mergeCell ref="A65:AE65"/>
    <mergeCell ref="A66:AE66"/>
    <mergeCell ref="A67:AE67"/>
    <mergeCell ref="A54:AE54"/>
    <mergeCell ref="A55:AE55"/>
    <mergeCell ref="A56:AE56"/>
    <mergeCell ref="A57:AE57"/>
    <mergeCell ref="A58:AE58"/>
    <mergeCell ref="AF59:AH59"/>
    <mergeCell ref="A46:AE46"/>
    <mergeCell ref="A47:AE49"/>
    <mergeCell ref="A50:AE50"/>
    <mergeCell ref="A51:AE51"/>
    <mergeCell ref="A52:AE52"/>
    <mergeCell ref="A53:AE53"/>
    <mergeCell ref="A40:AE40"/>
    <mergeCell ref="A41:AE41"/>
    <mergeCell ref="A42:AE42"/>
    <mergeCell ref="A43:AE43"/>
    <mergeCell ref="A44:AE44"/>
    <mergeCell ref="AF45:AH45"/>
    <mergeCell ref="AF34:AH34"/>
    <mergeCell ref="A35:AE35"/>
    <mergeCell ref="A36:AE36"/>
    <mergeCell ref="A37:AE37"/>
    <mergeCell ref="A38:AE38"/>
    <mergeCell ref="A39:AE39"/>
    <mergeCell ref="A28:AE28"/>
    <mergeCell ref="A29:AE29"/>
    <mergeCell ref="A30:AE30"/>
    <mergeCell ref="A31:AE31"/>
    <mergeCell ref="A32:AE32"/>
    <mergeCell ref="A33:AE33"/>
    <mergeCell ref="A21:AE21"/>
    <mergeCell ref="A22:AE22"/>
    <mergeCell ref="A23:AE23"/>
    <mergeCell ref="AF24:AH24"/>
    <mergeCell ref="A25:AE25"/>
    <mergeCell ref="A26:AE27"/>
    <mergeCell ref="A15:AE15"/>
    <mergeCell ref="A16:AE16"/>
    <mergeCell ref="A17:AE17"/>
    <mergeCell ref="A18:AE18"/>
    <mergeCell ref="A19:AE19"/>
    <mergeCell ref="A20:AE20"/>
    <mergeCell ref="A8:AE8"/>
    <mergeCell ref="A9:AE9"/>
    <mergeCell ref="AF10:AH10"/>
    <mergeCell ref="A11:AE11"/>
    <mergeCell ref="A12:AE13"/>
    <mergeCell ref="A14:AE14"/>
    <mergeCell ref="A1:AE1"/>
    <mergeCell ref="A2:AE3"/>
    <mergeCell ref="A4:AE4"/>
    <mergeCell ref="A5:AE5"/>
    <mergeCell ref="A6:AE6"/>
    <mergeCell ref="A7:AE7"/>
  </mergeCells>
  <dataValidations count="3">
    <dataValidation type="list" operator="equal" allowBlank="1" showInputMessage="1" showErrorMessage="1" sqref="AH129:AH137 AH5:AH9 AH15:AH23 AH29:AH33 AH38:AH44 AH51:AH58 AH65:AH68 AH73:AH74 AH80:AH85 AH90:AH91 AH97:AH108 AH113:AH124" xr:uid="{65E1983B-73B0-4B0A-A498-BF8A8A627EB0}">
      <formula1>"-"</formula1>
    </dataValidation>
    <dataValidation type="whole" operator="equal" allowBlank="1" showInputMessage="1" showErrorMessage="1" sqref="AG29:AG33 AG38:AG44 AG51:AG58 AG65:AG68 AG73:AG74 AG90:AG91 AG80:AG85 AG97:AG108 AG113:AG124 AG129:AG137 AG15:AG17 AG19:AG23" xr:uid="{F2B707D5-5460-4B68-AE21-41120161C971}">
      <formula1>0</formula1>
    </dataValidation>
    <dataValidation type="whole" operator="equal" allowBlank="1" showInputMessage="1" showErrorMessage="1" sqref="AF15:AF23 AF29:AF33 AF38:AF44 AF51:AF58 AF65:AF68 AF73:AF74 AF90:AF91 AF80:AF85 AF97:AF108 AF113:AF124 AF129:AF137" xr:uid="{03151760-0F76-4935-8297-D754F9695693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 Equipos</vt:lpstr>
      <vt:lpstr>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Sanchez</dc:creator>
  <cp:lastModifiedBy>Familia</cp:lastModifiedBy>
  <dcterms:created xsi:type="dcterms:W3CDTF">2023-05-26T17:55:14Z</dcterms:created>
  <dcterms:modified xsi:type="dcterms:W3CDTF">2023-05-26T17:58:25Z</dcterms:modified>
</cp:coreProperties>
</file>