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<sst xmlns="http://schemas.openxmlformats.org/spreadsheetml/2006/main" count="17" uniqueCount="17">
  <si>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Vitesse signal (km/s)</t>
  </si>
  <si>
    <t xml:space="preserve">Sondes</t>
  </si>
  <si>
    <t xml:space="preserve">Distance sonde-terre (Mkm)</t>
  </si>
  <si>
    <t xml:space="preserve">Débit (Mb/s)</t>
  </si>
  <si>
    <t xml:space="preserve">Volume (Mb)</t>
  </si>
  <si>
    <t xml:space="preserve">Temps Arrivée signal (s)</t>
  </si>
  <si>
    <t xml:space="preserve">Temps transfert (s)</t>
  </si>
  <si>
    <t xml:space="preserve">Temps total (s)</t>
  </si>
  <si>
    <t xml:space="preserve">Temsp total (H:M:S)</t>
  </si>
  <si>
    <t xml:space="preserve">GAIA</t>
  </si>
  <si>
    <t xml:space="preserve">OSIRIS-REX</t>
  </si>
  <si>
    <t xml:space="preserve">MAVEN</t>
  </si>
  <si>
    <t xml:space="preserve">New Horizons</t>
  </si>
  <si>
    <t xml:space="preserve">Voyager 2</t>
  </si>
  <si>
    <t xml:space="preserve">Distance * 10^6 / Vitesse signal</t>
  </si>
  <si>
    <t xml:space="preserve">Volume / Débit</t>
  </si>
  <si>
    <t xml:space="preserve">Temps arrivée signal + Temps transfert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</si>
</sst>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"/>
    <numFmt numFmtId="166" formatCode="[h]:mm:ss.0;@"/>
  </numFmts>
  <fonts count="1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2F2F2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2F2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3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9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2" xfId="28"/>
    <cellStyle name="Heading 2 13" xfId="29"/>
    <cellStyle name="Hyperlink 14" xfId="30"/>
    <cellStyle name="Neutral 15" xfId="31"/>
    <cellStyle name="Status 16" xfId="32"/>
    <cellStyle name="Text 17" xfId="33"/>
    <cellStyle name="Warning 18" xfId="34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0.37109375" defaultRowHeight="12.75" zeroHeight="false" outlineLevelRow="0" outlineLevelCol="0"/>
  <cols>
    <col collapsed="false" customWidth="true" hidden="false" outlineLevel="0" max="1" min="1" style="1" width="14.37"/>
    <col collapsed="false" customWidth="true" hidden="false" outlineLevel="0" max="7" min="2" style="1" width="13"/>
    <col collapsed="false" customWidth="true" hidden="false" outlineLevel="0" max="8" min="8" style="1" width="13.13"/>
    <col collapsed="false" customWidth="false" hidden="false" outlineLevel="0" max="1023" min="9" style="1" width="10.38"/>
    <col collapsed="false" customWidth="true" hidden="false" outlineLevel="0" max="1024" min="1024" style="2" width="10.62"/>
  </cols>
  <sheetData>
    <row r="1" customFormat="false" ht="42.75" hidden="false" customHeight="false" outlineLevel="0" collapsed="false">
      <c r="A1" s="3" t="s">
        <v>0</v>
      </c>
      <c r="B1" s="4" t="n">
        <v>300000</v>
      </c>
    </row>
    <row r="2" customFormat="false" ht="45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</row>
    <row r="3" customFormat="false" ht="15" hidden="false" customHeight="false" outlineLevel="0" collapsed="false">
      <c r="A3" s="5" t="s">
        <v>9</v>
      </c>
      <c r="B3" s="7" t="n">
        <v>1.41</v>
      </c>
      <c r="C3" s="7" t="n">
        <v>10</v>
      </c>
      <c r="D3" s="7" t="n">
        <v>8</v>
      </c>
      <c r="E3" s="8" t="n">
        <f aca="false">B3*10^6/$B$1</f>
        <v>4.7</v>
      </c>
      <c r="F3" s="8" t="n">
        <f aca="false">D3/C3</f>
        <v>0.8</v>
      </c>
      <c r="G3" s="9" t="n">
        <f aca="false">E3+F3</f>
        <v>5.5</v>
      </c>
      <c r="H3" s="10" t="n">
        <f aca="false">G3/86400</f>
        <v>6.36574074074074E-005</v>
      </c>
    </row>
    <row r="4" customFormat="false" ht="15" hidden="false" customHeight="false" outlineLevel="0" collapsed="false">
      <c r="A4" s="5" t="s">
        <v>10</v>
      </c>
      <c r="B4" s="7" t="n">
        <v>230.5</v>
      </c>
      <c r="C4" s="7" t="n">
        <f aca="false">900/1024</f>
        <v>0.87890625</v>
      </c>
      <c r="D4" s="7" t="n">
        <v>8</v>
      </c>
      <c r="E4" s="8" t="n">
        <f aca="false">B4*10^6/$B$1</f>
        <v>768.333333333333</v>
      </c>
      <c r="F4" s="8" t="n">
        <f aca="false">D4/C4</f>
        <v>9.10222222222222</v>
      </c>
      <c r="G4" s="9" t="n">
        <f aca="false">E4+F4</f>
        <v>777.435555555556</v>
      </c>
      <c r="H4" s="10" t="n">
        <f aca="false">G4/86400</f>
        <v>0.00899809670781893</v>
      </c>
    </row>
    <row r="5" customFormat="false" ht="15" hidden="false" customHeight="false" outlineLevel="0" collapsed="false">
      <c r="A5" s="5" t="s">
        <v>11</v>
      </c>
      <c r="B5" s="7" t="n">
        <v>400.23</v>
      </c>
      <c r="C5" s="7" t="n">
        <f aca="false">32/1024</f>
        <v>0.03125</v>
      </c>
      <c r="D5" s="7" t="n">
        <v>8</v>
      </c>
      <c r="E5" s="8" t="n">
        <f aca="false">B5*10^6/$B$1</f>
        <v>1334.1</v>
      </c>
      <c r="F5" s="8" t="n">
        <f aca="false">D5/C5</f>
        <v>256</v>
      </c>
      <c r="G5" s="9" t="n">
        <f aca="false">E5+F5</f>
        <v>1590.1</v>
      </c>
      <c r="H5" s="10" t="n">
        <f aca="false">G5/86400</f>
        <v>0.0184039351851852</v>
      </c>
    </row>
    <row r="6" customFormat="false" ht="15" hidden="false" customHeight="false" outlineLevel="0" collapsed="false">
      <c r="A6" s="5" t="s">
        <v>12</v>
      </c>
      <c r="B6" s="7" t="n">
        <v>6660</v>
      </c>
      <c r="C6" s="7" t="n">
        <f aca="false">1.58/1024</f>
        <v>0.00154296875</v>
      </c>
      <c r="D6" s="7" t="n">
        <v>8</v>
      </c>
      <c r="E6" s="8" t="n">
        <f aca="false">B6*10^6/$B$1</f>
        <v>22200</v>
      </c>
      <c r="F6" s="8" t="n">
        <f aca="false">D6/C6</f>
        <v>5184.81012658228</v>
      </c>
      <c r="G6" s="9" t="n">
        <f aca="false">E6+F6</f>
        <v>27384.8101265823</v>
      </c>
      <c r="H6" s="10" t="n">
        <f aca="false">G6/86400</f>
        <v>0.316953820909517</v>
      </c>
    </row>
    <row r="7" customFormat="false" ht="15" hidden="false" customHeight="false" outlineLevel="0" collapsed="false">
      <c r="A7" s="5" t="s">
        <v>13</v>
      </c>
      <c r="B7" s="7" t="n">
        <v>18100</v>
      </c>
      <c r="C7" s="7" t="n">
        <f aca="false">160/(1024*1024)</f>
        <v>0.000152587890625</v>
      </c>
      <c r="D7" s="7" t="n">
        <v>8</v>
      </c>
      <c r="E7" s="8" t="n">
        <f aca="false">B7*10^6/$B$1</f>
        <v>60333.3333333333</v>
      </c>
      <c r="F7" s="8" t="n">
        <f aca="false">D7/C7</f>
        <v>52428.8</v>
      </c>
      <c r="G7" s="9" t="n">
        <f aca="false">E7+F7</f>
        <v>112762.133333333</v>
      </c>
      <c r="H7" s="10" t="n">
        <f aca="false">G7/86400</f>
        <v>1.30511728395062</v>
      </c>
    </row>
    <row r="8" customFormat="false" ht="63.75" hidden="false" customHeight="true" outlineLevel="0" collapsed="false">
      <c r="E8" s="1" t="s">
        <v>14</v>
      </c>
      <c r="F8" s="1" t="s">
        <v>15</v>
      </c>
      <c r="G8" s="1" t="s">
        <v>16</v>
      </c>
    </row>
  </sheetData>
  <printOptions headings="false" gridLines="false" gridLinesSet="true" horizontalCentered="false" verticalCentered="false"/>
  <pageMargins left="0.7" right="0.7" top="0.75" bottom="0.75" header="0.3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2021-05-19T15:00:07Z</dcterms:created>
  <dc:creator/>
  <dc:description/>
  <dc:language>fr-FR</dc:language>
  <cp:lastModifiedBy/>
  <dcterms:modified xsi:type="dcterms:W3CDTF">2021-05-19T15:00:12Z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