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15"/>
  <workbookPr filterPrivacy="1"/>
  <xr:revisionPtr revIDLastSave="0" documentId="13_ncr:1_{86AF5946-EDEA-4687-B56F-0DF874A110A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5" r:id="rId1"/>
    <sheet name="Sheet2" sheetId="3" r:id="rId2"/>
    <sheet name="Sheet3" sheetId="6" r:id="rId3"/>
    <sheet name="Sheet4" sheetId="7" r:id="rId4"/>
  </sheets>
  <definedNames>
    <definedName name="_xlnm._FilterDatabase" localSheetId="0" hidden="1">Sheet1!$A$1:$N$341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7" i="5" l="1"/>
  <c r="I34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2" i="5"/>
  <c r="N321" i="5"/>
  <c r="N320" i="5"/>
  <c r="N319" i="5"/>
  <c r="N318" i="5"/>
  <c r="N317" i="5"/>
  <c r="N313" i="5"/>
  <c r="N312" i="5"/>
  <c r="N311" i="5"/>
  <c r="N310" i="5"/>
  <c r="N309" i="5"/>
  <c r="N306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57" i="5"/>
  <c r="N156" i="5"/>
  <c r="N155" i="5"/>
  <c r="N154" i="5"/>
  <c r="N153" i="5"/>
  <c r="N152" i="5"/>
  <c r="N151" i="5"/>
  <c r="N150" i="5"/>
  <c r="N149" i="5"/>
  <c r="N148" i="5"/>
  <c r="N147" i="5"/>
  <c r="N144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8" i="5"/>
  <c r="N67" i="5"/>
  <c r="N66" i="5"/>
  <c r="N65" i="5"/>
  <c r="N64" i="5"/>
  <c r="N63" i="5"/>
  <c r="N62" i="5"/>
  <c r="N59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3" i="5"/>
  <c r="N32" i="5"/>
  <c r="N31" i="5"/>
  <c r="N30" i="5"/>
  <c r="N29" i="5"/>
  <c r="N28" i="5"/>
  <c r="N27" i="5"/>
  <c r="N26" i="5"/>
  <c r="N25" i="5"/>
  <c r="N24" i="5"/>
  <c r="N21" i="5"/>
  <c r="N20" i="5"/>
  <c r="N19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N18" i="5" s="1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N34" i="5" s="1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N58" i="5" s="1"/>
  <c r="M59" i="5"/>
  <c r="M60" i="5"/>
  <c r="N60" i="5" s="1"/>
  <c r="M61" i="5"/>
  <c r="M62" i="5"/>
  <c r="M63" i="5"/>
  <c r="M64" i="5"/>
  <c r="M65" i="5"/>
  <c r="M66" i="5"/>
  <c r="M67" i="5"/>
  <c r="M68" i="5"/>
  <c r="M69" i="5"/>
  <c r="N69" i="5" s="1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N158" i="5" s="1"/>
  <c r="M159" i="5"/>
  <c r="N159" i="5" s="1"/>
  <c r="M160" i="5"/>
  <c r="N160" i="5" s="1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2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4" i="5"/>
  <c r="L135" i="5"/>
  <c r="L136" i="5"/>
  <c r="L137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4" i="5"/>
  <c r="L185" i="5"/>
  <c r="L187" i="5"/>
  <c r="L188" i="5"/>
  <c r="L195" i="5"/>
  <c r="L196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3" i="5"/>
  <c r="L324" i="5"/>
  <c r="L325" i="5"/>
  <c r="L326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2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2" i="5"/>
  <c r="V182" i="6"/>
  <c r="W182" i="6" s="1"/>
  <c r="V128" i="6"/>
  <c r="W128" i="6" s="1"/>
  <c r="V76" i="6"/>
  <c r="W76" i="6" s="1"/>
  <c r="V118" i="6"/>
  <c r="W118" i="6" s="1"/>
  <c r="V54" i="6"/>
  <c r="W54" i="6" s="1"/>
  <c r="V39" i="6"/>
  <c r="W39" i="6" s="1"/>
  <c r="V27" i="6"/>
  <c r="W27" i="6" s="1"/>
  <c r="V12" i="6"/>
  <c r="W12" i="6" s="1"/>
  <c r="V335" i="6"/>
  <c r="W335" i="6" s="1"/>
  <c r="V320" i="6"/>
  <c r="W320" i="6" s="1"/>
  <c r="V310" i="6"/>
  <c r="W310" i="6" s="1"/>
  <c r="V295" i="6"/>
  <c r="W295" i="6" s="1"/>
  <c r="V283" i="6"/>
  <c r="W283" i="6" s="1"/>
  <c r="V268" i="6"/>
  <c r="W268" i="6" s="1"/>
  <c r="V256" i="6"/>
  <c r="W256" i="6" s="1"/>
  <c r="V246" i="6"/>
  <c r="W246" i="6" s="1"/>
  <c r="V231" i="6"/>
  <c r="W231" i="6" s="1"/>
  <c r="V219" i="6"/>
  <c r="W219" i="6" s="1"/>
  <c r="V204" i="6"/>
  <c r="W204" i="6" s="1"/>
  <c r="V192" i="6"/>
  <c r="W192" i="6" s="1"/>
  <c r="V167" i="6"/>
  <c r="W167" i="6" s="1"/>
  <c r="V155" i="6"/>
  <c r="W155" i="6" s="1"/>
  <c r="V140" i="6"/>
  <c r="W140" i="6" s="1"/>
  <c r="V103" i="6"/>
  <c r="W103" i="6" s="1"/>
  <c r="V91" i="6"/>
  <c r="W91" i="6" s="1"/>
  <c r="V64" i="6"/>
  <c r="W64" i="6" s="1"/>
  <c r="V4" i="6" l="1"/>
  <c r="W4" i="6" s="1"/>
  <c r="V8" i="6"/>
  <c r="W8" i="6" s="1"/>
  <c r="V16" i="6"/>
  <c r="W16" i="6" s="1"/>
  <c r="V20" i="6"/>
  <c r="W20" i="6" s="1"/>
  <c r="V24" i="6"/>
  <c r="W24" i="6" s="1"/>
  <c r="V28" i="6"/>
  <c r="W28" i="6" s="1"/>
  <c r="V32" i="6"/>
  <c r="W32" i="6" s="1"/>
  <c r="V44" i="6"/>
  <c r="W44" i="6" s="1"/>
  <c r="V48" i="6"/>
  <c r="W48" i="6" s="1"/>
  <c r="V60" i="6"/>
  <c r="W60" i="6" s="1"/>
  <c r="V80" i="6"/>
  <c r="W80" i="6" s="1"/>
  <c r="V92" i="6"/>
  <c r="W92" i="6" s="1"/>
  <c r="V96" i="6"/>
  <c r="W96" i="6" s="1"/>
  <c r="V108" i="6"/>
  <c r="W108" i="6" s="1"/>
  <c r="V112" i="6"/>
  <c r="W112" i="6" s="1"/>
  <c r="V124" i="6"/>
  <c r="W124" i="6" s="1"/>
  <c r="V144" i="6"/>
  <c r="W144" i="6" s="1"/>
  <c r="V156" i="6"/>
  <c r="W156" i="6" s="1"/>
  <c r="V160" i="6"/>
  <c r="W160" i="6" s="1"/>
  <c r="V172" i="6"/>
  <c r="W172" i="6" s="1"/>
  <c r="V176" i="6"/>
  <c r="W176" i="6" s="1"/>
  <c r="V188" i="6"/>
  <c r="W188" i="6" s="1"/>
  <c r="V208" i="6"/>
  <c r="W208" i="6" s="1"/>
  <c r="V220" i="6"/>
  <c r="W220" i="6" s="1"/>
  <c r="V224" i="6"/>
  <c r="W224" i="6" s="1"/>
  <c r="V236" i="6"/>
  <c r="W236" i="6" s="1"/>
  <c r="V240" i="6"/>
  <c r="W240" i="6" s="1"/>
  <c r="V252" i="6"/>
  <c r="W252" i="6" s="1"/>
  <c r="V272" i="6"/>
  <c r="W272" i="6" s="1"/>
  <c r="V284" i="6"/>
  <c r="W284" i="6" s="1"/>
  <c r="V288" i="6"/>
  <c r="W288" i="6" s="1"/>
  <c r="V300" i="6"/>
  <c r="W300" i="6" s="1"/>
  <c r="V304" i="6"/>
  <c r="W304" i="6" s="1"/>
  <c r="V316" i="6"/>
  <c r="W316" i="6" s="1"/>
  <c r="V3" i="6"/>
  <c r="W3" i="6" s="1"/>
  <c r="V11" i="6"/>
  <c r="W11" i="6" s="1"/>
  <c r="V19" i="6"/>
  <c r="W19" i="6" s="1"/>
  <c r="V31" i="6"/>
  <c r="W31" i="6" s="1"/>
  <c r="V43" i="6"/>
  <c r="W43" i="6" s="1"/>
  <c r="V51" i="6"/>
  <c r="W51" i="6" s="1"/>
  <c r="V59" i="6"/>
  <c r="W59" i="6" s="1"/>
  <c r="V75" i="6"/>
  <c r="W75" i="6" s="1"/>
  <c r="V107" i="6"/>
  <c r="W107" i="6" s="1"/>
  <c r="V123" i="6"/>
  <c r="W123" i="6" s="1"/>
  <c r="V139" i="6"/>
  <c r="W139" i="6" s="1"/>
  <c r="V171" i="6"/>
  <c r="W171" i="6" s="1"/>
  <c r="V187" i="6"/>
  <c r="W187" i="6" s="1"/>
  <c r="V215" i="6"/>
  <c r="W215" i="6" s="1"/>
  <c r="V251" i="6"/>
  <c r="W251" i="6" s="1"/>
  <c r="V267" i="6"/>
  <c r="W267" i="6" s="1"/>
  <c r="V299" i="6"/>
  <c r="W299" i="6" s="1"/>
  <c r="V315" i="6"/>
  <c r="W315" i="6" s="1"/>
  <c r="V327" i="6"/>
  <c r="W327" i="6" s="1"/>
  <c r="V7" i="6"/>
  <c r="W7" i="6" s="1"/>
  <c r="V15" i="6"/>
  <c r="W15" i="6" s="1"/>
  <c r="V23" i="6"/>
  <c r="W23" i="6" s="1"/>
  <c r="V35" i="6"/>
  <c r="W35" i="6" s="1"/>
  <c r="V47" i="6"/>
  <c r="W47" i="6" s="1"/>
  <c r="V55" i="6"/>
  <c r="W55" i="6" s="1"/>
  <c r="V63" i="6"/>
  <c r="W63" i="6" s="1"/>
  <c r="V71" i="6"/>
  <c r="W71" i="6" s="1"/>
  <c r="V87" i="6"/>
  <c r="W87" i="6" s="1"/>
  <c r="V119" i="6"/>
  <c r="W119" i="6" s="1"/>
  <c r="V135" i="6"/>
  <c r="W135" i="6" s="1"/>
  <c r="V151" i="6"/>
  <c r="W151" i="6" s="1"/>
  <c r="V183" i="6"/>
  <c r="W183" i="6" s="1"/>
  <c r="V199" i="6"/>
  <c r="W199" i="6" s="1"/>
  <c r="V203" i="6"/>
  <c r="W203" i="6" s="1"/>
  <c r="V235" i="6"/>
  <c r="W235" i="6" s="1"/>
  <c r="V247" i="6"/>
  <c r="W247" i="6" s="1"/>
  <c r="V263" i="6"/>
  <c r="W263" i="6" s="1"/>
  <c r="V279" i="6"/>
  <c r="W279" i="6" s="1"/>
  <c r="V311" i="6"/>
  <c r="W311" i="6" s="1"/>
  <c r="V2" i="6"/>
  <c r="W2" i="6" s="1"/>
  <c r="V6" i="6"/>
  <c r="W6" i="6" s="1"/>
  <c r="V10" i="6"/>
  <c r="W10" i="6" s="1"/>
  <c r="V14" i="6"/>
  <c r="W14" i="6" s="1"/>
  <c r="V18" i="6"/>
  <c r="W18" i="6" s="1"/>
  <c r="V22" i="6"/>
  <c r="W22" i="6" s="1"/>
  <c r="V26" i="6"/>
  <c r="W26" i="6" s="1"/>
  <c r="V30" i="6"/>
  <c r="W30" i="6" s="1"/>
  <c r="V34" i="6"/>
  <c r="W34" i="6" s="1"/>
  <c r="V38" i="6"/>
  <c r="W38" i="6" s="1"/>
  <c r="V42" i="6"/>
  <c r="W42" i="6" s="1"/>
  <c r="V46" i="6"/>
  <c r="W46" i="6" s="1"/>
  <c r="V50" i="6"/>
  <c r="W50" i="6" s="1"/>
  <c r="V58" i="6"/>
  <c r="W58" i="6" s="1"/>
  <c r="V62" i="6"/>
  <c r="W62" i="6" s="1"/>
  <c r="V66" i="6"/>
  <c r="W66" i="6" s="1"/>
  <c r="V70" i="6"/>
  <c r="W70" i="6" s="1"/>
  <c r="V74" i="6"/>
  <c r="W74" i="6" s="1"/>
  <c r="V78" i="6"/>
  <c r="W78" i="6" s="1"/>
  <c r="V82" i="6"/>
  <c r="W82" i="6" s="1"/>
  <c r="V86" i="6"/>
  <c r="W86" i="6" s="1"/>
  <c r="V90" i="6"/>
  <c r="W90" i="6" s="1"/>
  <c r="V94" i="6"/>
  <c r="W94" i="6" s="1"/>
  <c r="V98" i="6"/>
  <c r="W98" i="6" s="1"/>
  <c r="V102" i="6"/>
  <c r="W102" i="6" s="1"/>
  <c r="V106" i="6"/>
  <c r="W106" i="6" s="1"/>
  <c r="V110" i="6"/>
  <c r="W110" i="6" s="1"/>
  <c r="V114" i="6"/>
  <c r="W114" i="6" s="1"/>
  <c r="V122" i="6"/>
  <c r="W122" i="6" s="1"/>
  <c r="V126" i="6"/>
  <c r="W126" i="6" s="1"/>
  <c r="V130" i="6"/>
  <c r="W130" i="6" s="1"/>
  <c r="V134" i="6"/>
  <c r="W134" i="6" s="1"/>
  <c r="V138" i="6"/>
  <c r="W138" i="6" s="1"/>
  <c r="V142" i="6"/>
  <c r="W142" i="6" s="1"/>
  <c r="V146" i="6"/>
  <c r="W146" i="6" s="1"/>
  <c r="V150" i="6"/>
  <c r="W150" i="6" s="1"/>
  <c r="V154" i="6"/>
  <c r="W154" i="6" s="1"/>
  <c r="V158" i="6"/>
  <c r="W158" i="6" s="1"/>
  <c r="V162" i="6"/>
  <c r="W162" i="6" s="1"/>
  <c r="V166" i="6"/>
  <c r="W166" i="6" s="1"/>
  <c r="V170" i="6"/>
  <c r="W170" i="6" s="1"/>
  <c r="V174" i="6"/>
  <c r="W174" i="6" s="1"/>
  <c r="V178" i="6"/>
  <c r="W178" i="6" s="1"/>
  <c r="V186" i="6"/>
  <c r="W186" i="6" s="1"/>
  <c r="V190" i="6"/>
  <c r="W190" i="6" s="1"/>
  <c r="V194" i="6"/>
  <c r="W194" i="6" s="1"/>
  <c r="V198" i="6"/>
  <c r="W198" i="6" s="1"/>
  <c r="V202" i="6"/>
  <c r="W202" i="6" s="1"/>
  <c r="V206" i="6"/>
  <c r="W206" i="6" s="1"/>
  <c r="V210" i="6"/>
  <c r="W210" i="6" s="1"/>
  <c r="V214" i="6"/>
  <c r="W214" i="6" s="1"/>
  <c r="V230" i="6"/>
  <c r="W230" i="6" s="1"/>
  <c r="V262" i="6"/>
  <c r="W262" i="6" s="1"/>
  <c r="V278" i="6"/>
  <c r="W278" i="6" s="1"/>
  <c r="V294" i="6"/>
  <c r="W294" i="6" s="1"/>
  <c r="V326" i="6"/>
  <c r="W326" i="6" s="1"/>
  <c r="V334" i="6"/>
  <c r="W334" i="6" s="1"/>
  <c r="V218" i="6"/>
  <c r="W218" i="6" s="1"/>
  <c r="V222" i="6"/>
  <c r="W222" i="6" s="1"/>
  <c r="V226" i="6"/>
  <c r="W226" i="6" s="1"/>
  <c r="V234" i="6"/>
  <c r="W234" i="6" s="1"/>
  <c r="V238" i="6"/>
  <c r="W238" i="6" s="1"/>
  <c r="V242" i="6"/>
  <c r="W242" i="6" s="1"/>
  <c r="V250" i="6"/>
  <c r="W250" i="6" s="1"/>
  <c r="V254" i="6"/>
  <c r="W254" i="6" s="1"/>
  <c r="V258" i="6"/>
  <c r="W258" i="6" s="1"/>
  <c r="V266" i="6"/>
  <c r="W266" i="6" s="1"/>
  <c r="V270" i="6"/>
  <c r="W270" i="6" s="1"/>
  <c r="V274" i="6"/>
  <c r="W274" i="6" s="1"/>
  <c r="V282" i="6"/>
  <c r="W282" i="6" s="1"/>
  <c r="V286" i="6"/>
  <c r="W286" i="6" s="1"/>
  <c r="V290" i="6"/>
  <c r="W290" i="6" s="1"/>
  <c r="V298" i="6"/>
  <c r="W298" i="6" s="1"/>
  <c r="V302" i="6"/>
  <c r="W302" i="6" s="1"/>
  <c r="V306" i="6"/>
  <c r="W306" i="6" s="1"/>
  <c r="V314" i="6"/>
  <c r="W314" i="6" s="1"/>
  <c r="V318" i="6"/>
  <c r="W318" i="6" s="1"/>
  <c r="V322" i="6"/>
  <c r="W322" i="6" s="1"/>
  <c r="V330" i="6"/>
  <c r="W330" i="6" s="1"/>
  <c r="V338" i="6"/>
  <c r="W338" i="6" s="1"/>
  <c r="V67" i="6"/>
  <c r="W67" i="6" s="1"/>
  <c r="V79" i="6"/>
  <c r="W79" i="6" s="1"/>
  <c r="V83" i="6"/>
  <c r="W83" i="6" s="1"/>
  <c r="V95" i="6"/>
  <c r="W95" i="6" s="1"/>
  <c r="V99" i="6"/>
  <c r="W99" i="6" s="1"/>
  <c r="V111" i="6"/>
  <c r="W111" i="6" s="1"/>
  <c r="V115" i="6"/>
  <c r="W115" i="6" s="1"/>
  <c r="V127" i="6"/>
  <c r="W127" i="6" s="1"/>
  <c r="V131" i="6"/>
  <c r="W131" i="6" s="1"/>
  <c r="V143" i="6"/>
  <c r="W143" i="6" s="1"/>
  <c r="V147" i="6"/>
  <c r="W147" i="6" s="1"/>
  <c r="V159" i="6"/>
  <c r="W159" i="6" s="1"/>
  <c r="V163" i="6"/>
  <c r="W163" i="6" s="1"/>
  <c r="V175" i="6"/>
  <c r="W175" i="6" s="1"/>
  <c r="V179" i="6"/>
  <c r="W179" i="6" s="1"/>
  <c r="V191" i="6"/>
  <c r="W191" i="6" s="1"/>
  <c r="V195" i="6"/>
  <c r="W195" i="6" s="1"/>
  <c r="V207" i="6"/>
  <c r="W207" i="6" s="1"/>
  <c r="V211" i="6"/>
  <c r="W211" i="6" s="1"/>
  <c r="V223" i="6"/>
  <c r="W223" i="6" s="1"/>
  <c r="V227" i="6"/>
  <c r="W227" i="6" s="1"/>
  <c r="V239" i="6"/>
  <c r="W239" i="6" s="1"/>
  <c r="V243" i="6"/>
  <c r="W243" i="6" s="1"/>
  <c r="V255" i="6"/>
  <c r="W255" i="6" s="1"/>
  <c r="V259" i="6"/>
  <c r="W259" i="6" s="1"/>
  <c r="V271" i="6"/>
  <c r="W271" i="6" s="1"/>
  <c r="V275" i="6"/>
  <c r="W275" i="6" s="1"/>
  <c r="V287" i="6"/>
  <c r="W287" i="6" s="1"/>
  <c r="V291" i="6"/>
  <c r="W291" i="6" s="1"/>
  <c r="V303" i="6"/>
  <c r="W303" i="6" s="1"/>
  <c r="V307" i="6"/>
  <c r="W307" i="6" s="1"/>
  <c r="V319" i="6"/>
  <c r="W319" i="6" s="1"/>
  <c r="V323" i="6"/>
  <c r="W323" i="6" s="1"/>
  <c r="V331" i="6"/>
  <c r="W331" i="6" s="1"/>
  <c r="V339" i="6"/>
  <c r="W339" i="6" s="1"/>
  <c r="V36" i="6"/>
  <c r="W36" i="6" s="1"/>
  <c r="V40" i="6"/>
  <c r="W40" i="6" s="1"/>
  <c r="V52" i="6"/>
  <c r="W52" i="6" s="1"/>
  <c r="V56" i="6"/>
  <c r="W56" i="6" s="1"/>
  <c r="V68" i="6"/>
  <c r="W68" i="6" s="1"/>
  <c r="V72" i="6"/>
  <c r="W72" i="6" s="1"/>
  <c r="V84" i="6"/>
  <c r="W84" i="6" s="1"/>
  <c r="V88" i="6"/>
  <c r="W88" i="6" s="1"/>
  <c r="V100" i="6"/>
  <c r="W100" i="6" s="1"/>
  <c r="V104" i="6"/>
  <c r="W104" i="6" s="1"/>
  <c r="V116" i="6"/>
  <c r="W116" i="6" s="1"/>
  <c r="V120" i="6"/>
  <c r="W120" i="6" s="1"/>
  <c r="V132" i="6"/>
  <c r="W132" i="6" s="1"/>
  <c r="V136" i="6"/>
  <c r="W136" i="6" s="1"/>
  <c r="V148" i="6"/>
  <c r="W148" i="6" s="1"/>
  <c r="V152" i="6"/>
  <c r="W152" i="6" s="1"/>
  <c r="V164" i="6"/>
  <c r="W164" i="6" s="1"/>
  <c r="V168" i="6"/>
  <c r="W168" i="6" s="1"/>
  <c r="V180" i="6"/>
  <c r="W180" i="6" s="1"/>
  <c r="V184" i="6"/>
  <c r="W184" i="6" s="1"/>
  <c r="V196" i="6"/>
  <c r="W196" i="6" s="1"/>
  <c r="V200" i="6"/>
  <c r="W200" i="6" s="1"/>
  <c r="V212" i="6"/>
  <c r="W212" i="6" s="1"/>
  <c r="V216" i="6"/>
  <c r="W216" i="6" s="1"/>
  <c r="V228" i="6"/>
  <c r="W228" i="6" s="1"/>
  <c r="V232" i="6"/>
  <c r="W232" i="6" s="1"/>
  <c r="V244" i="6"/>
  <c r="W244" i="6" s="1"/>
  <c r="V248" i="6"/>
  <c r="W248" i="6" s="1"/>
  <c r="V260" i="6"/>
  <c r="W260" i="6" s="1"/>
  <c r="V264" i="6"/>
  <c r="W264" i="6" s="1"/>
  <c r="V276" i="6"/>
  <c r="W276" i="6" s="1"/>
  <c r="V280" i="6"/>
  <c r="W280" i="6" s="1"/>
  <c r="V292" i="6"/>
  <c r="W292" i="6" s="1"/>
  <c r="V296" i="6"/>
  <c r="W296" i="6" s="1"/>
  <c r="V308" i="6"/>
  <c r="W308" i="6" s="1"/>
  <c r="V312" i="6"/>
  <c r="W312" i="6" s="1"/>
  <c r="V324" i="6"/>
  <c r="W324" i="6" s="1"/>
  <c r="V5" i="6"/>
  <c r="W5" i="6" s="1"/>
  <c r="V9" i="6"/>
  <c r="W9" i="6" s="1"/>
  <c r="V13" i="6"/>
  <c r="W13" i="6" s="1"/>
  <c r="V17" i="6"/>
  <c r="W17" i="6" s="1"/>
  <c r="V21" i="6"/>
  <c r="W21" i="6" s="1"/>
  <c r="V25" i="6"/>
  <c r="W25" i="6" s="1"/>
  <c r="V29" i="6"/>
  <c r="W29" i="6" s="1"/>
  <c r="V33" i="6"/>
  <c r="W33" i="6" s="1"/>
  <c r="V37" i="6"/>
  <c r="W37" i="6" s="1"/>
  <c r="V41" i="6"/>
  <c r="W41" i="6" s="1"/>
  <c r="V45" i="6"/>
  <c r="W45" i="6" s="1"/>
  <c r="V49" i="6"/>
  <c r="W49" i="6" s="1"/>
  <c r="V53" i="6"/>
  <c r="W53" i="6" s="1"/>
  <c r="V57" i="6"/>
  <c r="W57" i="6" s="1"/>
  <c r="V61" i="6"/>
  <c r="W61" i="6" s="1"/>
  <c r="V65" i="6"/>
  <c r="W65" i="6" s="1"/>
  <c r="V69" i="6"/>
  <c r="W69" i="6" s="1"/>
  <c r="V73" i="6"/>
  <c r="W73" i="6" s="1"/>
  <c r="V77" i="6"/>
  <c r="W77" i="6" s="1"/>
  <c r="V81" i="6"/>
  <c r="W81" i="6" s="1"/>
  <c r="V85" i="6"/>
  <c r="W85" i="6" s="1"/>
  <c r="V89" i="6"/>
  <c r="W89" i="6" s="1"/>
  <c r="V93" i="6"/>
  <c r="W93" i="6" s="1"/>
  <c r="V97" i="6"/>
  <c r="W97" i="6" s="1"/>
  <c r="V101" i="6"/>
  <c r="W101" i="6" s="1"/>
  <c r="V105" i="6"/>
  <c r="W105" i="6" s="1"/>
  <c r="V109" i="6"/>
  <c r="W109" i="6" s="1"/>
  <c r="V113" i="6"/>
  <c r="W113" i="6" s="1"/>
  <c r="V117" i="6"/>
  <c r="W117" i="6" s="1"/>
  <c r="V121" i="6"/>
  <c r="W121" i="6" s="1"/>
  <c r="V125" i="6"/>
  <c r="W125" i="6" s="1"/>
  <c r="V129" i="6"/>
  <c r="W129" i="6" s="1"/>
  <c r="V133" i="6"/>
  <c r="W133" i="6" s="1"/>
  <c r="V137" i="6"/>
  <c r="W137" i="6" s="1"/>
  <c r="V141" i="6"/>
  <c r="W141" i="6" s="1"/>
  <c r="V145" i="6"/>
  <c r="W145" i="6" s="1"/>
  <c r="V149" i="6"/>
  <c r="W149" i="6" s="1"/>
  <c r="V153" i="6"/>
  <c r="W153" i="6" s="1"/>
  <c r="V157" i="6"/>
  <c r="W157" i="6" s="1"/>
  <c r="V161" i="6"/>
  <c r="W161" i="6" s="1"/>
  <c r="V165" i="6"/>
  <c r="W165" i="6" s="1"/>
  <c r="V169" i="6"/>
  <c r="W169" i="6" s="1"/>
  <c r="V173" i="6"/>
  <c r="W173" i="6" s="1"/>
  <c r="V177" i="6"/>
  <c r="W177" i="6" s="1"/>
  <c r="V181" i="6"/>
  <c r="W181" i="6" s="1"/>
  <c r="V185" i="6"/>
  <c r="W185" i="6" s="1"/>
  <c r="V189" i="6"/>
  <c r="W189" i="6" s="1"/>
  <c r="V193" i="6"/>
  <c r="W193" i="6" s="1"/>
  <c r="V197" i="6"/>
  <c r="W197" i="6" s="1"/>
  <c r="V201" i="6"/>
  <c r="W201" i="6" s="1"/>
  <c r="V205" i="6"/>
  <c r="W205" i="6" s="1"/>
  <c r="V209" i="6"/>
  <c r="W209" i="6" s="1"/>
  <c r="V213" i="6"/>
  <c r="W213" i="6" s="1"/>
  <c r="V217" i="6"/>
  <c r="W217" i="6" s="1"/>
  <c r="V221" i="6"/>
  <c r="W221" i="6" s="1"/>
  <c r="V225" i="6"/>
  <c r="W225" i="6" s="1"/>
  <c r="V229" i="6"/>
  <c r="W229" i="6" s="1"/>
  <c r="V233" i="6"/>
  <c r="W233" i="6" s="1"/>
  <c r="V237" i="6"/>
  <c r="W237" i="6" s="1"/>
  <c r="V241" i="6"/>
  <c r="W241" i="6" s="1"/>
  <c r="V245" i="6"/>
  <c r="W245" i="6" s="1"/>
  <c r="V249" i="6"/>
  <c r="W249" i="6" s="1"/>
  <c r="V253" i="6"/>
  <c r="W253" i="6" s="1"/>
  <c r="V257" i="6"/>
  <c r="W257" i="6" s="1"/>
  <c r="V261" i="6"/>
  <c r="W261" i="6" s="1"/>
  <c r="V265" i="6"/>
  <c r="W265" i="6" s="1"/>
  <c r="V269" i="6"/>
  <c r="W269" i="6" s="1"/>
  <c r="V273" i="6"/>
  <c r="W273" i="6" s="1"/>
  <c r="V277" i="6"/>
  <c r="W277" i="6" s="1"/>
  <c r="V281" i="6"/>
  <c r="W281" i="6" s="1"/>
  <c r="V285" i="6"/>
  <c r="W285" i="6" s="1"/>
  <c r="V289" i="6"/>
  <c r="W289" i="6" s="1"/>
  <c r="V297" i="6"/>
  <c r="W297" i="6" s="1"/>
  <c r="V293" i="6"/>
  <c r="W293" i="6" s="1"/>
  <c r="V301" i="6"/>
  <c r="W301" i="6" s="1"/>
  <c r="V309" i="6"/>
  <c r="W309" i="6" s="1"/>
  <c r="V313" i="6"/>
  <c r="W313" i="6" s="1"/>
  <c r="V317" i="6"/>
  <c r="W317" i="6" s="1"/>
  <c r="V325" i="6"/>
  <c r="W325" i="6" s="1"/>
  <c r="V333" i="6"/>
  <c r="W333" i="6" s="1"/>
  <c r="V337" i="6"/>
  <c r="W337" i="6" s="1"/>
  <c r="V305" i="6"/>
  <c r="W305" i="6" s="1"/>
  <c r="V321" i="6"/>
  <c r="W321" i="6" s="1"/>
  <c r="V329" i="6"/>
  <c r="W329" i="6" s="1"/>
  <c r="V341" i="6"/>
  <c r="W341" i="6" s="1"/>
  <c r="V328" i="6"/>
  <c r="W328" i="6" s="1"/>
  <c r="V332" i="6"/>
  <c r="W332" i="6" s="1"/>
  <c r="V336" i="6"/>
  <c r="W336" i="6" s="1"/>
  <c r="V340" i="6"/>
  <c r="W340" i="6" s="1"/>
</calcChain>
</file>

<file path=xl/sharedStrings.xml><?xml version="1.0" encoding="utf-8"?>
<sst xmlns="http://schemas.openxmlformats.org/spreadsheetml/2006/main" count="782" uniqueCount="167">
  <si>
    <t>year</t>
  </si>
  <si>
    <t>id</t>
  </si>
  <si>
    <t>Symbol</t>
  </si>
  <si>
    <t>Input Features</t>
  </si>
  <si>
    <t>Table A1. Summary of Variables.</t>
  </si>
  <si>
    <t>company</t>
  </si>
  <si>
    <t>ICR</t>
  </si>
  <si>
    <t>EBITDA/interest expense</t>
  </si>
  <si>
    <t>ROE</t>
  </si>
  <si>
    <t>CR</t>
  </si>
  <si>
    <t>Current assets/current liabilities</t>
  </si>
  <si>
    <t xml:space="preserve">NPM </t>
  </si>
  <si>
    <t>Asset Turnover Ratio</t>
  </si>
  <si>
    <t>FATA</t>
  </si>
  <si>
    <t xml:space="preserve">Firm Size </t>
  </si>
  <si>
    <t>Ln Total Assets</t>
  </si>
  <si>
    <t>ROA</t>
  </si>
  <si>
    <t>CFTD</t>
  </si>
  <si>
    <t>LTDER</t>
  </si>
  <si>
    <t>Long-term debt/equity</t>
  </si>
  <si>
    <t>fixed assets to total assets</t>
  </si>
  <si>
    <t>cash flows from operations to total liability (total debt)</t>
  </si>
  <si>
    <t>Net sales/total assets</t>
  </si>
  <si>
    <t>Current assets</t>
  </si>
  <si>
    <t>fixed assets</t>
  </si>
  <si>
    <t>total assets</t>
  </si>
  <si>
    <t>current liabilities</t>
  </si>
  <si>
    <t>long term debt</t>
  </si>
  <si>
    <t>equity capital</t>
  </si>
  <si>
    <t>cash flow from operations </t>
  </si>
  <si>
    <t>interest expense</t>
  </si>
  <si>
    <t>EBITDA</t>
  </si>
  <si>
    <t>net sales</t>
  </si>
  <si>
    <t>Net profit/ total assets</t>
  </si>
  <si>
    <t>Net profit/equity</t>
  </si>
  <si>
    <t>Net profit after tax/Net sales</t>
  </si>
  <si>
    <t>Laba bersih dari kegiatan usaha</t>
  </si>
  <si>
    <t>Depresiasi</t>
  </si>
  <si>
    <t>biaya</t>
  </si>
  <si>
    <t>HPP</t>
  </si>
  <si>
    <t>Gross Margin Ratio= (Net Sales-Cost Goods Sold)/Net Sales</t>
  </si>
  <si>
    <r>
      <t>Profit Margin Ratio=</t>
    </r>
    <r>
      <rPr>
        <sz val="10"/>
        <color rgb="FF000000"/>
        <rFont val="SymbolMT"/>
      </rPr>
      <t xml:space="preserve"> </t>
    </r>
    <r>
      <rPr>
        <i/>
        <sz val="9"/>
        <color rgb="FF000000"/>
        <rFont val="TimesNewRomanPS-ItalicMT"/>
      </rPr>
      <t>(Net Sales- Total
Expenses) / Net Sales</t>
    </r>
  </si>
  <si>
    <t>Current Ratio =Current Assets / Current
Liabilities</t>
  </si>
  <si>
    <r>
      <t>Quick Ratio=</t>
    </r>
    <r>
      <rPr>
        <sz val="10"/>
        <color rgb="FF000000"/>
        <rFont val="SymbolMT"/>
      </rPr>
      <t xml:space="preserve"> </t>
    </r>
    <r>
      <rPr>
        <i/>
        <sz val="9"/>
        <color rgb="FF000000"/>
        <rFont val="TimesNewRomanPS-ItalicMT"/>
      </rPr>
      <t>(Cash +Marketable Securities +
Accounts Receivable) / Current Liabilities</t>
    </r>
  </si>
  <si>
    <r>
      <t>Cash Ratio=</t>
    </r>
    <r>
      <rPr>
        <sz val="10"/>
        <color rgb="FF000000"/>
        <rFont val="SymbolMT"/>
      </rPr>
      <t xml:space="preserve"> </t>
    </r>
    <r>
      <rPr>
        <i/>
        <sz val="9"/>
        <color rgb="FF000000"/>
        <rFont val="TimesNewRomanPS-ItalicMT"/>
      </rPr>
      <t>Cash / Current Liabilities</t>
    </r>
  </si>
  <si>
    <t>Accounts Receivable Turnover Ratio = Net
Credit Sales / Average Accounts Receivable</t>
  </si>
  <si>
    <t>Debt to Equity Ratio=[(Short-term Loans) +
(Long term Loans)]/Total Equity</t>
  </si>
  <si>
    <r>
      <t>Debt-Service Coverage ratio=</t>
    </r>
    <r>
      <rPr>
        <sz val="10"/>
        <color rgb="FF000000"/>
        <rFont val="SymbolMT"/>
      </rPr>
      <t xml:space="preserve"> </t>
    </r>
    <r>
      <rPr>
        <i/>
        <sz val="9"/>
        <color rgb="FF000000"/>
        <rFont val="TimesNewRomanPS-ItalicMT"/>
      </rPr>
      <t>EBIT / Total
Financial Expenses</t>
    </r>
  </si>
  <si>
    <t>Asset Coverage Ratio =[(Total Assets
Intangible Assets)- (Current Liabilities –
Short-term Debt)]/Total Debt Outstanding</t>
  </si>
  <si>
    <t>Gross Margin Rasio = (Penjualan Bersih - HPP)/Penjualan Bersih</t>
  </si>
  <si>
    <t>Profit Margin Rasio = (Penjualan Bersih - Total Biaya) / Penjualan  Bersih</t>
  </si>
  <si>
    <t>Current Rasio = Aset Lancar / hutang lancar</t>
  </si>
  <si>
    <t>Quick Rasio = (kas + piutang) / hutang lancar</t>
  </si>
  <si>
    <t>Cash Rasio = Kas / hutang lancar</t>
  </si>
  <si>
    <t>AC Rasio = Penjualan Kredit Bersih / rata-rata piutang</t>
  </si>
  <si>
    <t>Debt to Equaity Rasio = (Hutang jangka pendek + Hutang jangka panjang) / total equity</t>
  </si>
  <si>
    <t>Debt-Service Coverage Rasio = EBIT / Total Financial Expence</t>
  </si>
  <si>
    <t>Aset Coverage Rasio = (Total Aset + IntangibleAset )-(Hutang Lancar - Short-Term Debt)/Total Debt Autstanding</t>
  </si>
  <si>
    <t>Penjualan Bersih</t>
  </si>
  <si>
    <t>Total Biaya</t>
  </si>
  <si>
    <t>Hutang Lancar</t>
  </si>
  <si>
    <t>Kas</t>
  </si>
  <si>
    <t>Piutang</t>
  </si>
  <si>
    <t>Penjualan Kredit Bersih</t>
  </si>
  <si>
    <t>Rata-rata piutang</t>
  </si>
  <si>
    <t>Long-term Debt</t>
  </si>
  <si>
    <t>EBIT</t>
  </si>
  <si>
    <t>Total Aset</t>
  </si>
  <si>
    <t>Intangible Aset</t>
  </si>
  <si>
    <t>Aset Lancar /Current Asset</t>
  </si>
  <si>
    <t>Hutang Lancar (Current Liabilities)</t>
  </si>
  <si>
    <t xml:space="preserve">HPP </t>
  </si>
  <si>
    <t>total equity (capital Equity)</t>
  </si>
  <si>
    <t>EBT/EBIT</t>
  </si>
  <si>
    <t>Intangile Aset</t>
  </si>
  <si>
    <t>Laba Bersih (NI)</t>
  </si>
  <si>
    <t>Shot-term Debt (hutan lancar)</t>
  </si>
  <si>
    <t>Z-Score = 1.2A + 1.4B + 3.3C + 0.6D + 1.0E</t>
  </si>
  <si>
    <t>A = Working Capital dibagi Total Assets</t>
  </si>
  <si>
    <t>B = Retained Earnings dibagi Total Assets</t>
  </si>
  <si>
    <t>D = Market Value of Equity dibagi Total Liabilities</t>
  </si>
  <si>
    <t>C = EBIT (Earnings Before Interest and Taxes) dibagi Total Assets</t>
  </si>
  <si>
    <t>E = Sales dibagi Total Assets</t>
  </si>
  <si>
    <t>working capital</t>
  </si>
  <si>
    <t>fd_score</t>
  </si>
  <si>
    <t>fd</t>
  </si>
  <si>
    <t>umkm_1</t>
  </si>
  <si>
    <t>umkm_2</t>
  </si>
  <si>
    <t>umkm_3</t>
  </si>
  <si>
    <t>umkm_4</t>
  </si>
  <si>
    <t>umkm_5</t>
  </si>
  <si>
    <t>umkm-6</t>
  </si>
  <si>
    <t>umkm_7</t>
  </si>
  <si>
    <t>umkm_8</t>
  </si>
  <si>
    <t>umkm_9</t>
  </si>
  <si>
    <t>umkm_10</t>
  </si>
  <si>
    <t>umkm_11</t>
  </si>
  <si>
    <t>umkm_12</t>
  </si>
  <si>
    <t>umkm_13</t>
  </si>
  <si>
    <t>umkm_14</t>
  </si>
  <si>
    <t>umkm_15</t>
  </si>
  <si>
    <t>umkm_16</t>
  </si>
  <si>
    <t>umkm_17</t>
  </si>
  <si>
    <t>umkm_18</t>
  </si>
  <si>
    <t>umkm_19</t>
  </si>
  <si>
    <t>umkm_20</t>
  </si>
  <si>
    <t>umkm_21</t>
  </si>
  <si>
    <t>umkm_22</t>
  </si>
  <si>
    <t>umkm_23</t>
  </si>
  <si>
    <t>umkm_24</t>
  </si>
  <si>
    <t>umkm_25</t>
  </si>
  <si>
    <t>umkm_26</t>
  </si>
  <si>
    <t>umkm_27</t>
  </si>
  <si>
    <t>umkm_28</t>
  </si>
  <si>
    <t>umkm_29</t>
  </si>
  <si>
    <t>umkm_30</t>
  </si>
  <si>
    <t>umkm_31</t>
  </si>
  <si>
    <t>umkm_32</t>
  </si>
  <si>
    <t>umkm_33</t>
  </si>
  <si>
    <t>umkm_34</t>
  </si>
  <si>
    <t>umkm_35</t>
  </si>
  <si>
    <t>umkm_36</t>
  </si>
  <si>
    <t>umkm_37</t>
  </si>
  <si>
    <t>umkm_38</t>
  </si>
  <si>
    <t>umkm_39</t>
  </si>
  <si>
    <t>umkm_40</t>
  </si>
  <si>
    <t>umkm_41</t>
  </si>
  <si>
    <t>umkm_42</t>
  </si>
  <si>
    <t>umkm_43</t>
  </si>
  <si>
    <t>umkm_44</t>
  </si>
  <si>
    <t>umkm_45</t>
  </si>
  <si>
    <t>umkm_46</t>
  </si>
  <si>
    <t>umkm_47</t>
  </si>
  <si>
    <t>umkm_48</t>
  </si>
  <si>
    <t>umkm_49</t>
  </si>
  <si>
    <t>umkm_50</t>
  </si>
  <si>
    <t>umkm_51</t>
  </si>
  <si>
    <t>umkm_52</t>
  </si>
  <si>
    <t>umkm_53</t>
  </si>
  <si>
    <t>umkm_54</t>
  </si>
  <si>
    <t>umkm_55</t>
  </si>
  <si>
    <t>umkm_56</t>
  </si>
  <si>
    <t>umkm_57</t>
  </si>
  <si>
    <t>umkm_58</t>
  </si>
  <si>
    <t>umkm_59</t>
  </si>
  <si>
    <t>umkm_60</t>
  </si>
  <si>
    <t>umkm_61</t>
  </si>
  <si>
    <t>umkm_62</t>
  </si>
  <si>
    <t>umkm_63</t>
  </si>
  <si>
    <t>umkm_64</t>
  </si>
  <si>
    <t>umkm_65</t>
  </si>
  <si>
    <t>umkm_66</t>
  </si>
  <si>
    <t>umkm_67</t>
  </si>
  <si>
    <t>umkm_68</t>
  </si>
  <si>
    <t>GMR</t>
  </si>
  <si>
    <t>PMR</t>
  </si>
  <si>
    <t>CashR</t>
  </si>
  <si>
    <t>DER</t>
  </si>
  <si>
    <t>DSCR</t>
  </si>
  <si>
    <t>ACR</t>
  </si>
  <si>
    <t>STA</t>
  </si>
  <si>
    <t>CiS</t>
  </si>
  <si>
    <t>Uusaha</t>
  </si>
  <si>
    <t>N-1</t>
  </si>
  <si>
    <t>Tahun</t>
  </si>
  <si>
    <t>Nama_UMKM</t>
  </si>
  <si>
    <t>Financial_Distress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</si>
</sst>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#,##0.0000"/>
    <numFmt numFmtId="166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14377"/>
      <name val="Arial"/>
      <family val="2"/>
    </font>
    <font>
      <sz val="11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rgb="FF000000"/>
      <name val="TimesNewRomanPS-ItalicMT"/>
    </font>
    <font>
      <sz val="10"/>
      <color rgb="FF000000"/>
      <name val="SymbolMT"/>
    </font>
    <font>
      <b/>
      <sz val="8"/>
      <color rgb="FF595959"/>
      <name val="Arial"/>
      <family val="2"/>
    </font>
    <font>
      <sz val="8"/>
      <color rgb="FF59595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165" fontId="0" fillId="0" borderId="0" xfId="0" applyNumberFormat="1"/>
    <xf numFmtId="3" fontId="4" fillId="0" borderId="1" xfId="0" applyNumberFormat="1" applyFont="1" applyBorder="1" applyAlignment="1">
      <alignment horizontal="right" vertical="top" wrapText="1"/>
    </xf>
    <xf numFmtId="3" fontId="5" fillId="0" borderId="1" xfId="0" applyNumberFormat="1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 wrapText="1"/>
    </xf>
    <xf numFmtId="3" fontId="0" fillId="0" borderId="0" xfId="0" applyNumberFormat="1"/>
    <xf numFmtId="166" fontId="0" fillId="0" borderId="0" xfId="1" applyNumberFormat="1" applyFont="1" applyFill="1"/>
    <xf numFmtId="0" fontId="7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3" fillId="2" borderId="0" xfId="0" applyFont="1" applyFill="1"/>
    <xf numFmtId="0" fontId="0" fillId="3" borderId="0" xfId="0" applyFill="1"/>
    <xf numFmtId="0" fontId="7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9" fillId="0" borderId="0" xfId="0" applyFont="1"/>
    <xf numFmtId="0" fontId="10" fillId="0" borderId="0" xfId="0" applyFont="1" applyAlignment="1">
      <alignment horizontal="left" vertical="center" indent="1"/>
    </xf>
    <xf numFmtId="0" fontId="3" fillId="5" borderId="0" xfId="0" applyFont="1" applyFill="1"/>
    <xf numFmtId="0" fontId="2" fillId="5" borderId="0" xfId="0" applyFont="1" applyFill="1"/>
    <xf numFmtId="2" fontId="0" fillId="0" borderId="0" xfId="0" applyNumberFormat="1"/>
    <xf numFmtId="0" fontId="6" fillId="0" borderId="0" xfId="0" applyFont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39B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5"/>
  <sheetViews>
    <sheetView tabSelected="1" workbookViewId="0">
      <selection activeCell="F3" sqref="F3"/>
    </sheetView>
  </sheetViews>
  <sheetFormatPr defaultRowHeight="14.5"/>
  <cols>
    <col min="4" max="4" width="9.54296875" style="2" bestFit="1" customWidth="1"/>
    <col min="5" max="5" width="12.1796875" style="2" bestFit="1" customWidth="1"/>
    <col min="6" max="6" width="10.81640625" style="2" bestFit="1" customWidth="1"/>
    <col min="7" max="7" width="9.54296875" style="2" bestFit="1" customWidth="1"/>
    <col min="8" max="8" width="10.81640625" style="2" bestFit="1" customWidth="1"/>
    <col min="9" max="9" width="10.54296875" style="2" customWidth="1"/>
    <col min="10" max="11" width="9.54296875" style="2" bestFit="1" customWidth="1"/>
    <col min="13" max="13" width="10.81640625" bestFit="1" customWidth="1"/>
  </cols>
  <sheetData>
    <row r="1" spans="1:14">
      <c r="A1" s="19" t="s">
        <v>1</v>
      </c>
      <c r="B1" s="19" t="s">
        <v>164</v>
      </c>
      <c r="C1" s="19" t="s">
        <v>165</v>
      </c>
      <c r="D1" s="20" t="s">
        <v>154</v>
      </c>
      <c r="E1" s="20" t="s">
        <v>155</v>
      </c>
      <c r="F1" s="20" t="s">
        <v>9</v>
      </c>
      <c r="G1" s="20" t="s">
        <v>156</v>
      </c>
      <c r="H1" s="20" t="s">
        <v>157</v>
      </c>
      <c r="I1" s="20" t="s">
        <v>158</v>
      </c>
      <c r="J1" s="20" t="s">
        <v>159</v>
      </c>
      <c r="K1" s="21" t="s">
        <v>162</v>
      </c>
      <c r="L1" s="21" t="s">
        <v>160</v>
      </c>
      <c r="M1" s="21" t="s">
        <v>161</v>
      </c>
      <c r="N1" s="21" t="s">
        <v>166</v>
      </c>
    </row>
    <row r="2" spans="1:14">
      <c r="A2">
        <v>1</v>
      </c>
      <c r="B2">
        <v>2018</v>
      </c>
      <c r="C2" t="s">
        <v>86</v>
      </c>
      <c r="D2" s="2">
        <f>(Sheet3!R2-Sheet3!U2)/Sheet3!R2</f>
        <v>-2.4877384196185286</v>
      </c>
      <c r="E2" s="2">
        <f>(Sheet3!R2-Sheet3!T2)/Sheet3!R2</f>
        <v>0.48384585441806149</v>
      </c>
      <c r="F2" s="2">
        <f>Sheet3!E2/Sheet3!I2</f>
        <v>2.1217730150998539</v>
      </c>
      <c r="G2" s="2">
        <f>Sheet3!N2/Sheet3!I2</f>
        <v>-0.45884072089624939</v>
      </c>
      <c r="H2" s="2">
        <f>(Sheet3!I2+Sheet3!J2)/Sheet3!L2</f>
        <v>1.6889323425889715</v>
      </c>
      <c r="I2" s="2">
        <f>Sheet3!Q2/Sheet3!T2</f>
        <v>5.9683257918552037</v>
      </c>
      <c r="J2" s="2">
        <f>(Sheet3!G2-Sheet3!I2)/(Sheet3!I2+Sheet3!J2)</f>
        <v>1.4019358125318391</v>
      </c>
      <c r="K2" s="22">
        <v>10</v>
      </c>
      <c r="L2">
        <f>(Sheet3!I2+Sheet3!J2)/Sheet3!J2</f>
        <v>1.2348029965116945</v>
      </c>
      <c r="M2">
        <f>(Sheet3!R2-Sheet3!S2)/Sheet3!S2</f>
        <v>-0.14622798271851115</v>
      </c>
      <c r="N2">
        <f>IF(M2&lt;1.8,1,IF(AND(M2&gt;=1.81,M2&lt;3),2,0))</f>
        <v>1</v>
      </c>
    </row>
    <row r="3" spans="1:14">
      <c r="A3">
        <v>2</v>
      </c>
      <c r="B3">
        <v>2019</v>
      </c>
      <c r="C3" t="s">
        <v>86</v>
      </c>
      <c r="D3" s="2">
        <f>(Sheet3!R3-Sheet3!U3)/Sheet3!R3</f>
        <v>5.2180128663330952E-2</v>
      </c>
      <c r="E3" s="2">
        <f>(Sheet3!R3-Sheet3!T3)/Sheet3!R3</f>
        <v>0.45032165832737669</v>
      </c>
      <c r="F3" s="2">
        <f>Sheet3!E3/Sheet3!I3</f>
        <v>1.9937823834196891</v>
      </c>
      <c r="G3" s="2">
        <f>Sheet3!N3/Sheet3!I3</f>
        <v>3.989119170984456</v>
      </c>
      <c r="H3" s="2">
        <f>(Sheet3!I3+Sheet3!J3)/Sheet3!L3</f>
        <v>1.1433852653815686</v>
      </c>
      <c r="I3" s="2">
        <f>Sheet3!Q3/Sheet3!T3</f>
        <v>1.5266579973992198</v>
      </c>
      <c r="J3" s="2">
        <f>(Sheet3!G3-Sheet3!I3)/(Sheet3!I3+Sheet3!J3)</f>
        <v>1.7631639722863741</v>
      </c>
      <c r="K3" s="22">
        <v>10</v>
      </c>
      <c r="L3">
        <f>(Sheet3!I3+Sheet3!J3)/Sheet3!J3</f>
        <v>1.1254061078622482</v>
      </c>
      <c r="M3">
        <f>(Sheet3!R3-Sheet3!S3)/Sheet3!S3</f>
        <v>-0.15289131092945807</v>
      </c>
      <c r="N3">
        <f t="shared" ref="N3:N66" si="0">IF(M3&lt;1.8,1,IF(AND(M3&gt;=1.81,M3&lt;3),2,0))</f>
        <v>1</v>
      </c>
    </row>
    <row r="4" spans="1:14">
      <c r="A4">
        <v>3</v>
      </c>
      <c r="B4">
        <v>2020</v>
      </c>
      <c r="C4" t="s">
        <v>86</v>
      </c>
      <c r="D4" s="2">
        <f>(Sheet3!R4-Sheet3!U4)/Sheet3!R4</f>
        <v>3.3105284719377304</v>
      </c>
      <c r="E4" s="2">
        <f>(Sheet3!R4-Sheet3!T4)/Sheet3!R4</f>
        <v>-0.78943056124539124</v>
      </c>
      <c r="F4" s="2">
        <f>Sheet3!E4/Sheet3!I4</f>
        <v>2.1989453499520613</v>
      </c>
      <c r="G4" s="2">
        <f>Sheet3!N4/Sheet3!I4</f>
        <v>-0.5556088207094918</v>
      </c>
      <c r="H4" s="2">
        <f>(Sheet3!I4+Sheet3!J4)/Sheet3!L4</f>
        <v>0.98855406104500776</v>
      </c>
      <c r="I4" s="2">
        <f>Sheet3!Q4/Sheet3!T4</f>
        <v>0.84317765567765568</v>
      </c>
      <c r="J4" s="2">
        <f>(Sheet3!G4-Sheet3!I4)/(Sheet3!I4+Sheet3!J4)</f>
        <v>1.8751226532347747</v>
      </c>
      <c r="K4" s="22">
        <v>10</v>
      </c>
      <c r="L4">
        <f>(Sheet3!I4+Sheet3!J4)/Sheet3!J4</f>
        <v>1.1580183319445496</v>
      </c>
      <c r="M4">
        <f>(Sheet3!R4-Sheet3!S4)/Sheet3!S4</f>
        <v>-0.13745583038869258</v>
      </c>
      <c r="N4">
        <f t="shared" si="0"/>
        <v>1</v>
      </c>
    </row>
    <row r="5" spans="1:14">
      <c r="A5">
        <v>4</v>
      </c>
      <c r="B5">
        <v>2021</v>
      </c>
      <c r="C5" t="s">
        <v>86</v>
      </c>
      <c r="D5" s="2">
        <f>(Sheet3!R5-Sheet3!U5)/Sheet3!R5</f>
        <v>-1.2761483121195352</v>
      </c>
      <c r="E5" s="2">
        <f>(Sheet3!R5-Sheet3!T5)/Sheet3!R5</f>
        <v>-0.63364692861095739</v>
      </c>
      <c r="F5" s="2">
        <f>Sheet3!E5/Sheet3!I5</f>
        <v>0.85253214379427966</v>
      </c>
      <c r="G5" s="2">
        <f>Sheet3!N5/Sheet3!I5</f>
        <v>-1.6746260823930728</v>
      </c>
      <c r="H5" s="2">
        <f>(Sheet3!I5+Sheet3!J5)/Sheet3!L5</f>
        <v>0.80770206826544855</v>
      </c>
      <c r="I5" s="2">
        <f>Sheet3!Q5/Sheet3!T5</f>
        <v>0.88346883468834692</v>
      </c>
      <c r="J5" s="2">
        <f>(Sheet3!G5-Sheet3!I5)/(Sheet3!I5+Sheet3!J5)</f>
        <v>1.9387322284188202</v>
      </c>
      <c r="K5" s="22">
        <v>10</v>
      </c>
      <c r="L5">
        <f>(Sheet3!I5+Sheet3!J5)/Sheet3!J5</f>
        <v>1.4272421524663677</v>
      </c>
      <c r="M5">
        <f>(Sheet3!R5-Sheet3!S5)/Sheet3!S5</f>
        <v>-0.44553544031911629</v>
      </c>
      <c r="N5">
        <f t="shared" si="0"/>
        <v>1</v>
      </c>
    </row>
    <row r="6" spans="1:14">
      <c r="A6">
        <v>5</v>
      </c>
      <c r="B6">
        <v>2022</v>
      </c>
      <c r="C6" t="s">
        <v>86</v>
      </c>
      <c r="D6" s="2">
        <f>(Sheet3!R6-Sheet3!U6)/Sheet3!R6</f>
        <v>-0.11049163710086163</v>
      </c>
      <c r="E6" s="2">
        <f>(Sheet3!R6-Sheet3!T6)/Sheet3!R6</f>
        <v>-3.6487582361885456</v>
      </c>
      <c r="F6" s="2">
        <f>Sheet3!E6/Sheet3!I6</f>
        <v>0.32550587059705222</v>
      </c>
      <c r="G6" s="2">
        <f>Sheet3!N6/Sheet3!I6</f>
        <v>-1.3065201099175618</v>
      </c>
      <c r="H6" s="2">
        <f>(Sheet3!I6+Sheet3!J6)/Sheet3!L6</f>
        <v>0.68553588582407021</v>
      </c>
      <c r="I6" s="2">
        <f>Sheet3!Q6/Sheet3!T6</f>
        <v>1.0134103794156126</v>
      </c>
      <c r="J6" s="2">
        <f>(Sheet3!G6-Sheet3!I6)/(Sheet3!I6+Sheet3!J6)</f>
        <v>2.058152337103393</v>
      </c>
      <c r="K6" s="22">
        <v>10</v>
      </c>
      <c r="L6">
        <f>(Sheet3!I6+Sheet3!J6)/Sheet3!J6</f>
        <v>1.6685036740146961</v>
      </c>
      <c r="M6">
        <f>(Sheet3!R6-Sheet3!S6)/Sheet3!S6</f>
        <v>-2.7774774774774773</v>
      </c>
      <c r="N6">
        <f t="shared" si="0"/>
        <v>1</v>
      </c>
    </row>
    <row r="7" spans="1:14">
      <c r="A7">
        <v>6</v>
      </c>
      <c r="B7">
        <v>2018</v>
      </c>
      <c r="C7" t="s">
        <v>87</v>
      </c>
      <c r="D7" s="2">
        <f>(Sheet3!R7-Sheet3!U7)/Sheet3!R7</f>
        <v>-0.488855421686747</v>
      </c>
      <c r="E7" s="2">
        <f>(Sheet3!R7-Sheet3!T7)/Sheet3!R7</f>
        <v>0.50753012048192769</v>
      </c>
      <c r="F7" s="2">
        <f>Sheet3!E7/Sheet3!I7</f>
        <v>0.34711211778029444</v>
      </c>
      <c r="G7" s="2">
        <f>Sheet3!N7/Sheet3!I7</f>
        <v>0.69837674594186483</v>
      </c>
      <c r="H7" s="2">
        <f>(Sheet3!I7+Sheet3!J7)/Sheet3!L7</f>
        <v>-2.1853174603174601</v>
      </c>
      <c r="I7" s="2">
        <f>Sheet3!Q7/Sheet3!T7</f>
        <v>0.90152905198776756</v>
      </c>
      <c r="J7" s="2">
        <f>(Sheet3!G7-Sheet3!I7)/(Sheet3!I7+Sheet3!J7)</f>
        <v>-0.45396767750136191</v>
      </c>
      <c r="K7" s="22">
        <v>10</v>
      </c>
      <c r="L7">
        <f>(Sheet3!I7+Sheet3!J7)/Sheet3!J7</f>
        <v>26.349282296650717</v>
      </c>
      <c r="M7">
        <f>(Sheet3!R7-Sheet3!S7)/Sheet3!S7</f>
        <v>-2.654210264075735</v>
      </c>
      <c r="N7">
        <f t="shared" si="0"/>
        <v>1</v>
      </c>
    </row>
    <row r="8" spans="1:14">
      <c r="A8">
        <v>7</v>
      </c>
      <c r="B8">
        <v>2019</v>
      </c>
      <c r="C8" t="s">
        <v>87</v>
      </c>
      <c r="D8" s="2">
        <f>(Sheet3!R8-Sheet3!U8)/Sheet3!R8</f>
        <v>0.85263612791702681</v>
      </c>
      <c r="E8" s="2">
        <f>(Sheet3!R8-Sheet3!T8)/Sheet3!R8</f>
        <v>0.74906367041198507</v>
      </c>
      <c r="F8" s="2">
        <f>Sheet3!E8/Sheet3!I8</f>
        <v>0.39481903362116477</v>
      </c>
      <c r="G8" s="2">
        <f>Sheet3!N8/Sheet3!I8</f>
        <v>0.38912364504868641</v>
      </c>
      <c r="H8" s="2">
        <f>(Sheet3!I8+Sheet3!J8)/Sheet3!L8</f>
        <v>-1.8637566137566137</v>
      </c>
      <c r="I8" s="2">
        <f>Sheet3!Q8/Sheet3!T8</f>
        <v>1.0482204362801377</v>
      </c>
      <c r="J8" s="2">
        <f>(Sheet3!G8-Sheet3!I8)/(Sheet3!I8+Sheet3!J8)</f>
        <v>-0.53317955997161104</v>
      </c>
      <c r="K8" s="22">
        <v>10</v>
      </c>
      <c r="L8">
        <f>(Sheet3!I8+Sheet3!J8)/Sheet3!J8</f>
        <v>29.202072538860104</v>
      </c>
      <c r="M8">
        <f>(Sheet3!R8-Sheet3!S8)/Sheet3!S8</f>
        <v>-2.3792966421617328</v>
      </c>
      <c r="N8">
        <f t="shared" si="0"/>
        <v>1</v>
      </c>
    </row>
    <row r="9" spans="1:14">
      <c r="A9">
        <v>8</v>
      </c>
      <c r="B9">
        <v>2020</v>
      </c>
      <c r="C9" t="s">
        <v>87</v>
      </c>
      <c r="D9" s="2">
        <f>(Sheet3!R9-Sheet3!U9)/Sheet3!R9</f>
        <v>-0.21981981981981982</v>
      </c>
      <c r="E9" s="2">
        <f>(Sheet3!R9-Sheet3!T9)/Sheet3!R9</f>
        <v>-1.7234234234234234</v>
      </c>
      <c r="F9" s="2">
        <f>Sheet3!E9/Sheet3!I9</f>
        <v>1.1361652115513767</v>
      </c>
      <c r="G9" s="2">
        <f>Sheet3!N9/Sheet3!I9</f>
        <v>0.72615849563465418</v>
      </c>
      <c r="H9" s="2">
        <f>(Sheet3!I9+Sheet3!J9)/Sheet3!L9</f>
        <v>-2.2450925406618061</v>
      </c>
      <c r="I9" s="2">
        <f>Sheet3!Q9/Sheet3!T9</f>
        <v>0.43863711544823025</v>
      </c>
      <c r="J9" s="2">
        <f>(Sheet3!G9-Sheet3!I9)/(Sheet3!I9+Sheet3!J9)</f>
        <v>-0.41981014239320508</v>
      </c>
      <c r="K9" s="22">
        <v>10</v>
      </c>
      <c r="L9">
        <f>(Sheet3!I9+Sheet3!J9)/Sheet3!J9</f>
        <v>3.9053658536585365</v>
      </c>
      <c r="M9">
        <f>(Sheet3!R9-Sheet3!S9)/Sheet3!S9</f>
        <v>-1.2047215049797122</v>
      </c>
      <c r="N9">
        <f>IF(M9&lt;1.8,1,IF(AND(M9&gt;=1.81,M9&lt;3),2,0))</f>
        <v>1</v>
      </c>
    </row>
    <row r="10" spans="1:14">
      <c r="A10">
        <v>9</v>
      </c>
      <c r="B10">
        <v>2021</v>
      </c>
      <c r="C10" t="s">
        <v>87</v>
      </c>
      <c r="D10" s="2">
        <f>(Sheet3!R10-Sheet3!U10)/Sheet3!R10</f>
        <v>0.471268954509178</v>
      </c>
      <c r="E10" s="2">
        <f>(Sheet3!R10-Sheet3!T10)/Sheet3!R10</f>
        <v>0.39026336791699923</v>
      </c>
      <c r="F10" s="2">
        <f>Sheet3!E10/Sheet3!I10</f>
        <v>0.17531075867981141</v>
      </c>
      <c r="G10" s="2">
        <f>Sheet3!N10/Sheet3!I10</f>
        <v>0.18359765680811543</v>
      </c>
      <c r="H10" s="2">
        <f>(Sheet3!I10+Sheet3!J10)/Sheet3!L10</f>
        <v>-2.6289002557544756</v>
      </c>
      <c r="I10" s="2">
        <f>Sheet3!Q10/Sheet3!T10</f>
        <v>2.0726439790575917</v>
      </c>
      <c r="J10" s="2">
        <f>(Sheet3!G10-Sheet3!I10)/(Sheet3!I10+Sheet3!J10)</f>
        <v>-0.34838019262574182</v>
      </c>
      <c r="K10" s="22">
        <v>10</v>
      </c>
      <c r="L10">
        <f>(Sheet3!I10+Sheet3!J10)/Sheet3!J10</f>
        <v>3.1338414634146341</v>
      </c>
      <c r="M10">
        <f>(Sheet3!R10-Sheet3!S10)/Sheet3!S10</f>
        <v>-1.7282766637605347</v>
      </c>
      <c r="N10">
        <f t="shared" si="0"/>
        <v>1</v>
      </c>
    </row>
    <row r="11" spans="1:14">
      <c r="A11">
        <v>10</v>
      </c>
      <c r="B11">
        <v>2022</v>
      </c>
      <c r="C11" t="s">
        <v>87</v>
      </c>
      <c r="D11" s="2">
        <f>(Sheet3!R11-Sheet3!U11)/Sheet3!R11</f>
        <v>0.34090909090909088</v>
      </c>
      <c r="E11" s="2">
        <f>(Sheet3!R11-Sheet3!T11)/Sheet3!R11</f>
        <v>0.34239940387481371</v>
      </c>
      <c r="F11" s="2">
        <f>Sheet3!E11/Sheet3!I11</f>
        <v>0.21676545300592717</v>
      </c>
      <c r="G11" s="2">
        <f>Sheet3!N11/Sheet3!I11</f>
        <v>0.10922946655376799</v>
      </c>
      <c r="H11" s="2">
        <f>(Sheet3!I11+Sheet3!J11)/Sheet3!L11</f>
        <v>-2.5606130980027868</v>
      </c>
      <c r="I11" s="2">
        <f>Sheet3!Q11/Sheet3!T11</f>
        <v>1.4821529745042492</v>
      </c>
      <c r="J11" s="2">
        <f>(Sheet3!G11-Sheet3!I11)/(Sheet3!I11+Sheet3!J11)</f>
        <v>-0.35479775077090514</v>
      </c>
      <c r="K11" s="22">
        <v>10</v>
      </c>
      <c r="L11">
        <f>(Sheet3!I11+Sheet3!J11)/Sheet3!J11</f>
        <v>2.7984771573604061</v>
      </c>
      <c r="M11">
        <f>(Sheet3!R11-Sheet3!S11)/Sheet3!S11</f>
        <v>-1.6779489770143976</v>
      </c>
      <c r="N11">
        <f t="shared" si="0"/>
        <v>1</v>
      </c>
    </row>
    <row r="12" spans="1:14">
      <c r="A12">
        <v>11</v>
      </c>
      <c r="B12">
        <v>2018</v>
      </c>
      <c r="C12" t="s">
        <v>88</v>
      </c>
      <c r="D12" s="2">
        <f>(Sheet3!R12-Sheet3!U12)/Sheet3!R12</f>
        <v>0.59111070042506009</v>
      </c>
      <c r="E12" s="2">
        <f>(Sheet3!R12-Sheet3!T12)/Sheet3!R12</f>
        <v>0.69598965071151353</v>
      </c>
      <c r="F12" s="2">
        <f>Sheet3!E12/Sheet3!I12</f>
        <v>2.0397842211732975</v>
      </c>
      <c r="G12" s="2">
        <f>Sheet3!N12/Sheet3!I12</f>
        <v>1.0569790964261632</v>
      </c>
      <c r="H12" s="2">
        <f>(Sheet3!I12+Sheet3!J12)/Sheet3!L12</f>
        <v>0.58198614318706698</v>
      </c>
      <c r="I12" s="2">
        <f>Sheet3!Q12/Sheet3!T12</f>
        <v>1.6176291793313069</v>
      </c>
      <c r="J12" s="2">
        <f>(Sheet3!G12-Sheet3!I12)/(Sheet3!I12+Sheet3!J12)</f>
        <v>2.381859410430839</v>
      </c>
      <c r="K12" s="22">
        <v>12</v>
      </c>
      <c r="L12">
        <f>(Sheet3!I12+Sheet3!J12)/Sheet3!J12</f>
        <v>1.5066621113768364</v>
      </c>
      <c r="M12">
        <f>(Sheet3!R12-Sheet3!S12)/Sheet3!S12</f>
        <v>3.1305343511450383</v>
      </c>
      <c r="N12">
        <f t="shared" si="0"/>
        <v>0</v>
      </c>
    </row>
    <row r="13" spans="1:14">
      <c r="A13">
        <v>12</v>
      </c>
      <c r="B13">
        <v>2019</v>
      </c>
      <c r="C13" t="s">
        <v>88</v>
      </c>
      <c r="D13" s="2">
        <f>(Sheet3!R13-Sheet3!U13)/Sheet3!R13</f>
        <v>0.62069230178831836</v>
      </c>
      <c r="E13" s="2">
        <f>(Sheet3!R13-Sheet3!T13)/Sheet3!R13</f>
        <v>0.60833525212986417</v>
      </c>
      <c r="F13" s="2">
        <f>Sheet3!E13/Sheet3!I13</f>
        <v>1.3336944745395449</v>
      </c>
      <c r="G13" s="2">
        <f>Sheet3!N13/Sheet3!I13</f>
        <v>1.158450704225352</v>
      </c>
      <c r="H13" s="2">
        <f>(Sheet3!I13+Sheet3!J13)/Sheet3!L13</f>
        <v>0.45013161743199764</v>
      </c>
      <c r="I13" s="2">
        <f>Sheet3!Q13/Sheet3!T13</f>
        <v>1.0691749951009211</v>
      </c>
      <c r="J13" s="2">
        <f>(Sheet3!G13-Sheet3!I13)/(Sheet3!I13+Sheet3!J13)</f>
        <v>2.7417803768680962</v>
      </c>
      <c r="K13" s="22">
        <v>12</v>
      </c>
      <c r="L13">
        <f>(Sheet3!I13+Sheet3!J13)/Sheet3!J13</f>
        <v>1.9223082687984012</v>
      </c>
      <c r="M13">
        <f>(Sheet3!R13-Sheet3!S13)/Sheet3!S13</f>
        <v>3.9389689158453374</v>
      </c>
      <c r="N13">
        <f t="shared" si="0"/>
        <v>0</v>
      </c>
    </row>
    <row r="14" spans="1:14">
      <c r="A14">
        <v>13</v>
      </c>
      <c r="B14">
        <v>2020</v>
      </c>
      <c r="C14" t="s">
        <v>88</v>
      </c>
      <c r="D14" s="2">
        <f>(Sheet3!R14-Sheet3!U14)/Sheet3!R14</f>
        <v>0.6706443914081146</v>
      </c>
      <c r="E14" s="2">
        <f>(Sheet3!R14-Sheet3!T14)/Sheet3!R14</f>
        <v>0.57216430096721516</v>
      </c>
      <c r="F14" s="2">
        <f>Sheet3!E14/Sheet3!I14</f>
        <v>2.0249465431218816</v>
      </c>
      <c r="G14" s="2">
        <f>Sheet3!N14/Sheet3!I14</f>
        <v>0.7027797576621525</v>
      </c>
      <c r="H14" s="2">
        <f>(Sheet3!I14+Sheet3!J14)/Sheet3!L14</f>
        <v>0.37999339716077912</v>
      </c>
      <c r="I14" s="2">
        <f>Sheet3!Q14/Sheet3!T14</f>
        <v>0.95419847328244278</v>
      </c>
      <c r="J14" s="2">
        <f>(Sheet3!G14-Sheet3!I14)/(Sheet3!I14+Sheet3!J14)</f>
        <v>3.2254561251086011</v>
      </c>
      <c r="K14" s="22">
        <v>12</v>
      </c>
      <c r="L14">
        <f>(Sheet3!I14+Sheet3!J14)/Sheet3!J14</f>
        <v>1.684390243902439</v>
      </c>
      <c r="M14">
        <f>(Sheet3!R14-Sheet3!S14)/Sheet3!S14</f>
        <v>3.4977401129943502</v>
      </c>
      <c r="N14">
        <f t="shared" si="0"/>
        <v>0</v>
      </c>
    </row>
    <row r="15" spans="1:14">
      <c r="A15">
        <v>14</v>
      </c>
      <c r="B15">
        <v>2021</v>
      </c>
      <c r="C15" t="s">
        <v>88</v>
      </c>
      <c r="D15" s="2">
        <f>(Sheet3!R15-Sheet3!U15)/Sheet3!R15</f>
        <v>0.72562472110664877</v>
      </c>
      <c r="E15" s="2">
        <f>(Sheet3!R15-Sheet3!T15)/Sheet3!R15</f>
        <v>0.46697902721999107</v>
      </c>
      <c r="F15" s="2">
        <f>Sheet3!E15/Sheet3!I15</f>
        <v>2.4531069085295254</v>
      </c>
      <c r="G15" s="2">
        <f>Sheet3!N15/Sheet3!I15</f>
        <v>1.7209571593979158</v>
      </c>
      <c r="H15" s="2">
        <f>(Sheet3!I15+Sheet3!J15)/Sheet3!L15</f>
        <v>0.43476160571953043</v>
      </c>
      <c r="I15" s="2">
        <f>Sheet3!Q15/Sheet3!T15</f>
        <v>0.61709920468815405</v>
      </c>
      <c r="J15" s="2">
        <f>(Sheet3!G15-Sheet3!I15)/(Sheet3!I15+Sheet3!J15)</f>
        <v>2.3712222222222223</v>
      </c>
      <c r="K15" s="22">
        <v>12</v>
      </c>
      <c r="L15">
        <f>(Sheet3!I15+Sheet3!J15)/Sheet3!J15</f>
        <v>1.4042752379466374</v>
      </c>
      <c r="M15">
        <f>(Sheet3!R15-Sheet3!S15)/Sheet3!S15</f>
        <v>5.2729181245626311</v>
      </c>
      <c r="N15">
        <f t="shared" si="0"/>
        <v>0</v>
      </c>
    </row>
    <row r="16" spans="1:14">
      <c r="A16">
        <v>15</v>
      </c>
      <c r="B16">
        <v>2022</v>
      </c>
      <c r="C16" t="s">
        <v>88</v>
      </c>
      <c r="D16" s="2">
        <f>(Sheet3!R16-Sheet3!U16)/Sheet3!R16</f>
        <v>0.72070578483036296</v>
      </c>
      <c r="E16" s="2">
        <f>(Sheet3!R16-Sheet3!T16)/Sheet3!R16</f>
        <v>0.47551660844336552</v>
      </c>
      <c r="F16" s="2">
        <f>Sheet3!E16/Sheet3!I16</f>
        <v>3.1169102296450939</v>
      </c>
      <c r="G16" s="2">
        <f>Sheet3!N16/Sheet3!I16</f>
        <v>1.8420320111343076</v>
      </c>
      <c r="H16" s="2">
        <f>(Sheet3!I16+Sheet3!J16)/Sheet3!L16</f>
        <v>0.14622011332749804</v>
      </c>
      <c r="I16" s="2">
        <f>Sheet3!Q16/Sheet3!T16</f>
        <v>0.64292165274328295</v>
      </c>
      <c r="J16" s="2">
        <f>(Sheet3!G16-Sheet3!I16)/(Sheet3!I16+Sheet3!J16)</f>
        <v>6.8390044108380597</v>
      </c>
      <c r="K16" s="22">
        <v>12</v>
      </c>
      <c r="L16">
        <f>(Sheet3!I16+Sheet3!J16)/Sheet3!J16</f>
        <v>10.58</v>
      </c>
      <c r="M16">
        <f>(Sheet3!R16-Sheet3!S16)/Sheet3!S16</f>
        <v>4.6980431848852904</v>
      </c>
      <c r="N16">
        <f>IF(M16&lt;1.8,1,IF(AND(M16&gt;=1.81,M16&lt;3),2,0))</f>
        <v>0</v>
      </c>
    </row>
    <row r="17" spans="1:14">
      <c r="A17">
        <v>16</v>
      </c>
      <c r="B17">
        <v>2018</v>
      </c>
      <c r="C17" t="s">
        <v>89</v>
      </c>
      <c r="D17" s="2">
        <f>(Sheet3!R17-Sheet3!U17)/Sheet3!R17</f>
        <v>2.4416796267496113E-2</v>
      </c>
      <c r="E17" s="2">
        <f>(Sheet3!R17-Sheet3!T17)/Sheet3!R17</f>
        <v>-1.0384136858475894</v>
      </c>
      <c r="F17" s="2">
        <f>Sheet3!E17/Sheet3!I17</f>
        <v>0.79182731627526581</v>
      </c>
      <c r="G17" s="2">
        <f>Sheet3!N17/Sheet3!I17</f>
        <v>-0.23659305993690852</v>
      </c>
      <c r="H17" s="2">
        <f>(Sheet3!I17+Sheet3!J17)/Sheet3!L17</f>
        <v>2.8145344436033306</v>
      </c>
      <c r="I17" s="2">
        <f>Sheet3!Q17/Sheet3!T17</f>
        <v>-0.74891279468986038</v>
      </c>
      <c r="J17" s="2">
        <f>(Sheet3!G17-Sheet3!I17)/(Sheet3!I17+Sheet3!J17)</f>
        <v>4.3437331898870363E-2</v>
      </c>
      <c r="K17" s="22">
        <v>11</v>
      </c>
      <c r="L17">
        <f>(Sheet3!I17+Sheet3!J17)/Sheet3!J17</f>
        <v>12.629076086956522</v>
      </c>
      <c r="M17">
        <f>(Sheet3!R17-Sheet3!S17)/Sheet3!S17</f>
        <v>-1.496295152824946</v>
      </c>
      <c r="N17">
        <f t="shared" si="0"/>
        <v>1</v>
      </c>
    </row>
    <row r="18" spans="1:14">
      <c r="A18">
        <v>17</v>
      </c>
      <c r="B18">
        <v>2019</v>
      </c>
      <c r="C18" t="s">
        <v>89</v>
      </c>
      <c r="D18" s="2">
        <f>(Sheet3!R18-Sheet3!U18)/Sheet3!R18</f>
        <v>0.75473082000880154</v>
      </c>
      <c r="E18" s="2">
        <f>(Sheet3!R18-Sheet3!T18)/Sheet3!R18</f>
        <v>0.25773800792137302</v>
      </c>
      <c r="F18" s="2">
        <f>Sheet3!E18/Sheet3!I18</f>
        <v>1.186959769501654</v>
      </c>
      <c r="G18" s="2">
        <f>Sheet3!N18/Sheet3!I18</f>
        <v>3.6460000711414649E-2</v>
      </c>
      <c r="H18" s="2">
        <f>(Sheet3!I18+Sheet3!J18)/Sheet3!L18</f>
        <v>4.0320048309178746</v>
      </c>
      <c r="I18" s="2">
        <f>Sheet3!Q18/Sheet3!T18</f>
        <v>0.17490118577075098</v>
      </c>
      <c r="J18" s="2">
        <f>(Sheet3!G18-Sheet3!I18)/(Sheet3!I18+Sheet3!J18)</f>
        <v>0.4059308072487644</v>
      </c>
      <c r="K18" s="22">
        <v>11</v>
      </c>
      <c r="L18">
        <f>(Sheet3!I18+Sheet3!J18)/Sheet3!J18</f>
        <v>6.3325113808801214</v>
      </c>
      <c r="M18">
        <f>(Sheet3!R18-Sheet3!S18)/Sheet3!S18</f>
        <v>3.01</v>
      </c>
      <c r="N18">
        <f t="shared" si="0"/>
        <v>0</v>
      </c>
    </row>
    <row r="19" spans="1:14">
      <c r="A19">
        <v>18</v>
      </c>
      <c r="B19">
        <v>2020</v>
      </c>
      <c r="C19" t="s">
        <v>89</v>
      </c>
      <c r="D19" s="2">
        <f>(Sheet3!R19-Sheet3!U19)/Sheet3!R19</f>
        <v>0.61632692123648192</v>
      </c>
      <c r="E19" s="2">
        <f>(Sheet3!R19-Sheet3!T19)/Sheet3!R19</f>
        <v>-0.52569623887453343</v>
      </c>
      <c r="F19" s="2">
        <f>Sheet3!E19/Sheet3!I19</f>
        <v>1.0113877249198915</v>
      </c>
      <c r="G19" s="2">
        <f>Sheet3!N19/Sheet3!I19</f>
        <v>0.14468819324624108</v>
      </c>
      <c r="H19" s="2">
        <f>(Sheet3!I19+Sheet3!J19)/Sheet3!L19</f>
        <v>1.4005580923389143</v>
      </c>
      <c r="I19" s="2">
        <f>Sheet3!Q19/Sheet3!T19</f>
        <v>-0.42466440848074272</v>
      </c>
      <c r="J19" s="2">
        <f>(Sheet3!G19-Sheet3!I19)/(Sheet3!I19+Sheet3!J19)</f>
        <v>0.27230574171345773</v>
      </c>
      <c r="K19" s="22">
        <v>11</v>
      </c>
      <c r="L19">
        <f>(Sheet3!I19+Sheet3!J19)/Sheet3!J19</f>
        <v>3.7711748633879782</v>
      </c>
      <c r="M19">
        <f>(Sheet3!R19-Sheet3!S19)/Sheet3!S19</f>
        <v>-2.2984963340375297</v>
      </c>
      <c r="N19">
        <f t="shared" si="0"/>
        <v>1</v>
      </c>
    </row>
    <row r="20" spans="1:14">
      <c r="A20">
        <v>19</v>
      </c>
      <c r="B20">
        <v>2021</v>
      </c>
      <c r="C20" t="s">
        <v>89</v>
      </c>
      <c r="D20" s="2">
        <f>(Sheet3!R20-Sheet3!U20)/Sheet3!R20</f>
        <v>0.45523941707147814</v>
      </c>
      <c r="E20" s="2">
        <f>(Sheet3!R20-Sheet3!T20)/Sheet3!R20</f>
        <v>-0.6888272033310201</v>
      </c>
      <c r="F20" s="2">
        <f>Sheet3!E20/Sheet3!I20</f>
        <v>0.6020808794660385</v>
      </c>
      <c r="G20" s="2">
        <f>Sheet3!N20/Sheet3!I20</f>
        <v>0.10821554770318022</v>
      </c>
      <c r="H20" s="2">
        <f>(Sheet3!I20+Sheet3!J20)/Sheet3!L20</f>
        <v>-4.3961696739474521</v>
      </c>
      <c r="I20" s="2">
        <f>Sheet3!Q20/Sheet3!T20</f>
        <v>-0.61587771203155817</v>
      </c>
      <c r="J20" s="2">
        <f>(Sheet3!G20-Sheet3!I20)/(Sheet3!I20+Sheet3!J20)</f>
        <v>3.8883888388838883E-2</v>
      </c>
      <c r="K20" s="22">
        <v>11</v>
      </c>
      <c r="L20">
        <f>(Sheet3!I20+Sheet3!J20)/Sheet3!J20</f>
        <v>3.7538856602243547</v>
      </c>
      <c r="M20">
        <f>(Sheet3!R20-Sheet3!S20)/Sheet3!S20</f>
        <v>-1.7186315579493316</v>
      </c>
      <c r="N20">
        <f t="shared" si="0"/>
        <v>1</v>
      </c>
    </row>
    <row r="21" spans="1:14">
      <c r="A21">
        <v>20</v>
      </c>
      <c r="B21">
        <v>2022</v>
      </c>
      <c r="C21" t="s">
        <v>89</v>
      </c>
      <c r="D21" s="2">
        <f>(Sheet3!R21-Sheet3!U21)/Sheet3!R21</f>
        <v>0.66757313555830244</v>
      </c>
      <c r="E21" s="2">
        <f>(Sheet3!R21-Sheet3!T21)/Sheet3!R21</f>
        <v>0.30737536052740011</v>
      </c>
      <c r="F21" s="2">
        <f>Sheet3!E21/Sheet3!I21</f>
        <v>0.54609878310665716</v>
      </c>
      <c r="G21" s="2">
        <f>Sheet3!N21/Sheet3!I21</f>
        <v>-6.088045812455261E-2</v>
      </c>
      <c r="H21" s="2">
        <f>(Sheet3!I21+Sheet3!J21)/Sheet3!L21</f>
        <v>-5.3193708326209608</v>
      </c>
      <c r="I21" s="2">
        <f>Sheet3!Q21/Sheet3!T21</f>
        <v>0.23164782867340869</v>
      </c>
      <c r="J21" s="2">
        <f>(Sheet3!G21-Sheet3!I21)/(Sheet3!I21+Sheet3!J21)</f>
        <v>-0.17780349050236235</v>
      </c>
      <c r="K21" s="22">
        <v>11</v>
      </c>
      <c r="L21">
        <f>(Sheet3!I21+Sheet3!J21)/Sheet3!J21</f>
        <v>9.8055468011345734</v>
      </c>
      <c r="M21">
        <f>(Sheet3!R21-Sheet3!S21)/Sheet3!S21</f>
        <v>5.7007178354500274</v>
      </c>
      <c r="N21">
        <f t="shared" si="0"/>
        <v>0</v>
      </c>
    </row>
    <row r="22" spans="1:14">
      <c r="A22">
        <v>21</v>
      </c>
      <c r="B22">
        <v>2018</v>
      </c>
      <c r="C22" t="s">
        <v>90</v>
      </c>
      <c r="D22" s="2">
        <f>(Sheet3!R22-Sheet3!U22)/Sheet3!R22</f>
        <v>0.76301275422268189</v>
      </c>
      <c r="E22" s="2">
        <f>(Sheet3!R22-Sheet3!T22)/Sheet3!R22</f>
        <v>0.26258186832126851</v>
      </c>
      <c r="F22" s="2">
        <f>Sheet3!E22/Sheet3!I22</f>
        <v>1.3160980810234542</v>
      </c>
      <c r="G22" s="2">
        <f>Sheet3!N22/Sheet3!I22</f>
        <v>-1.1305970149253732</v>
      </c>
      <c r="H22" s="2">
        <f>(Sheet3!I22+Sheet3!J22)/Sheet3!L22</f>
        <v>1.9386899563318778</v>
      </c>
      <c r="I22" s="2">
        <f>Sheet3!Q22/Sheet3!T22</f>
        <v>0.20170620544583381</v>
      </c>
      <c r="J22" s="2">
        <f>(Sheet3!G22-Sheet3!I22)/(Sheet3!I22+Sheet3!J22)</f>
        <v>1.0086494278763853</v>
      </c>
      <c r="K22" s="22">
        <v>14</v>
      </c>
      <c r="L22">
        <f>(Sheet3!I22+Sheet3!J22)/Sheet3!J22</f>
        <v>2.0286967647596419</v>
      </c>
      <c r="M22">
        <f>(Sheet3!R22-Sheet3!S22)/Sheet3!S22</f>
        <v>1.8651851851851853</v>
      </c>
      <c r="N22">
        <v>0</v>
      </c>
    </row>
    <row r="23" spans="1:14">
      <c r="A23">
        <v>22</v>
      </c>
      <c r="B23">
        <v>2019</v>
      </c>
      <c r="C23" t="s">
        <v>90</v>
      </c>
      <c r="D23" s="2">
        <f>(Sheet3!R23-Sheet3!U23)/Sheet3!R23</f>
        <v>0.78361998361998364</v>
      </c>
      <c r="E23" s="2">
        <f>(Sheet3!R23-Sheet3!T23)/Sheet3!R23</f>
        <v>0.25176085176085178</v>
      </c>
      <c r="F23" s="2">
        <f>Sheet3!E23/Sheet3!I23</f>
        <v>1.2771809703694958</v>
      </c>
      <c r="G23" s="2">
        <f>Sheet3!N23/Sheet3!I23</f>
        <v>0.59060323456498642</v>
      </c>
      <c r="H23" s="2">
        <f>(Sheet3!I23+Sheet3!J23)/Sheet3!L23</f>
        <v>2.160834338907085</v>
      </c>
      <c r="I23" s="2">
        <f>Sheet3!Q23/Sheet3!T23</f>
        <v>0.1920971978984238</v>
      </c>
      <c r="J23" s="2">
        <f>(Sheet3!G23-Sheet3!I23)/(Sheet3!I23+Sheet3!J23)</f>
        <v>0.78699641005185483</v>
      </c>
      <c r="K23" s="22">
        <v>14</v>
      </c>
      <c r="L23">
        <f>(Sheet3!I23+Sheet3!J23)/Sheet3!J23</f>
        <v>3.0843996062992125</v>
      </c>
      <c r="M23">
        <f>(Sheet3!R23-Sheet3!S23)/Sheet3!S23</f>
        <v>2.0848913592723597</v>
      </c>
      <c r="N23">
        <v>0</v>
      </c>
    </row>
    <row r="24" spans="1:14">
      <c r="A24">
        <v>23</v>
      </c>
      <c r="B24">
        <v>2020</v>
      </c>
      <c r="C24" t="s">
        <v>90</v>
      </c>
      <c r="D24" s="2">
        <f>(Sheet3!R24-Sheet3!U24)/Sheet3!R24</f>
        <v>0.76911062906724514</v>
      </c>
      <c r="E24" s="2">
        <f>(Sheet3!R24-Sheet3!T24)/Sheet3!R24</f>
        <v>0.25778741865509763</v>
      </c>
      <c r="F24" s="2">
        <f>Sheet3!E24/Sheet3!I24</f>
        <v>1.2318435754189945</v>
      </c>
      <c r="G24" s="2">
        <f>Sheet3!N24/Sheet3!I24</f>
        <v>0.14185086227835803</v>
      </c>
      <c r="H24" s="2">
        <f>(Sheet3!I24+Sheet3!J24)/Sheet3!L24</f>
        <v>2.0223559759243335</v>
      </c>
      <c r="I24" s="2">
        <f>Sheet3!Q24/Sheet3!T24</f>
        <v>0.19219078793546879</v>
      </c>
      <c r="J24" s="2">
        <f>(Sheet3!G24-Sheet3!I24)/(Sheet3!I24+Sheet3!J24)</f>
        <v>0.79421768707482998</v>
      </c>
      <c r="K24" s="22">
        <v>14</v>
      </c>
      <c r="L24">
        <f>(Sheet3!I24+Sheet3!J24)/Sheet3!J24</f>
        <v>3.3352240499149177</v>
      </c>
      <c r="M24">
        <f>(Sheet3!R24-Sheet3!S24)/Sheet3!S24</f>
        <v>3.0695621468926553</v>
      </c>
      <c r="N24">
        <f t="shared" si="0"/>
        <v>0</v>
      </c>
    </row>
    <row r="25" spans="1:14">
      <c r="A25">
        <v>24</v>
      </c>
      <c r="B25">
        <v>2021</v>
      </c>
      <c r="C25" t="s">
        <v>90</v>
      </c>
      <c r="D25" s="2">
        <f>(Sheet3!R25-Sheet3!U25)/Sheet3!R25</f>
        <v>0.73787378737873788</v>
      </c>
      <c r="E25" s="2">
        <f>(Sheet3!R25-Sheet3!T25)/Sheet3!R25</f>
        <v>0.18931893189318932</v>
      </c>
      <c r="F25" s="2">
        <f>Sheet3!E25/Sheet3!I25</f>
        <v>1.0356746080730774</v>
      </c>
      <c r="G25" s="2">
        <f>Sheet3!N25/Sheet3!I25</f>
        <v>-0.33995802987285523</v>
      </c>
      <c r="H25" s="2">
        <f>(Sheet3!I25+Sheet3!J25)/Sheet3!L25</f>
        <v>2.4523449319213313</v>
      </c>
      <c r="I25" s="2">
        <f>Sheet3!Q25/Sheet3!T25</f>
        <v>0.58968665186281766</v>
      </c>
      <c r="J25" s="2">
        <f>(Sheet3!G25-Sheet3!I25)/(Sheet3!I25+Sheet3!J25)</f>
        <v>0.69392791046091473</v>
      </c>
      <c r="K25" s="22">
        <v>14</v>
      </c>
      <c r="L25">
        <f>(Sheet3!I25+Sheet3!J25)/Sheet3!J25</f>
        <v>3.4956869993838571</v>
      </c>
      <c r="M25">
        <f>(Sheet3!R25-Sheet3!S25)/Sheet3!S25</f>
        <v>-2.06656</v>
      </c>
      <c r="N25">
        <f t="shared" si="0"/>
        <v>1</v>
      </c>
    </row>
    <row r="26" spans="1:14">
      <c r="A26">
        <v>25</v>
      </c>
      <c r="B26">
        <v>2022</v>
      </c>
      <c r="C26" t="s">
        <v>90</v>
      </c>
      <c r="D26" s="2">
        <f>(Sheet3!R26-Sheet3!U26)/Sheet3!R26</f>
        <v>0.84108241082410828</v>
      </c>
      <c r="E26" s="2">
        <f>(Sheet3!R26-Sheet3!T26)/Sheet3!R26</f>
        <v>0.25252152521525217</v>
      </c>
      <c r="F26" s="2">
        <f>Sheet3!E26/Sheet3!I26</f>
        <v>0.8787619149619792</v>
      </c>
      <c r="G26" s="2">
        <f>Sheet3!N26/Sheet3!I26</f>
        <v>-0.59590875013387601</v>
      </c>
      <c r="H26" s="2">
        <f>(Sheet3!I26+Sheet3!J26)/Sheet3!L26</f>
        <v>3.764950431723697</v>
      </c>
      <c r="I26" s="2">
        <f>Sheet3!Q26/Sheet3!T26</f>
        <v>-0.47572815533980584</v>
      </c>
      <c r="J26" s="2">
        <f>(Sheet3!G26-Sheet3!I26)/(Sheet3!I26+Sheet3!J26)</f>
        <v>0.47252187208018348</v>
      </c>
      <c r="K26" s="22">
        <v>14</v>
      </c>
      <c r="L26">
        <f>(Sheet3!I26+Sheet3!J26)/Sheet3!J26</f>
        <v>4.8329228243021349</v>
      </c>
      <c r="M26">
        <f>(Sheet3!R26-Sheet3!S26)/Sheet3!S26</f>
        <v>-5.0629685157421287</v>
      </c>
      <c r="N26">
        <f t="shared" si="0"/>
        <v>1</v>
      </c>
    </row>
    <row r="27" spans="1:14">
      <c r="A27">
        <v>26</v>
      </c>
      <c r="B27">
        <v>2018</v>
      </c>
      <c r="C27" t="s">
        <v>91</v>
      </c>
      <c r="D27" s="2">
        <f>(Sheet3!R27-Sheet3!U27)/Sheet3!R27</f>
        <v>0.82348901098901095</v>
      </c>
      <c r="E27" s="2">
        <f>(Sheet3!R27-Sheet3!T27)/Sheet3!R27</f>
        <v>7.5892857142857137E-2</v>
      </c>
      <c r="F27" s="2">
        <f>Sheet3!E27/Sheet3!I27</f>
        <v>0.1940708604483008</v>
      </c>
      <c r="G27" s="2">
        <f>Sheet3!N27/Sheet3!I27</f>
        <v>-0.23514099783080261</v>
      </c>
      <c r="H27" s="2">
        <f>(Sheet3!I27+Sheet3!J27)/Sheet3!L27</f>
        <v>3.9402985074626864</v>
      </c>
      <c r="I27" s="2">
        <f>Sheet3!Q27/Sheet3!T27</f>
        <v>0.71051653660349312</v>
      </c>
      <c r="J27" s="2">
        <f>(Sheet3!G27-Sheet3!I27)/(Sheet3!I27+Sheet3!J27)</f>
        <v>-0.25436179981634527</v>
      </c>
      <c r="K27" s="22">
        <v>6</v>
      </c>
      <c r="L27">
        <f>(Sheet3!I27+Sheet3!J27)/Sheet3!J27</f>
        <v>4.8480801335559267</v>
      </c>
      <c r="M27">
        <f>(Sheet3!R27-Sheet3!S27)/Sheet3!S27</f>
        <v>1.2626262626262625</v>
      </c>
      <c r="N27">
        <f t="shared" si="0"/>
        <v>1</v>
      </c>
    </row>
    <row r="28" spans="1:14">
      <c r="A28">
        <v>27</v>
      </c>
      <c r="B28">
        <v>2019</v>
      </c>
      <c r="C28" t="s">
        <v>91</v>
      </c>
      <c r="D28" s="2">
        <f>(Sheet3!R28-Sheet3!U28)/Sheet3!R28</f>
        <v>-1.0237154150197629</v>
      </c>
      <c r="E28" s="2">
        <f>(Sheet3!R28-Sheet3!T28)/Sheet3!R28</f>
        <v>-6.7035573122529648</v>
      </c>
      <c r="F28" s="2">
        <f>Sheet3!E28/Sheet3!I28</f>
        <v>6.5517241379310347</v>
      </c>
      <c r="G28" s="2">
        <f>Sheet3!N28/Sheet3!I28</f>
        <v>-0.24620689655172415</v>
      </c>
      <c r="H28" s="2">
        <f>(Sheet3!I28+Sheet3!J28)/Sheet3!L28</f>
        <v>1.917262969588551</v>
      </c>
      <c r="I28" s="2">
        <f>Sheet3!Q28/Sheet3!T28</f>
        <v>0.1664443304258594</v>
      </c>
      <c r="J28" s="2">
        <f>(Sheet3!G28-Sheet3!I28)/(Sheet3!I28+Sheet3!J28)</f>
        <v>0.58782365290412875</v>
      </c>
      <c r="K28" s="22">
        <v>6</v>
      </c>
      <c r="L28">
        <f>(Sheet3!I28+Sheet3!J28)/Sheet3!J28</f>
        <v>1.5111032781106803</v>
      </c>
      <c r="M28">
        <f>(Sheet3!R28-Sheet3!S28)/Sheet3!S28</f>
        <v>3.9221789883268481</v>
      </c>
      <c r="N28">
        <f t="shared" si="0"/>
        <v>0</v>
      </c>
    </row>
    <row r="29" spans="1:14">
      <c r="A29">
        <v>28</v>
      </c>
      <c r="B29">
        <v>2020</v>
      </c>
      <c r="C29" t="s">
        <v>91</v>
      </c>
      <c r="D29" s="2">
        <f>(Sheet3!R29-Sheet3!U29)/Sheet3!R29</f>
        <v>0.91533359344518139</v>
      </c>
      <c r="E29" s="2">
        <f>(Sheet3!R29-Sheet3!T29)/Sheet3!R29</f>
        <v>-0.10515021459227468</v>
      </c>
      <c r="F29" s="2">
        <f>Sheet3!E29/Sheet3!I29</f>
        <v>0.29099783080260305</v>
      </c>
      <c r="G29" s="2">
        <f>Sheet3!N29/Sheet3!I29</f>
        <v>0.18850325379609545</v>
      </c>
      <c r="H29" s="2">
        <f>(Sheet3!I29+Sheet3!J29)/Sheet3!L29</f>
        <v>5.4427213606803404</v>
      </c>
      <c r="I29" s="2">
        <f>Sheet3!Q29/Sheet3!T29</f>
        <v>-0.25736981465136805</v>
      </c>
      <c r="J29" s="2">
        <f>(Sheet3!G29-Sheet3!I29)/(Sheet3!I29+Sheet3!J29)</f>
        <v>-0.57794117647058818</v>
      </c>
      <c r="K29" s="22">
        <v>6</v>
      </c>
      <c r="L29">
        <f>(Sheet3!I29+Sheet3!J29)/Sheet3!J29</f>
        <v>6.5542168674698793</v>
      </c>
      <c r="M29">
        <f>(Sheet3!R29-Sheet3!S29)/Sheet3!S29</f>
        <v>-3.1583157894736842</v>
      </c>
      <c r="N29">
        <f t="shared" si="0"/>
        <v>1</v>
      </c>
    </row>
    <row r="30" spans="1:14">
      <c r="A30">
        <v>29</v>
      </c>
      <c r="B30">
        <v>2021</v>
      </c>
      <c r="C30" t="s">
        <v>91</v>
      </c>
      <c r="D30" s="2">
        <f>(Sheet3!R30-Sheet3!U30)/Sheet3!R30</f>
        <v>0.65275908479138622</v>
      </c>
      <c r="E30" s="2">
        <f>(Sheet3!R30-Sheet3!T30)/Sheet3!R30</f>
        <v>-0.59398833557649167</v>
      </c>
      <c r="F30" s="2">
        <f>Sheet3!E30/Sheet3!I30</f>
        <v>0.55967078189300412</v>
      </c>
      <c r="G30" s="2">
        <f>Sheet3!N30/Sheet3!I30</f>
        <v>-4.9804790545531288E-2</v>
      </c>
      <c r="H30" s="2">
        <f>(Sheet3!I30+Sheet3!J30)/Sheet3!L30</f>
        <v>10.237041351193943</v>
      </c>
      <c r="I30" s="2">
        <f>Sheet3!Q30/Sheet3!T30</f>
        <v>-0.58373205741626799</v>
      </c>
      <c r="J30" s="2">
        <f>(Sheet3!G30-Sheet3!I30)/(Sheet3!I30+Sheet3!J30)</f>
        <v>-0.38715366672355922</v>
      </c>
      <c r="K30" s="22">
        <v>6</v>
      </c>
      <c r="L30">
        <f>(Sheet3!I30+Sheet3!J30)/Sheet3!J30</f>
        <v>2.17</v>
      </c>
      <c r="M30">
        <f>(Sheet3!R30-Sheet3!S30)/Sheet3!S30</f>
        <v>-1.7893059490084986</v>
      </c>
      <c r="N30">
        <f t="shared" si="0"/>
        <v>1</v>
      </c>
    </row>
    <row r="31" spans="1:14">
      <c r="A31">
        <v>30</v>
      </c>
      <c r="B31">
        <v>2022</v>
      </c>
      <c r="C31" t="s">
        <v>91</v>
      </c>
      <c r="D31" s="2">
        <f>(Sheet3!R31-Sheet3!U31)/Sheet3!R31</f>
        <v>-0.8910741301059002</v>
      </c>
      <c r="E31" s="2">
        <f>(Sheet3!R31-Sheet3!T31)/Sheet3!R31</f>
        <v>0.90317700453857797</v>
      </c>
      <c r="F31" s="2">
        <f>Sheet3!E31/Sheet3!I31</f>
        <v>0.54024144869215296</v>
      </c>
      <c r="G31" s="2">
        <f>Sheet3!N31/Sheet3!I31</f>
        <v>-6.5694164989939643E-2</v>
      </c>
      <c r="H31" s="2">
        <f>(Sheet3!I31+Sheet3!J31)/Sheet3!L31</f>
        <v>7.4700315457413247</v>
      </c>
      <c r="I31" s="2">
        <f>Sheet3!Q31/Sheet3!T31</f>
        <v>-5.59375</v>
      </c>
      <c r="J31" s="2">
        <f>(Sheet3!G31-Sheet3!I31)/(Sheet3!I31+Sheet3!J31)</f>
        <v>-0.62153716216216215</v>
      </c>
      <c r="K31" s="22">
        <v>6</v>
      </c>
      <c r="L31">
        <f>(Sheet3!I31+Sheet3!J31)/Sheet3!J31</f>
        <v>6.2315789473684209</v>
      </c>
      <c r="M31">
        <f>(Sheet3!R31-Sheet3!S31)/Sheet3!S31</f>
        <v>-1.5034272658035035</v>
      </c>
      <c r="N31">
        <f t="shared" si="0"/>
        <v>1</v>
      </c>
    </row>
    <row r="32" spans="1:14">
      <c r="A32">
        <v>31</v>
      </c>
      <c r="B32">
        <v>2018</v>
      </c>
      <c r="C32" t="s">
        <v>92</v>
      </c>
      <c r="D32" s="2">
        <f>(Sheet3!R32-Sheet3!U32)/Sheet3!R32</f>
        <v>0.42872449454952016</v>
      </c>
      <c r="E32" s="2">
        <f>(Sheet3!R32-Sheet3!T32)/Sheet3!R32</f>
        <v>0.51281095686201439</v>
      </c>
      <c r="F32" s="2">
        <f>Sheet3!E32/Sheet3!I32</f>
        <v>7.3818373264393644</v>
      </c>
      <c r="G32" s="2">
        <f>Sheet3!N32/Sheet3!I32</f>
        <v>1.7102647315359771</v>
      </c>
      <c r="H32" s="2">
        <f>(Sheet3!I32+Sheet3!J32)/Sheet3!L32</f>
        <v>2.1649681184804841</v>
      </c>
      <c r="I32" s="2">
        <f>Sheet3!Q32/Sheet3!T32</f>
        <v>0.30219289857844073</v>
      </c>
      <c r="J32" s="2">
        <f>(Sheet3!G32-Sheet3!I32)/(Sheet3!I32+Sheet3!J32)</f>
        <v>1.1093027895069323</v>
      </c>
      <c r="K32" s="22">
        <v>5</v>
      </c>
      <c r="L32">
        <f>(Sheet3!I32+Sheet3!J32)/Sheet3!J32</f>
        <v>1.5446347945545509</v>
      </c>
      <c r="M32">
        <f>(Sheet3!R32-Sheet3!S32)/Sheet3!S32</f>
        <v>-5.2852009582113384</v>
      </c>
      <c r="N32">
        <f t="shared" si="0"/>
        <v>1</v>
      </c>
    </row>
    <row r="33" spans="1:14">
      <c r="A33">
        <v>32</v>
      </c>
      <c r="B33">
        <v>2019</v>
      </c>
      <c r="C33" t="s">
        <v>92</v>
      </c>
      <c r="D33" s="2">
        <f>(Sheet3!R33-Sheet3!U33)/Sheet3!R33</f>
        <v>0.35082211022060644</v>
      </c>
      <c r="E33" s="2">
        <f>(Sheet3!R33-Sheet3!T33)/Sheet3!R33</f>
        <v>0.82054036189374535</v>
      </c>
      <c r="F33" s="2">
        <f>Sheet3!E33/Sheet3!I33</f>
        <v>7.1214140875564498</v>
      </c>
      <c r="G33" s="2">
        <f>Sheet3!N33/Sheet3!I33</f>
        <v>0.81957942528457062</v>
      </c>
      <c r="H33" s="2">
        <f>(Sheet3!I33+Sheet3!J33)/Sheet3!L33</f>
        <v>1.983027883966719</v>
      </c>
      <c r="I33" s="2">
        <f>Sheet3!Q33/Sheet3!T33</f>
        <v>3.5337246777163904</v>
      </c>
      <c r="J33" s="2">
        <f>(Sheet3!G33-Sheet3!I33)/(Sheet3!I33+Sheet3!J33)</f>
        <v>1.1533618150427651</v>
      </c>
      <c r="K33" s="22">
        <v>5</v>
      </c>
      <c r="L33">
        <f>(Sheet3!I33+Sheet3!J33)/Sheet3!J33</f>
        <v>1.5406362739017636</v>
      </c>
      <c r="M33">
        <f>(Sheet3!R33-Sheet3!S33)/Sheet3!S33</f>
        <v>12.027987082884822</v>
      </c>
      <c r="N33">
        <f t="shared" si="0"/>
        <v>0</v>
      </c>
    </row>
    <row r="34" spans="1:14">
      <c r="A34">
        <v>33</v>
      </c>
      <c r="B34">
        <v>2020</v>
      </c>
      <c r="C34" t="s">
        <v>92</v>
      </c>
      <c r="D34" s="2">
        <f>(Sheet3!R34-Sheet3!U34)/Sheet3!R34</f>
        <v>0.1746408819271742</v>
      </c>
      <c r="E34" s="2">
        <f>(Sheet3!R34-Sheet3!T34)/Sheet3!R34</f>
        <v>0.8144092646895067</v>
      </c>
      <c r="F34" s="2">
        <f>Sheet3!E34/Sheet3!I34</f>
        <v>4.9996574482175893</v>
      </c>
      <c r="G34" s="2">
        <f>Sheet3!N34/Sheet3!I34</f>
        <v>-2.2210296345353093</v>
      </c>
      <c r="H34" s="2">
        <f>(Sheet3!I34+Sheet3!J34)/Sheet3!L34</f>
        <v>1.8619169705369731</v>
      </c>
      <c r="I34" s="2">
        <f>Sheet3!Q34/Sheet3!T34</f>
        <v>2.7179000000000002</v>
      </c>
      <c r="J34" s="2">
        <f>(Sheet3!G34-Sheet3!I34)/(Sheet3!I34+Sheet3!J34)</f>
        <v>1.1173847063145956</v>
      </c>
      <c r="K34" s="22">
        <v>5</v>
      </c>
      <c r="L34">
        <f>(Sheet3!I34+Sheet3!J34)/Sheet3!J34</f>
        <v>1.7232352261090742</v>
      </c>
      <c r="M34">
        <f>(Sheet3!R34-Sheet3!S34)/Sheet3!S34</f>
        <v>7.6349358974358976</v>
      </c>
      <c r="N34">
        <f t="shared" si="0"/>
        <v>0</v>
      </c>
    </row>
    <row r="35" spans="1:14">
      <c r="A35">
        <v>34</v>
      </c>
      <c r="B35">
        <v>2021</v>
      </c>
      <c r="C35" t="s">
        <v>92</v>
      </c>
      <c r="D35" s="2">
        <f>(Sheet3!R35-Sheet3!U35)/Sheet3!R35</f>
        <v>0.1892647200539655</v>
      </c>
      <c r="E35" s="2">
        <f>(Sheet3!R35-Sheet3!T35)/Sheet3!R35</f>
        <v>0.53710128168063986</v>
      </c>
      <c r="F35" s="2">
        <f>Sheet3!E35/Sheet3!I35</f>
        <v>0.87439738930505084</v>
      </c>
      <c r="G35" s="2">
        <f>Sheet3!N35/Sheet3!I35</f>
        <v>-0.31367895374422111</v>
      </c>
      <c r="H35" s="2">
        <f>(Sheet3!I35+Sheet3!J35)/Sheet3!L35</f>
        <v>5.6299021940888103</v>
      </c>
      <c r="I35" s="2">
        <f>Sheet3!Q35/Sheet3!T35</f>
        <v>0.69261996460913922</v>
      </c>
      <c r="J35" s="2">
        <f>(Sheet3!G35-Sheet3!I35)/(Sheet3!I35+Sheet3!J35)</f>
        <v>-0.44663057594743422</v>
      </c>
      <c r="K35" s="22">
        <v>5</v>
      </c>
      <c r="L35">
        <f>(Sheet3!I35+Sheet3!J35)/Sheet3!J35</f>
        <v>6.8903880179701327</v>
      </c>
      <c r="M35">
        <f>(Sheet3!R35-Sheet3!S35)/Sheet3!S35</f>
        <v>-2.1473905351614331</v>
      </c>
      <c r="N35">
        <f t="shared" si="0"/>
        <v>1</v>
      </c>
    </row>
    <row r="36" spans="1:14">
      <c r="A36">
        <v>35</v>
      </c>
      <c r="B36">
        <v>2022</v>
      </c>
      <c r="C36" t="s">
        <v>92</v>
      </c>
      <c r="D36" s="2">
        <f>(Sheet3!R36-Sheet3!U36)/Sheet3!R36</f>
        <v>-0.29201032550525718</v>
      </c>
      <c r="E36" s="2">
        <f>(Sheet3!R36-Sheet3!T36)/Sheet3!R36</f>
        <v>0.65541774224013094</v>
      </c>
      <c r="F36" s="2">
        <f>Sheet3!E36/Sheet3!I36</f>
        <v>5.7880614427377015</v>
      </c>
      <c r="G36" s="2">
        <f>Sheet3!N36/Sheet3!I36</f>
        <v>-1.1433663879707046</v>
      </c>
      <c r="H36" s="2">
        <f>(Sheet3!I36+Sheet3!J36)/Sheet3!L36</f>
        <v>2.7162488282574442</v>
      </c>
      <c r="I36" s="2">
        <f>Sheet3!Q36/Sheet3!T36</f>
        <v>-0.1230586515622145</v>
      </c>
      <c r="J36" s="2">
        <f>(Sheet3!G36-Sheet3!I36)/(Sheet3!I36+Sheet3!J36)</f>
        <v>0.80170350245979882</v>
      </c>
      <c r="K36" s="22">
        <v>5</v>
      </c>
      <c r="L36">
        <f>(Sheet3!I36+Sheet3!J36)/Sheet3!J36</f>
        <v>2.3065458548564655</v>
      </c>
      <c r="M36">
        <f>(Sheet3!R36-Sheet3!S36)/Sheet3!S36</f>
        <v>-2.3328578022070237</v>
      </c>
      <c r="N36">
        <f t="shared" si="0"/>
        <v>1</v>
      </c>
    </row>
    <row r="37" spans="1:14">
      <c r="A37">
        <v>36</v>
      </c>
      <c r="B37">
        <v>2018</v>
      </c>
      <c r="C37" t="s">
        <v>93</v>
      </c>
      <c r="D37" s="2">
        <f>(Sheet3!R37-Sheet3!U37)/Sheet3!R37</f>
        <v>-1.7724335965541995</v>
      </c>
      <c r="E37" s="2">
        <f>(Sheet3!R37-Sheet3!T37)/Sheet3!R37</f>
        <v>-5.9562096195262022</v>
      </c>
      <c r="F37" s="2">
        <f>Sheet3!E37/Sheet3!I37</f>
        <v>4.4850065189048237E-2</v>
      </c>
      <c r="G37" s="2">
        <f>Sheet3!N37/Sheet3!I37</f>
        <v>-5.5503818215682623E-3</v>
      </c>
      <c r="H37" s="2">
        <f>(Sheet3!I37+Sheet3!J37)/Sheet3!L37</f>
        <v>-1.5424284895202904</v>
      </c>
      <c r="I37" s="2">
        <f>Sheet3!Q37/Sheet3!T37</f>
        <v>-0.53622291021671831</v>
      </c>
      <c r="J37" s="2">
        <f>(Sheet3!G37-Sheet3!I37)/(Sheet3!I37+Sheet3!J37)</f>
        <v>-0.20271358651880306</v>
      </c>
      <c r="K37" s="22">
        <v>8</v>
      </c>
      <c r="L37">
        <f>(Sheet3!I37+Sheet3!J37)/Sheet3!J37</f>
        <v>2.2440912040040781</v>
      </c>
      <c r="M37">
        <f>(Sheet3!R37-Sheet3!S37)/Sheet3!S37</f>
        <v>-1.4095854160541017</v>
      </c>
      <c r="N37">
        <f t="shared" si="0"/>
        <v>1</v>
      </c>
    </row>
    <row r="38" spans="1:14">
      <c r="A38">
        <v>37</v>
      </c>
      <c r="B38">
        <v>2019</v>
      </c>
      <c r="C38" t="s">
        <v>93</v>
      </c>
      <c r="D38" s="2">
        <f>(Sheet3!R38-Sheet3!U38)/Sheet3!R38</f>
        <v>-1.0484104046242775</v>
      </c>
      <c r="E38" s="2">
        <f>(Sheet3!R38-Sheet3!T38)/Sheet3!R38</f>
        <v>0.50433526011560692</v>
      </c>
      <c r="F38" s="2">
        <f>Sheet3!E38/Sheet3!I38</f>
        <v>5.2994568324757005E-2</v>
      </c>
      <c r="G38" s="2">
        <f>Sheet3!N38/Sheet3!I38</f>
        <v>0.14833476272155519</v>
      </c>
      <c r="H38" s="2">
        <f>(Sheet3!I38+Sheet3!J38)/Sheet3!L38</f>
        <v>-1.5012128562765312</v>
      </c>
      <c r="I38" s="2">
        <f>Sheet3!Q38/Sheet3!T38</f>
        <v>-0.96793002915451898</v>
      </c>
      <c r="J38" s="2">
        <f>(Sheet3!G38-Sheet3!I38)/(Sheet3!I38+Sheet3!J38)</f>
        <v>-0.23136740052514643</v>
      </c>
      <c r="K38" s="22">
        <v>8</v>
      </c>
      <c r="L38">
        <f>(Sheet3!I38+Sheet3!J38)/Sheet3!J38</f>
        <v>2.3000092910898449</v>
      </c>
      <c r="M38">
        <f>(Sheet3!R38-Sheet3!S38)/Sheet3!S38</f>
        <v>-1.8726355611601513</v>
      </c>
      <c r="N38">
        <f t="shared" si="0"/>
        <v>1</v>
      </c>
    </row>
    <row r="39" spans="1:14">
      <c r="A39">
        <v>38</v>
      </c>
      <c r="B39">
        <v>2020</v>
      </c>
      <c r="C39" t="s">
        <v>93</v>
      </c>
      <c r="D39" s="2">
        <f>(Sheet3!R39-Sheet3!U39)/Sheet3!R39</f>
        <v>-0.12454212454212454</v>
      </c>
      <c r="E39" s="2">
        <f>(Sheet3!R39-Sheet3!T39)/Sheet3!R39</f>
        <v>0.27106227106227104</v>
      </c>
      <c r="F39" s="2">
        <f>Sheet3!E39/Sheet3!I39</f>
        <v>4.6545480366399203E-2</v>
      </c>
      <c r="G39" s="2">
        <f>Sheet3!N39/Sheet3!I39</f>
        <v>7.1469147198750263E-2</v>
      </c>
      <c r="H39" s="2">
        <f>(Sheet3!I39+Sheet3!J39)/Sheet3!L39</f>
        <v>-1.3801052022803006</v>
      </c>
      <c r="I39" s="2">
        <f>Sheet3!Q39/Sheet3!T39</f>
        <v>-0.65125628140703518</v>
      </c>
      <c r="J39" s="2">
        <f>(Sheet3!G39-Sheet3!I39)/(Sheet3!I39+Sheet3!J39)</f>
        <v>-0.28665216610460359</v>
      </c>
      <c r="K39" s="22">
        <v>8</v>
      </c>
      <c r="L39">
        <f>(Sheet3!I39+Sheet3!J39)/Sheet3!J39</f>
        <v>2.2833644689479198</v>
      </c>
      <c r="M39">
        <f>(Sheet3!R39-Sheet3!S39)/Sheet3!S39</f>
        <v>-1.8195737015911138</v>
      </c>
      <c r="N39">
        <f t="shared" si="0"/>
        <v>1</v>
      </c>
    </row>
    <row r="40" spans="1:14">
      <c r="A40">
        <v>39</v>
      </c>
      <c r="B40">
        <v>2021</v>
      </c>
      <c r="C40" t="s">
        <v>93</v>
      </c>
      <c r="D40" s="2">
        <f>(Sheet3!R40-Sheet3!U40)/Sheet3!R40</f>
        <v>-0.47610742936867806</v>
      </c>
      <c r="E40" s="2">
        <f>(Sheet3!R40-Sheet3!T40)/Sheet3!R40</f>
        <v>0.49494244855249392</v>
      </c>
      <c r="F40" s="2">
        <f>Sheet3!E40/Sheet3!I40</f>
        <v>3.7715746857021094E-2</v>
      </c>
      <c r="G40" s="2">
        <f>Sheet3!N40/Sheet3!I40</f>
        <v>6.3676397471411322E-2</v>
      </c>
      <c r="H40" s="2">
        <f>(Sheet3!I40+Sheet3!J40)/Sheet3!L40</f>
        <v>-1.2792806600761233</v>
      </c>
      <c r="I40" s="2">
        <f>Sheet3!Q40/Sheet3!T40</f>
        <v>-4.8535911602209945</v>
      </c>
      <c r="J40" s="2">
        <f>(Sheet3!G40-Sheet3!I40)/(Sheet3!I40+Sheet3!J40)</f>
        <v>-0.34396964856230033</v>
      </c>
      <c r="K40" s="22">
        <v>8</v>
      </c>
      <c r="L40">
        <f>(Sheet3!I40+Sheet3!J40)/Sheet3!J40</f>
        <v>2.2844630964328072</v>
      </c>
      <c r="M40">
        <f>(Sheet3!R40-Sheet3!S40)/Sheet3!S40</f>
        <v>-2.0148672566371681</v>
      </c>
      <c r="N40">
        <f t="shared" si="0"/>
        <v>1</v>
      </c>
    </row>
    <row r="41" spans="1:14">
      <c r="A41">
        <v>40</v>
      </c>
      <c r="B41">
        <v>2022</v>
      </c>
      <c r="C41" t="s">
        <v>93</v>
      </c>
      <c r="D41" s="2">
        <f>(Sheet3!R41-Sheet3!U41)/Sheet3!R41</f>
        <v>-0.83545454545454545</v>
      </c>
      <c r="E41" s="2">
        <f>(Sheet3!R41-Sheet3!T41)/Sheet3!R41</f>
        <v>-0.47409090909090912</v>
      </c>
      <c r="F41" s="2">
        <f>Sheet3!E41/Sheet3!I41</f>
        <v>0.32332821443529247</v>
      </c>
      <c r="G41" s="2">
        <f>Sheet3!N41/Sheet3!I41</f>
        <v>1.9440178696077063E-2</v>
      </c>
      <c r="H41" s="2">
        <f>(Sheet3!I41+Sheet3!J41)/Sheet3!L41</f>
        <v>-1.2115685754896528</v>
      </c>
      <c r="I41" s="2">
        <f>Sheet3!Q41/Sheet3!T41</f>
        <v>-0.74776441566450813</v>
      </c>
      <c r="J41" s="2">
        <f>(Sheet3!G41-Sheet3!I41)/(Sheet3!I41+Sheet3!J41)</f>
        <v>-0.39510051500268439</v>
      </c>
      <c r="K41" s="22">
        <v>8</v>
      </c>
      <c r="L41">
        <f>(Sheet3!I41+Sheet3!J41)/Sheet3!J41</f>
        <v>2.3240907620500022</v>
      </c>
      <c r="M41">
        <f>(Sheet3!R41-Sheet3!S41)/Sheet3!S41</f>
        <v>-1.9318085556967386</v>
      </c>
      <c r="N41">
        <f t="shared" si="0"/>
        <v>1</v>
      </c>
    </row>
    <row r="42" spans="1:14">
      <c r="A42">
        <v>41</v>
      </c>
      <c r="B42">
        <v>2018</v>
      </c>
      <c r="C42" t="s">
        <v>94</v>
      </c>
      <c r="D42" s="2">
        <f>(Sheet3!R42-Sheet3!U42)/Sheet3!R42</f>
        <v>0.88874988830310075</v>
      </c>
      <c r="E42" s="2">
        <f>(Sheet3!R42-Sheet3!T42)/Sheet3!R42</f>
        <v>0.1654901259941024</v>
      </c>
      <c r="F42" s="2">
        <f>Sheet3!E42/Sheet3!I42</f>
        <v>1.2712668609774282</v>
      </c>
      <c r="G42" s="2">
        <f>Sheet3!N42/Sheet3!I42</f>
        <v>0.6078085813054972</v>
      </c>
      <c r="H42" s="2">
        <f>(Sheet3!I42+Sheet3!J42)/Sheet3!L42</f>
        <v>2.1365749349200445</v>
      </c>
      <c r="I42" s="2">
        <f>Sheet3!Q42/Sheet3!T42</f>
        <v>0.13930827711746441</v>
      </c>
      <c r="J42" s="2">
        <f>(Sheet3!G42-Sheet3!I42)/(Sheet3!I42+Sheet3!J42)</f>
        <v>0.49514816587615856</v>
      </c>
      <c r="K42" s="22">
        <v>6</v>
      </c>
      <c r="L42">
        <f>(Sheet3!I42+Sheet3!J42)/Sheet3!J42</f>
        <v>2.7930238210986875</v>
      </c>
      <c r="M42">
        <f>(Sheet3!R42-Sheet3!S42)/Sheet3!S42</f>
        <v>0.56233421750663126</v>
      </c>
      <c r="N42">
        <f t="shared" si="0"/>
        <v>1</v>
      </c>
    </row>
    <row r="43" spans="1:14">
      <c r="A43">
        <v>42</v>
      </c>
      <c r="B43">
        <v>2019</v>
      </c>
      <c r="C43" t="s">
        <v>94</v>
      </c>
      <c r="D43" s="2">
        <f>(Sheet3!R43-Sheet3!U43)/Sheet3!R43</f>
        <v>0.91134728364908579</v>
      </c>
      <c r="E43" s="2">
        <f>(Sheet3!R43-Sheet3!T43)/Sheet3!R43</f>
        <v>0.15420159746517922</v>
      </c>
      <c r="F43" s="2">
        <f>Sheet3!E43/Sheet3!I43</f>
        <v>1.1297278647518005</v>
      </c>
      <c r="G43" s="2">
        <f>Sheet3!N43/Sheet3!I43</f>
        <v>0.17617630568853238</v>
      </c>
      <c r="H43" s="2">
        <f>(Sheet3!I43+Sheet3!J43)/Sheet3!L43</f>
        <v>2.1604007802801917</v>
      </c>
      <c r="I43" s="2">
        <f>Sheet3!Q43/Sheet3!T43</f>
        <v>0.13010223991258879</v>
      </c>
      <c r="J43" s="2">
        <f>(Sheet3!G43-Sheet3!I43)/(Sheet3!I43+Sheet3!J43)</f>
        <v>0.511225117997127</v>
      </c>
      <c r="K43" s="22">
        <v>6</v>
      </c>
      <c r="L43">
        <f>(Sheet3!I43+Sheet3!J43)/Sheet3!J43</f>
        <v>20.683361629881155</v>
      </c>
      <c r="M43">
        <f>(Sheet3!R43-Sheet3!S43)/Sheet3!S43</f>
        <v>0.77596717467760845</v>
      </c>
      <c r="N43">
        <f t="shared" si="0"/>
        <v>1</v>
      </c>
    </row>
    <row r="44" spans="1:14">
      <c r="A44">
        <v>43</v>
      </c>
      <c r="B44">
        <v>2020</v>
      </c>
      <c r="C44" t="s">
        <v>94</v>
      </c>
      <c r="D44" s="2">
        <f>(Sheet3!R44-Sheet3!U44)/Sheet3!R44</f>
        <v>0.91541751608905941</v>
      </c>
      <c r="E44" s="2">
        <f>(Sheet3!R44-Sheet3!T44)/Sheet3!R44</f>
        <v>0.16948475036974858</v>
      </c>
      <c r="F44" s="2">
        <f>Sheet3!E44/Sheet3!I44</f>
        <v>1.1592128801431127</v>
      </c>
      <c r="G44" s="2">
        <f>Sheet3!N44/Sheet3!I44</f>
        <v>-0.20512820512820512</v>
      </c>
      <c r="H44" s="2">
        <f>(Sheet3!I44+Sheet3!J44)/Sheet3!L44</f>
        <v>1.8723938879456705</v>
      </c>
      <c r="I44" s="2">
        <f>Sheet3!Q44/Sheet3!T44</f>
        <v>0.15343889878230735</v>
      </c>
      <c r="J44" s="2">
        <f>(Sheet3!G44-Sheet3!I44)/(Sheet3!I44+Sheet3!J44)</f>
        <v>0.62170396431032604</v>
      </c>
      <c r="K44" s="22">
        <v>6</v>
      </c>
      <c r="L44">
        <f>(Sheet3!I44+Sheet3!J44)/Sheet3!J44</f>
        <v>11.411837748344372</v>
      </c>
      <c r="M44">
        <f>(Sheet3!R44-Sheet3!S44)/Sheet3!S44</f>
        <v>12.685448577680525</v>
      </c>
      <c r="N44">
        <f t="shared" si="0"/>
        <v>0</v>
      </c>
    </row>
    <row r="45" spans="1:14">
      <c r="A45">
        <v>44</v>
      </c>
      <c r="B45">
        <v>2021</v>
      </c>
      <c r="C45" t="s">
        <v>94</v>
      </c>
      <c r="D45" s="2">
        <f>(Sheet3!R45-Sheet3!U45)/Sheet3!R45</f>
        <v>0.88349170050861492</v>
      </c>
      <c r="E45" s="2">
        <f>(Sheet3!R45-Sheet3!T45)/Sheet3!R45</f>
        <v>0.21827070930095022</v>
      </c>
      <c r="F45" s="2">
        <f>Sheet3!E45/Sheet3!I45</f>
        <v>1.1147333059097766</v>
      </c>
      <c r="G45" s="2">
        <f>Sheet3!N45/Sheet3!I45</f>
        <v>-0.1564513917455094</v>
      </c>
      <c r="H45" s="2">
        <f>(Sheet3!I45+Sheet3!J45)/Sheet3!L45</f>
        <v>1.9725966990046617</v>
      </c>
      <c r="I45" s="2">
        <f>Sheet3!Q45/Sheet3!T45</f>
        <v>0.20411559993947648</v>
      </c>
      <c r="J45" s="2">
        <f>(Sheet3!G45-Sheet3!I45)/(Sheet3!I45+Sheet3!J45)</f>
        <v>0.57532015456839014</v>
      </c>
      <c r="K45" s="22">
        <v>6</v>
      </c>
      <c r="L45">
        <f>(Sheet3!I45+Sheet3!J45)/Sheet3!J45</f>
        <v>14.625408687529191</v>
      </c>
      <c r="M45">
        <f>(Sheet3!R45-Sheet3!S45)/Sheet3!S45</f>
        <v>12.087203302373581</v>
      </c>
      <c r="N45">
        <f t="shared" si="0"/>
        <v>0</v>
      </c>
    </row>
    <row r="46" spans="1:14">
      <c r="A46">
        <v>45</v>
      </c>
      <c r="B46">
        <v>2022</v>
      </c>
      <c r="C46" t="s">
        <v>94</v>
      </c>
      <c r="D46" s="2">
        <f>(Sheet3!R46-Sheet3!U46)/Sheet3!R46</f>
        <v>0.88029861719876712</v>
      </c>
      <c r="E46" s="2">
        <f>(Sheet3!R46-Sheet3!T46)/Sheet3!R46</f>
        <v>0.22481124338998387</v>
      </c>
      <c r="F46" s="2">
        <f>Sheet3!E46/Sheet3!I46</f>
        <v>1.1548012764722948</v>
      </c>
      <c r="G46" s="2">
        <f>Sheet3!N46/Sheet3!I46</f>
        <v>0.14064403829416885</v>
      </c>
      <c r="H46" s="2">
        <f>(Sheet3!I46+Sheet3!J46)/Sheet3!L46</f>
        <v>2.3213279896013863</v>
      </c>
      <c r="I46" s="2">
        <f>Sheet3!Q46/Sheet3!T46</f>
        <v>0.2130376098931164</v>
      </c>
      <c r="J46" s="2">
        <f>(Sheet3!G46-Sheet3!I46)/(Sheet3!I46+Sheet3!J46)</f>
        <v>0.62656027624180488</v>
      </c>
      <c r="K46" s="22">
        <v>6</v>
      </c>
      <c r="L46">
        <f>(Sheet3!I46+Sheet3!J46)/Sheet3!J46</f>
        <v>5.1079728280300323</v>
      </c>
      <c r="M46">
        <f>(Sheet3!R46-Sheet3!S46)/Sheet3!S46</f>
        <v>10.34520372152711</v>
      </c>
      <c r="N46">
        <f t="shared" si="0"/>
        <v>0</v>
      </c>
    </row>
    <row r="47" spans="1:14">
      <c r="A47">
        <v>46</v>
      </c>
      <c r="B47">
        <v>2018</v>
      </c>
      <c r="C47" t="s">
        <v>95</v>
      </c>
      <c r="D47" s="2">
        <f>(Sheet3!R47-Sheet3!U47)/Sheet3!R47</f>
        <v>0.5511934673366834</v>
      </c>
      <c r="E47" s="2">
        <f>(Sheet3!R47-Sheet3!T47)/Sheet3!R47</f>
        <v>0.36258375209380234</v>
      </c>
      <c r="F47" s="2">
        <f>Sheet3!E47/Sheet3!I47</f>
        <v>1.0846367346938774</v>
      </c>
      <c r="G47" s="2">
        <f>Sheet3!N47/Sheet3!I47</f>
        <v>0.11190204081632653</v>
      </c>
      <c r="H47" s="2">
        <f>(Sheet3!I47+Sheet3!J47)/Sheet3!L47</f>
        <v>7.6411007249141552</v>
      </c>
      <c r="I47" s="2">
        <f>Sheet3!Q47/Sheet3!T47</f>
        <v>0.12387084058732714</v>
      </c>
      <c r="J47" s="2">
        <f>(Sheet3!G47-Sheet3!I47)/(Sheet3!I47+Sheet3!J47)</f>
        <v>-0.32183154764802591</v>
      </c>
      <c r="K47" s="22">
        <v>7</v>
      </c>
      <c r="L47">
        <f>(Sheet3!I47+Sheet3!J47)/Sheet3!J47</f>
        <v>4.2477345394579862</v>
      </c>
      <c r="M47">
        <f>(Sheet3!R47-Sheet3!S47)/Sheet3!S47</f>
        <v>-5.681893931967454</v>
      </c>
      <c r="N47">
        <f t="shared" si="0"/>
        <v>1</v>
      </c>
    </row>
    <row r="48" spans="1:14">
      <c r="A48">
        <v>47</v>
      </c>
      <c r="B48">
        <v>2019</v>
      </c>
      <c r="C48" t="s">
        <v>95</v>
      </c>
      <c r="D48" s="2">
        <f>(Sheet3!R48-Sheet3!U48)/Sheet3!R48</f>
        <v>0.40837097259861488</v>
      </c>
      <c r="E48" s="2">
        <f>(Sheet3!R48-Sheet3!T48)/Sheet3!R48</f>
        <v>0.79283348389039443</v>
      </c>
      <c r="F48" s="2">
        <f>Sheet3!E48/Sheet3!I48</f>
        <v>0.66906017087802216</v>
      </c>
      <c r="G48" s="2">
        <f>Sheet3!N48/Sheet3!I48</f>
        <v>0.18723868387565898</v>
      </c>
      <c r="H48" s="2">
        <f>(Sheet3!I48+Sheet3!J48)/Sheet3!L48</f>
        <v>8.031301709873139</v>
      </c>
      <c r="I48" s="2">
        <f>Sheet3!Q48/Sheet3!T48</f>
        <v>3.234156976744186</v>
      </c>
      <c r="J48" s="2">
        <f>(Sheet3!G48-Sheet3!I48)/(Sheet3!I48+Sheet3!J48)</f>
        <v>-0.41365853897831989</v>
      </c>
      <c r="K48" s="22">
        <v>7</v>
      </c>
      <c r="L48">
        <f>(Sheet3!I48+Sheet3!J48)/Sheet3!J48</f>
        <v>5.2511044422405684</v>
      </c>
      <c r="M48">
        <f>(Sheet3!R48-Sheet3!S48)/Sheet3!S48</f>
        <v>5.2601319509896323</v>
      </c>
      <c r="N48">
        <f t="shared" si="0"/>
        <v>0</v>
      </c>
    </row>
    <row r="49" spans="1:14">
      <c r="A49">
        <v>48</v>
      </c>
      <c r="B49">
        <v>2020</v>
      </c>
      <c r="C49" t="s">
        <v>95</v>
      </c>
      <c r="D49" s="2">
        <f>(Sheet3!R49-Sheet3!U49)/Sheet3!R49</f>
        <v>0.32909470487758585</v>
      </c>
      <c r="E49" s="2">
        <f>(Sheet3!R49-Sheet3!T49)/Sheet3!R49</f>
        <v>0.70224764796789851</v>
      </c>
      <c r="F49" s="2">
        <f>Sheet3!E49/Sheet3!I49</f>
        <v>0.49067950901509366</v>
      </c>
      <c r="G49" s="2">
        <f>Sheet3!N49/Sheet3!I49</f>
        <v>-0.19536031009573032</v>
      </c>
      <c r="H49" s="2">
        <f>(Sheet3!I49+Sheet3!J49)/Sheet3!L49</f>
        <v>9.0369055536301381</v>
      </c>
      <c r="I49" s="2">
        <f>Sheet3!Q49/Sheet3!T49</f>
        <v>0.89437260972500454</v>
      </c>
      <c r="J49" s="2">
        <f>(Sheet3!G49-Sheet3!I49)/(Sheet3!I49+Sheet3!J49)</f>
        <v>-0.56597265050462753</v>
      </c>
      <c r="K49" s="22">
        <v>7</v>
      </c>
      <c r="L49">
        <f>(Sheet3!I49+Sheet3!J49)/Sheet3!J49</f>
        <v>8.5061055712786882</v>
      </c>
      <c r="M49">
        <f>(Sheet3!R49-Sheet3!S49)/Sheet3!S49</f>
        <v>-6.6215515927450088</v>
      </c>
      <c r="N49">
        <f t="shared" si="0"/>
        <v>1</v>
      </c>
    </row>
    <row r="50" spans="1:14">
      <c r="A50">
        <v>49</v>
      </c>
      <c r="B50">
        <v>2021</v>
      </c>
      <c r="C50" t="s">
        <v>95</v>
      </c>
      <c r="D50" s="2">
        <f>(Sheet3!R50-Sheet3!U50)/Sheet3!R50</f>
        <v>-6.0857079743759666E-2</v>
      </c>
      <c r="E50" s="2">
        <f>(Sheet3!R50-Sheet3!T50)/Sheet3!R50</f>
        <v>0.52672851778219576</v>
      </c>
      <c r="F50" s="2">
        <f>Sheet3!E50/Sheet3!I50</f>
        <v>0.48937810410848109</v>
      </c>
      <c r="G50" s="2">
        <f>Sheet3!N50/Sheet3!I50</f>
        <v>-0.24049337158311113</v>
      </c>
      <c r="H50" s="2">
        <f>(Sheet3!I50+Sheet3!J50)/Sheet3!L50</f>
        <v>1.3906859724789484</v>
      </c>
      <c r="I50" s="2">
        <f>Sheet3!Q50/Sheet3!T50</f>
        <v>-0.8292882147024504</v>
      </c>
      <c r="J50" s="2">
        <f>(Sheet3!G50-Sheet3!I50)/(Sheet3!I50+Sheet3!J50)</f>
        <v>-0.41239431419604949</v>
      </c>
      <c r="K50" s="22">
        <v>7</v>
      </c>
      <c r="L50">
        <f>(Sheet3!I50+Sheet3!J50)/Sheet3!J50</f>
        <v>2.4055883188858891</v>
      </c>
      <c r="M50">
        <f>(Sheet3!R50-Sheet3!S50)/Sheet3!S50</f>
        <v>-1.7407952871870398</v>
      </c>
      <c r="N50">
        <f t="shared" si="0"/>
        <v>1</v>
      </c>
    </row>
    <row r="51" spans="1:14">
      <c r="A51">
        <v>50</v>
      </c>
      <c r="B51">
        <v>2022</v>
      </c>
      <c r="C51" t="s">
        <v>95</v>
      </c>
      <c r="D51" s="2">
        <f>(Sheet3!R51-Sheet3!U51)/Sheet3!R51</f>
        <v>0.1594172386205735</v>
      </c>
      <c r="E51" s="2">
        <f>(Sheet3!R51-Sheet3!T51)/Sheet3!R51</f>
        <v>0.88450040001684282</v>
      </c>
      <c r="F51" s="2">
        <f>Sheet3!E51/Sheet3!I51</f>
        <v>5.6745334147030162</v>
      </c>
      <c r="G51" s="2">
        <f>Sheet3!N51/Sheet3!I51</f>
        <v>-0.237277637607367</v>
      </c>
      <c r="H51" s="2">
        <f>(Sheet3!I51+Sheet3!J51)/Sheet3!L51</f>
        <v>0.70380990783410136</v>
      </c>
      <c r="I51" s="2">
        <f>Sheet3!Q51/Sheet3!T51</f>
        <v>4.9172438935472114</v>
      </c>
      <c r="J51" s="2">
        <f>(Sheet3!G51-Sheet3!I51)/(Sheet3!I51+Sheet3!J51)</f>
        <v>0.22411267181420413</v>
      </c>
      <c r="K51" s="22">
        <v>7</v>
      </c>
      <c r="L51">
        <f>(Sheet3!I51+Sheet3!J51)/Sheet3!J51</f>
        <v>1.2190832535121328</v>
      </c>
      <c r="M51">
        <f>(Sheet3!R51-Sheet3!S51)/Sheet3!S51</f>
        <v>10.363157894736842</v>
      </c>
      <c r="N51">
        <f t="shared" si="0"/>
        <v>0</v>
      </c>
    </row>
    <row r="52" spans="1:14">
      <c r="A52">
        <v>51</v>
      </c>
      <c r="B52">
        <v>2018</v>
      </c>
      <c r="C52" t="s">
        <v>96</v>
      </c>
      <c r="D52" s="2">
        <f>(Sheet3!R52-Sheet3!U52)/Sheet3!R52</f>
        <v>0.8436147186147186</v>
      </c>
      <c r="E52" s="2">
        <f>(Sheet3!R52-Sheet3!T52)/Sheet3!R52</f>
        <v>-8.8023088023088017E-2</v>
      </c>
      <c r="F52" s="2">
        <f>Sheet3!E52/Sheet3!I52</f>
        <v>0.11133004926108374</v>
      </c>
      <c r="G52" s="2">
        <f>Sheet3!N52/Sheet3!I52</f>
        <v>0.46316365626710454</v>
      </c>
      <c r="H52" s="2">
        <f>(Sheet3!I52+Sheet3!J52)/Sheet3!L52</f>
        <v>4.4156206415620645</v>
      </c>
      <c r="I52" s="2">
        <f>Sheet3!Q52/Sheet3!T52</f>
        <v>-0.1848474801061008</v>
      </c>
      <c r="J52" s="2">
        <f>(Sheet3!G52-Sheet3!I52)/(Sheet3!I52+Sheet3!J52)</f>
        <v>-0.59870499052432091</v>
      </c>
      <c r="K52" s="22">
        <v>14</v>
      </c>
      <c r="L52">
        <f>(Sheet3!I52+Sheet3!J52)/Sheet3!J52</f>
        <v>3.5885519977330689</v>
      </c>
      <c r="M52">
        <f>(Sheet3!R52-Sheet3!S52)/Sheet3!S52</f>
        <v>-4.1553784860557768</v>
      </c>
      <c r="N52">
        <f t="shared" si="0"/>
        <v>1</v>
      </c>
    </row>
    <row r="53" spans="1:14">
      <c r="A53">
        <v>52</v>
      </c>
      <c r="B53">
        <v>2019</v>
      </c>
      <c r="C53" t="s">
        <v>96</v>
      </c>
      <c r="D53" s="2">
        <f>(Sheet3!R53-Sheet3!U53)/Sheet3!R53</f>
        <v>0.68349900596421476</v>
      </c>
      <c r="E53" s="2">
        <f>(Sheet3!R53-Sheet3!T53)/Sheet3!R53</f>
        <v>3.6381709741550694E-2</v>
      </c>
      <c r="F53" s="2">
        <f>Sheet3!E53/Sheet3!I53</f>
        <v>0.95853692586904926</v>
      </c>
      <c r="G53" s="2">
        <f>Sheet3!N53/Sheet3!I53</f>
        <v>0.10819489040904649</v>
      </c>
      <c r="H53" s="2">
        <f>(Sheet3!I53+Sheet3!J53)/Sheet3!L53</f>
        <v>7.3494736842105262</v>
      </c>
      <c r="I53" s="2">
        <f>Sheet3!Q53/Sheet3!T53</f>
        <v>-0.12997730554982465</v>
      </c>
      <c r="J53" s="2">
        <f>(Sheet3!G53-Sheet3!I53)/(Sheet3!I53+Sheet3!J53)</f>
        <v>-0.57032368948725298</v>
      </c>
      <c r="K53" s="22">
        <v>14</v>
      </c>
      <c r="L53">
        <f>(Sheet3!I53+Sheet3!J53)/Sheet3!J53</f>
        <v>3.16404833836858</v>
      </c>
      <c r="M53">
        <f>(Sheet3!R53-Sheet3!S53)/Sheet3!S53</f>
        <v>-4.4882108183079055</v>
      </c>
      <c r="N53">
        <f t="shared" si="0"/>
        <v>1</v>
      </c>
    </row>
    <row r="54" spans="1:14">
      <c r="A54">
        <v>53</v>
      </c>
      <c r="B54">
        <v>2020</v>
      </c>
      <c r="C54" t="s">
        <v>96</v>
      </c>
      <c r="D54" s="2">
        <f>(Sheet3!R54-Sheet3!U54)/Sheet3!R54</f>
        <v>0.66410614525139666</v>
      </c>
      <c r="E54" s="2">
        <f>(Sheet3!R54-Sheet3!T54)/Sheet3!R54</f>
        <v>0.13198324022346369</v>
      </c>
      <c r="F54" s="2">
        <f>Sheet3!E54/Sheet3!I54</f>
        <v>0.54492921121063276</v>
      </c>
      <c r="G54" s="2">
        <f>Sheet3!N54/Sheet3!I54</f>
        <v>0.42704420687662525</v>
      </c>
      <c r="H54" s="2">
        <f>(Sheet3!I54+Sheet3!J54)/Sheet3!L54</f>
        <v>1.7513100436681224</v>
      </c>
      <c r="I54" s="2">
        <f>Sheet3!Q54/Sheet3!T54</f>
        <v>-5.3633681952266025E-2</v>
      </c>
      <c r="J54" s="2">
        <f>(Sheet3!G54-Sheet3!I54)/(Sheet3!I54+Sheet3!J54)</f>
        <v>0.19411544695175165</v>
      </c>
      <c r="K54" s="22">
        <v>14</v>
      </c>
      <c r="L54">
        <f>(Sheet3!I54+Sheet3!J54)/Sheet3!J54</f>
        <v>7.2984531392174707</v>
      </c>
      <c r="M54">
        <f>(Sheet3!R54-Sheet3!S54)/Sheet3!S54</f>
        <v>-5.4426059979317474</v>
      </c>
      <c r="N54">
        <f t="shared" si="0"/>
        <v>1</v>
      </c>
    </row>
    <row r="55" spans="1:14">
      <c r="A55">
        <v>54</v>
      </c>
      <c r="B55">
        <v>2021</v>
      </c>
      <c r="C55" t="s">
        <v>96</v>
      </c>
      <c r="D55" s="2">
        <f>(Sheet3!R55-Sheet3!U55)/Sheet3!R55</f>
        <v>0.56425598335067639</v>
      </c>
      <c r="E55" s="2">
        <f>(Sheet3!R55-Sheet3!T55)/Sheet3!R55</f>
        <v>0.22164412070759626</v>
      </c>
      <c r="F55" s="2">
        <f>Sheet3!E55/Sheet3!I55</f>
        <v>0.46080824518578789</v>
      </c>
      <c r="G55" s="2">
        <f>Sheet3!N55/Sheet3!I55</f>
        <v>4.0819094114456195E-2</v>
      </c>
      <c r="H55" s="2">
        <f>(Sheet3!I55+Sheet3!J55)/Sheet3!L55</f>
        <v>-1.9336470588235295</v>
      </c>
      <c r="I55" s="2">
        <f>Sheet3!Q55/Sheet3!T55</f>
        <v>-5.3475935828877002E-3</v>
      </c>
      <c r="J55" s="2">
        <f>(Sheet3!G55-Sheet3!I55)/(Sheet3!I55+Sheet3!J55)</f>
        <v>5.0863957167193961E-2</v>
      </c>
      <c r="K55" s="22">
        <v>14</v>
      </c>
      <c r="L55">
        <f>(Sheet3!I55+Sheet3!J55)/Sheet3!J55</f>
        <v>9.7369668246445489</v>
      </c>
      <c r="M55">
        <f>(Sheet3!R55-Sheet3!S55)/Sheet3!S55</f>
        <v>-5.3533408833522085</v>
      </c>
      <c r="N55">
        <f t="shared" si="0"/>
        <v>1</v>
      </c>
    </row>
    <row r="56" spans="1:14">
      <c r="A56">
        <v>55</v>
      </c>
      <c r="B56">
        <v>2022</v>
      </c>
      <c r="C56" t="s">
        <v>96</v>
      </c>
      <c r="D56" s="2">
        <f>(Sheet3!R56-Sheet3!U56)/Sheet3!R56</f>
        <v>0.48940397350993375</v>
      </c>
      <c r="E56" s="2">
        <f>(Sheet3!R56-Sheet3!T56)/Sheet3!R56</f>
        <v>0.30894039735099338</v>
      </c>
      <c r="F56" s="2">
        <f>Sheet3!E56/Sheet3!I56</f>
        <v>0.40262826785963929</v>
      </c>
      <c r="G56" s="2">
        <f>Sheet3!N56/Sheet3!I56</f>
        <v>4.3478260869565216E-2</v>
      </c>
      <c r="H56" s="2">
        <f>(Sheet3!I56+Sheet3!J56)/Sheet3!L56</f>
        <v>-7.0157756354075369</v>
      </c>
      <c r="I56" s="2">
        <f>Sheet3!Q56/Sheet3!T56</f>
        <v>5.2228078581696216E-2</v>
      </c>
      <c r="J56" s="2">
        <f>(Sheet3!G56-Sheet3!I56)/(Sheet3!I56+Sheet3!J56)</f>
        <v>-3.6102435977514051E-2</v>
      </c>
      <c r="K56" s="22">
        <v>14</v>
      </c>
      <c r="L56">
        <f>(Sheet3!I56+Sheet3!J56)/Sheet3!J56</f>
        <v>9.395539906103286</v>
      </c>
      <c r="M56">
        <f>(Sheet3!R56-Sheet3!S56)/Sheet3!S56</f>
        <v>-5.2178770949720672</v>
      </c>
      <c r="N56">
        <f t="shared" si="0"/>
        <v>1</v>
      </c>
    </row>
    <row r="57" spans="1:14">
      <c r="A57">
        <v>56</v>
      </c>
      <c r="B57">
        <v>2018</v>
      </c>
      <c r="C57" t="s">
        <v>97</v>
      </c>
      <c r="D57" s="2">
        <f>(Sheet3!R57-Sheet3!U57)/Sheet3!R57</f>
        <v>0.83323621338136356</v>
      </c>
      <c r="E57" s="2">
        <f>(Sheet3!R57-Sheet3!T57)/Sheet3!R57</f>
        <v>0.21523547173809399</v>
      </c>
      <c r="F57" s="2">
        <f>Sheet3!E57/Sheet3!I57</f>
        <v>0.76280909990108803</v>
      </c>
      <c r="G57" s="2">
        <f>Sheet3!N57/Sheet3!I57</f>
        <v>-5.9347181008902075E-4</v>
      </c>
      <c r="H57" s="2">
        <f>(Sheet3!I57+Sheet3!J57)/Sheet3!L57</f>
        <v>2.5428900402993668</v>
      </c>
      <c r="I57" s="2">
        <f>Sheet3!Q57/Sheet3!T57</f>
        <v>0.16916430403672203</v>
      </c>
      <c r="J57" s="2">
        <f>(Sheet3!G57-Sheet3!I57)/(Sheet3!I57+Sheet3!J57)</f>
        <v>0.63029205342992978</v>
      </c>
      <c r="K57" s="22">
        <v>10</v>
      </c>
      <c r="L57">
        <f>(Sheet3!I57+Sheet3!J57)/Sheet3!J57</f>
        <v>4.218720152817574</v>
      </c>
      <c r="M57">
        <f>(Sheet3!R57-Sheet3!S57)/Sheet3!S57</f>
        <v>1.3253264350825327</v>
      </c>
      <c r="N57">
        <f t="shared" si="0"/>
        <v>1</v>
      </c>
    </row>
    <row r="58" spans="1:14">
      <c r="A58">
        <v>57</v>
      </c>
      <c r="B58">
        <v>2019</v>
      </c>
      <c r="C58" t="s">
        <v>97</v>
      </c>
      <c r="D58" s="2">
        <f>(Sheet3!R58-Sheet3!U58)/Sheet3!R58</f>
        <v>0.86180985292935786</v>
      </c>
      <c r="E58" s="2">
        <f>(Sheet3!R58-Sheet3!T58)/Sheet3!R58</f>
        <v>0.19617455597524713</v>
      </c>
      <c r="F58" s="2">
        <f>Sheet3!E58/Sheet3!I58</f>
        <v>0.84080242240726721</v>
      </c>
      <c r="G58" s="2">
        <f>Sheet3!N58/Sheet3!I58</f>
        <v>-0.50264950794852381</v>
      </c>
      <c r="H58" s="2">
        <f>(Sheet3!I58+Sheet3!J58)/Sheet3!L58</f>
        <v>2.5369458128078817</v>
      </c>
      <c r="I58" s="2">
        <f>Sheet3!Q58/Sheet3!T58</f>
        <v>0.15621875624875026</v>
      </c>
      <c r="J58" s="2">
        <f>(Sheet3!G58-Sheet3!I58)/(Sheet3!I58+Sheet3!J58)</f>
        <v>0.56667710616974631</v>
      </c>
      <c r="K58" s="22">
        <v>10</v>
      </c>
      <c r="L58">
        <f>(Sheet3!I58+Sheet3!J58)/Sheet3!J58</f>
        <v>5.7949183303085299</v>
      </c>
      <c r="M58">
        <f>(Sheet3!R58-Sheet3!S58)/Sheet3!S58</f>
        <v>1.1639999999999999</v>
      </c>
      <c r="N58">
        <f t="shared" si="0"/>
        <v>1</v>
      </c>
    </row>
    <row r="59" spans="1:14">
      <c r="A59">
        <v>58</v>
      </c>
      <c r="B59">
        <v>2020</v>
      </c>
      <c r="C59" t="s">
        <v>97</v>
      </c>
      <c r="D59" s="2">
        <f>(Sheet3!R59-Sheet3!U59)/Sheet3!R59</f>
        <v>0.88823382878020429</v>
      </c>
      <c r="E59" s="2">
        <f>(Sheet3!R59-Sheet3!T59)/Sheet3!R59</f>
        <v>0.17246533255833263</v>
      </c>
      <c r="F59" s="2">
        <f>Sheet3!E59/Sheet3!I59</f>
        <v>1.0013841334596052</v>
      </c>
      <c r="G59" s="2">
        <f>Sheet3!N59/Sheet3!I59</f>
        <v>8.4140744518103008E-2</v>
      </c>
      <c r="H59" s="2">
        <f>(Sheet3!I59+Sheet3!J59)/Sheet3!L59</f>
        <v>2.2683541115728496</v>
      </c>
      <c r="I59" s="2">
        <f>Sheet3!Q59/Sheet3!T59</f>
        <v>0.14004281222824269</v>
      </c>
      <c r="J59" s="2">
        <f>(Sheet3!G59-Sheet3!I59)/(Sheet3!I59+Sheet3!J59)</f>
        <v>0.67878754233053906</v>
      </c>
      <c r="K59" s="22">
        <v>10</v>
      </c>
      <c r="L59">
        <f>(Sheet3!I59+Sheet3!J59)/Sheet3!J59</f>
        <v>4.2027531497900137</v>
      </c>
      <c r="M59">
        <f>(Sheet3!R59-Sheet3!S59)/Sheet3!S59</f>
        <v>1.0038269550748753</v>
      </c>
      <c r="N59">
        <f t="shared" si="0"/>
        <v>1</v>
      </c>
    </row>
    <row r="60" spans="1:14">
      <c r="A60">
        <v>59</v>
      </c>
      <c r="B60">
        <v>2021</v>
      </c>
      <c r="C60" t="s">
        <v>97</v>
      </c>
      <c r="D60" s="2">
        <f>(Sheet3!R60-Sheet3!U60)/Sheet3!R60</f>
        <v>0.90074151164303373</v>
      </c>
      <c r="E60" s="2">
        <f>(Sheet3!R60-Sheet3!T60)/Sheet3!R60</f>
        <v>0.16259052079268027</v>
      </c>
      <c r="F60" s="2">
        <f>Sheet3!E60/Sheet3!I60</f>
        <v>1.1268909939205429</v>
      </c>
      <c r="G60" s="2">
        <f>Sheet3!N60/Sheet3!I60</f>
        <v>0.29011734766011593</v>
      </c>
      <c r="H60" s="2">
        <f>(Sheet3!I60+Sheet3!J60)/Sheet3!L60</f>
        <v>1.8380988094122059</v>
      </c>
      <c r="I60" s="2">
        <f>Sheet3!Q60/Sheet3!T60</f>
        <v>0.13445356393858582</v>
      </c>
      <c r="J60" s="2">
        <f>(Sheet3!G60-Sheet3!I60)/(Sheet3!I60+Sheet3!J60)</f>
        <v>0.82256337022491965</v>
      </c>
      <c r="K60" s="22">
        <v>10</v>
      </c>
      <c r="L60">
        <f>(Sheet3!I60+Sheet3!J60)/Sheet3!J60</f>
        <v>3.590368064457059</v>
      </c>
      <c r="M60">
        <f>(Sheet3!R60-Sheet3!S60)/Sheet3!S60</f>
        <v>1.004432855280313</v>
      </c>
      <c r="N60">
        <f t="shared" si="0"/>
        <v>1</v>
      </c>
    </row>
    <row r="61" spans="1:14">
      <c r="A61">
        <v>60</v>
      </c>
      <c r="B61">
        <v>2022</v>
      </c>
      <c r="C61" t="s">
        <v>97</v>
      </c>
      <c r="D61" s="2">
        <f>(Sheet3!R61-Sheet3!U61)/Sheet3!R61</f>
        <v>0.89112093210124543</v>
      </c>
      <c r="E61" s="2">
        <f>(Sheet3!R61-Sheet3!T61)/Sheet3!R61</f>
        <v>0.15369849560287488</v>
      </c>
      <c r="F61" s="2">
        <f>Sheet3!E61/Sheet3!I61</f>
        <v>0.92621031421880962</v>
      </c>
      <c r="G61" s="2">
        <f>Sheet3!N61/Sheet3!I61</f>
        <v>0.1070086587158961</v>
      </c>
      <c r="H61" s="2">
        <f>(Sheet3!I61+Sheet3!J61)/Sheet3!L61</f>
        <v>2.0966898954703832</v>
      </c>
      <c r="I61" s="2">
        <f>Sheet3!Q61/Sheet3!T61</f>
        <v>0.11528114780040088</v>
      </c>
      <c r="J61" s="2">
        <f>(Sheet3!G61-Sheet3!I61)/(Sheet3!I61+Sheet3!J61)</f>
        <v>0.71404237640216039</v>
      </c>
      <c r="K61" s="22">
        <v>10</v>
      </c>
      <c r="L61">
        <f>(Sheet3!I61+Sheet3!J61)/Sheet3!J61</f>
        <v>4.2176274750306639</v>
      </c>
      <c r="M61">
        <f>(Sheet3!R61-Sheet3!S61)/Sheet3!S61</f>
        <v>1.916796875</v>
      </c>
      <c r="N61">
        <v>0</v>
      </c>
    </row>
    <row r="62" spans="1:14">
      <c r="A62">
        <v>61</v>
      </c>
      <c r="B62">
        <v>2018</v>
      </c>
      <c r="C62" t="s">
        <v>98</v>
      </c>
      <c r="D62" s="2">
        <f>(Sheet3!R62-Sheet3!U62)/Sheet3!R62</f>
        <v>0.74654775604142698</v>
      </c>
      <c r="E62" s="2">
        <f>(Sheet3!R62-Sheet3!T62)/Sheet3!R62</f>
        <v>-0.31415420023014962</v>
      </c>
      <c r="F62" s="2">
        <f>Sheet3!E62/Sheet3!I62</f>
        <v>1.2770529547198772</v>
      </c>
      <c r="G62" s="2">
        <f>Sheet3!N62/Sheet3!I62</f>
        <v>-0.27398311588641594</v>
      </c>
      <c r="H62" s="2">
        <f>(Sheet3!I62+Sheet3!J62)/Sheet3!L62</f>
        <v>2.3050703025138475</v>
      </c>
      <c r="I62" s="2">
        <f>Sheet3!Q62/Sheet3!T62</f>
        <v>-0.33866024518388793</v>
      </c>
      <c r="J62" s="2">
        <f>(Sheet3!G62-Sheet3!I62)/(Sheet3!I62+Sheet3!J62)</f>
        <v>0.11922365988909427</v>
      </c>
      <c r="K62" s="22">
        <v>9</v>
      </c>
      <c r="L62">
        <f>(Sheet3!I62+Sheet3!J62)/Sheet3!J62</f>
        <v>1.3172632091551011</v>
      </c>
      <c r="M62">
        <f>(Sheet3!R62-Sheet3!S62)/Sheet3!S62</f>
        <v>-2.7362637362637363</v>
      </c>
      <c r="N62">
        <f t="shared" si="0"/>
        <v>1</v>
      </c>
    </row>
    <row r="63" spans="1:14">
      <c r="A63">
        <v>62</v>
      </c>
      <c r="B63">
        <v>2019</v>
      </c>
      <c r="C63" t="s">
        <v>98</v>
      </c>
      <c r="D63" s="2">
        <f>(Sheet3!R63-Sheet3!U63)/Sheet3!R63</f>
        <v>0.85018315018315016</v>
      </c>
      <c r="E63" s="2">
        <f>(Sheet3!R63-Sheet3!T63)/Sheet3!R63</f>
        <v>-0.24468864468864468</v>
      </c>
      <c r="F63" s="2">
        <f>Sheet3!E63/Sheet3!I63</f>
        <v>1.158699808795411</v>
      </c>
      <c r="G63" s="2">
        <f>Sheet3!N63/Sheet3!I63</f>
        <v>-0.18164435946462715</v>
      </c>
      <c r="H63" s="2">
        <f>(Sheet3!I63+Sheet3!J63)/Sheet3!L63</f>
        <v>3.8572519083969468</v>
      </c>
      <c r="I63" s="2">
        <f>Sheet3!Q63/Sheet3!T63</f>
        <v>-0.26133019423190113</v>
      </c>
      <c r="J63" s="2">
        <f>(Sheet3!G63-Sheet3!I63)/(Sheet3!I63+Sheet3!J63)</f>
        <v>8.1733623589946569E-2</v>
      </c>
      <c r="K63" s="22">
        <v>9</v>
      </c>
      <c r="L63">
        <f>(Sheet3!I63+Sheet3!J63)/Sheet3!J63</f>
        <v>1.2610431744447217</v>
      </c>
      <c r="M63">
        <f>(Sheet3!R63-Sheet3!S63)/Sheet3!S63</f>
        <v>-3.463898916967509</v>
      </c>
      <c r="N63">
        <f t="shared" si="0"/>
        <v>1</v>
      </c>
    </row>
    <row r="64" spans="1:14">
      <c r="A64">
        <v>63</v>
      </c>
      <c r="B64">
        <v>2020</v>
      </c>
      <c r="C64" t="s">
        <v>98</v>
      </c>
      <c r="D64" s="2">
        <f>(Sheet3!R64-Sheet3!U64)/Sheet3!R64</f>
        <v>2.7491408934707903E-2</v>
      </c>
      <c r="E64" s="2">
        <f>(Sheet3!R64-Sheet3!T64)/Sheet3!R64</f>
        <v>-7.6746849942726236E-2</v>
      </c>
      <c r="F64" s="2">
        <f>Sheet3!E64/Sheet3!I64</f>
        <v>0.97727272727272729</v>
      </c>
      <c r="G64" s="2">
        <f>Sheet3!N64/Sheet3!I64</f>
        <v>4.0584415584415581E-3</v>
      </c>
      <c r="H64" s="2">
        <f>(Sheet3!I64+Sheet3!J64)/Sheet3!L64</f>
        <v>-5.2878980891719749</v>
      </c>
      <c r="I64" s="2">
        <f>Sheet3!Q64/Sheet3!T64</f>
        <v>-0.52340425531914891</v>
      </c>
      <c r="J64" s="2">
        <f>(Sheet3!G64-Sheet3!I64)/(Sheet3!I64+Sheet3!J64)</f>
        <v>5.1553842447602985E-2</v>
      </c>
      <c r="K64" s="22">
        <v>9</v>
      </c>
      <c r="L64">
        <f>(Sheet3!I64+Sheet3!J64)/Sheet3!J64</f>
        <v>1.4220623501199041</v>
      </c>
      <c r="M64">
        <f>(Sheet3!R64-Sheet3!S64)/Sheet3!S64</f>
        <v>-1.9530567685589519</v>
      </c>
      <c r="N64">
        <f t="shared" si="0"/>
        <v>1</v>
      </c>
    </row>
    <row r="65" spans="1:14">
      <c r="A65">
        <v>64</v>
      </c>
      <c r="B65">
        <v>2021</v>
      </c>
      <c r="C65" t="s">
        <v>98</v>
      </c>
      <c r="D65" s="2">
        <f>(Sheet3!R65-Sheet3!U65)/Sheet3!R65</f>
        <v>0.15327793167128348</v>
      </c>
      <c r="E65" s="2">
        <f>(Sheet3!R65-Sheet3!T65)/Sheet3!R65</f>
        <v>0.17820867959372114</v>
      </c>
      <c r="F65" s="2">
        <f>Sheet3!E65/Sheet3!I65</f>
        <v>0.80242751180040461</v>
      </c>
      <c r="G65" s="2">
        <f>Sheet3!N65/Sheet3!I65</f>
        <v>0.8327714093054619</v>
      </c>
      <c r="H65" s="2">
        <f>(Sheet3!I65+Sheet3!J65)/Sheet3!L65</f>
        <v>-2.4187418086500654</v>
      </c>
      <c r="I65" s="2">
        <f>Sheet3!Q65/Sheet3!T65</f>
        <v>-0.30786516853932583</v>
      </c>
      <c r="J65" s="2">
        <f>(Sheet3!G65-Sheet3!I65)/(Sheet3!I65+Sheet3!J65)</f>
        <v>1.842319154700623E-2</v>
      </c>
      <c r="K65" s="22">
        <v>9</v>
      </c>
      <c r="L65">
        <f>(Sheet3!I65+Sheet3!J65)/Sheet3!J65</f>
        <v>1.6716485507246377</v>
      </c>
      <c r="M65">
        <f>(Sheet3!R65-Sheet3!S65)/Sheet3!S65</f>
        <v>-2.4635135135135133</v>
      </c>
      <c r="N65">
        <f t="shared" si="0"/>
        <v>1</v>
      </c>
    </row>
    <row r="66" spans="1:14">
      <c r="A66">
        <v>65</v>
      </c>
      <c r="B66">
        <v>2022</v>
      </c>
      <c r="C66" t="s">
        <v>98</v>
      </c>
      <c r="D66" s="2">
        <f>(Sheet3!R66-Sheet3!U66)/Sheet3!R66</f>
        <v>4.4413619167717524</v>
      </c>
      <c r="E66" s="2">
        <f>(Sheet3!R66-Sheet3!T66)/Sheet3!R66</f>
        <v>-4.5220680958385877</v>
      </c>
      <c r="F66" s="2">
        <f>Sheet3!E66/Sheet3!I66</f>
        <v>0.79123711340206182</v>
      </c>
      <c r="G66" s="2">
        <f>Sheet3!N66/Sheet3!I66</f>
        <v>2.1849226804123711</v>
      </c>
      <c r="H66" s="2">
        <f>(Sheet3!I66+Sheet3!J66)/Sheet3!L66</f>
        <v>1.2647251308900525</v>
      </c>
      <c r="I66" s="2">
        <f>Sheet3!Q66/Sheet3!T66</f>
        <v>1.1137245946563141</v>
      </c>
      <c r="J66" s="2">
        <f>(Sheet3!G66-Sheet3!I66)/(Sheet3!I66+Sheet3!J66)</f>
        <v>0.13893919793014231</v>
      </c>
      <c r="K66" s="22">
        <v>9</v>
      </c>
      <c r="L66">
        <f>(Sheet3!I66+Sheet3!J66)/Sheet3!J66</f>
        <v>1.670990056204064</v>
      </c>
      <c r="M66">
        <f>(Sheet3!R66-Sheet3!S66)/Sheet3!S66</f>
        <v>-0.82693147097337405</v>
      </c>
      <c r="N66">
        <f t="shared" si="0"/>
        <v>1</v>
      </c>
    </row>
    <row r="67" spans="1:14">
      <c r="A67">
        <v>66</v>
      </c>
      <c r="B67">
        <v>2018</v>
      </c>
      <c r="C67" t="s">
        <v>99</v>
      </c>
      <c r="D67" s="2">
        <f>(Sheet3!R67-Sheet3!U67)/Sheet3!R67</f>
        <v>0.42424242424242425</v>
      </c>
      <c r="E67" s="2">
        <f>(Sheet3!R67-Sheet3!T67)/Sheet3!R67</f>
        <v>-2.353030303030303</v>
      </c>
      <c r="F67" s="2">
        <f>Sheet3!E67/Sheet3!I67</f>
        <v>0.21848739495798319</v>
      </c>
      <c r="G67" s="2">
        <f>Sheet3!N67/Sheet3!I67</f>
        <v>-2.4325519681556832E-2</v>
      </c>
      <c r="H67" s="2">
        <f>(Sheet3!I67+Sheet3!J67)/Sheet3!L67</f>
        <v>7.8575143005720225</v>
      </c>
      <c r="I67" s="2">
        <f>Sheet3!Q67/Sheet3!T67</f>
        <v>-0.9362855851784907</v>
      </c>
      <c r="J67" s="2">
        <f>(Sheet3!G67-Sheet3!I67)/(Sheet3!I67+Sheet3!J67)</f>
        <v>-0.33620119126406356</v>
      </c>
      <c r="K67" s="22">
        <v>6</v>
      </c>
      <c r="L67">
        <f>(Sheet3!I67+Sheet3!J67)/Sheet3!J67</f>
        <v>1.8145790801008768</v>
      </c>
      <c r="M67">
        <f>(Sheet3!R67-Sheet3!S67)/Sheet3!S67</f>
        <v>-1.2396514161220045</v>
      </c>
      <c r="N67">
        <f t="shared" ref="N67:N130" si="1">IF(M67&lt;1.8,1,IF(AND(M67&gt;=1.81,M67&lt;3),2,0))</f>
        <v>1</v>
      </c>
    </row>
    <row r="68" spans="1:14">
      <c r="A68">
        <v>67</v>
      </c>
      <c r="B68">
        <v>2019</v>
      </c>
      <c r="C68" t="s">
        <v>99</v>
      </c>
      <c r="D68" s="2">
        <f>(Sheet3!R68-Sheet3!U68)/Sheet3!R68</f>
        <v>-18.151515151515152</v>
      </c>
      <c r="E68" s="2">
        <f>(Sheet3!R68-Sheet3!T68)/Sheet3!R68</f>
        <v>-18.181818181818183</v>
      </c>
      <c r="F68" s="2">
        <f>Sheet3!E68/Sheet3!I68</f>
        <v>0.19513173732780528</v>
      </c>
      <c r="G68" s="2">
        <f>Sheet3!N68/Sheet3!I68</f>
        <v>-9.5091614283803666E-2</v>
      </c>
      <c r="H68" s="2">
        <f>(Sheet3!I68+Sheet3!J68)/Sheet3!L68</f>
        <v>4.8324404761904765</v>
      </c>
      <c r="I68" s="2">
        <f>Sheet3!Q68/Sheet3!T68</f>
        <v>-1.6729857819905214</v>
      </c>
      <c r="J68" s="2">
        <f>(Sheet3!G68-Sheet3!I68)/(Sheet3!I68+Sheet3!J68)</f>
        <v>-0.35844059863275235</v>
      </c>
      <c r="K68" s="22">
        <v>6</v>
      </c>
      <c r="L68">
        <f>(Sheet3!I68+Sheet3!J68)/Sheet3!J68</f>
        <v>1.8535388127853882</v>
      </c>
      <c r="M68">
        <f>(Sheet3!R68-Sheet3!S68)/Sheet3!S68</f>
        <v>-1.0217534607778511</v>
      </c>
      <c r="N68">
        <f t="shared" si="1"/>
        <v>1</v>
      </c>
    </row>
    <row r="69" spans="1:14">
      <c r="A69">
        <v>68</v>
      </c>
      <c r="B69">
        <v>2020</v>
      </c>
      <c r="C69" t="s">
        <v>99</v>
      </c>
      <c r="D69" s="2">
        <f>(Sheet3!R69-Sheet3!U69)/Sheet3!R69</f>
        <v>0.98062015503875966</v>
      </c>
      <c r="E69" s="2">
        <f>(Sheet3!R69-Sheet3!T69)/Sheet3!R69</f>
        <v>8.4260195483653526E-4</v>
      </c>
      <c r="F69" s="2">
        <f>Sheet3!E69/Sheet3!I69</f>
        <v>0.98607796340493237</v>
      </c>
      <c r="G69" s="2">
        <f>Sheet3!N69/Sheet3!I69</f>
        <v>-8.6184036064704331E-3</v>
      </c>
      <c r="H69" s="2">
        <f>(Sheet3!I69+Sheet3!J69)/Sheet3!L69</f>
        <v>-5.4851485148514856</v>
      </c>
      <c r="I69" s="2">
        <f>Sheet3!Q69/Sheet3!T69</f>
        <v>-9.1499409681227856E-3</v>
      </c>
      <c r="J69" s="2">
        <f>(Sheet3!G69-Sheet3!I69)/(Sheet3!I69+Sheet3!J69)</f>
        <v>-0.3555956678700361</v>
      </c>
      <c r="K69" s="22">
        <v>6</v>
      </c>
      <c r="L69">
        <f>(Sheet3!I69+Sheet3!J69)/Sheet3!J69</f>
        <v>1.8307997356245869</v>
      </c>
      <c r="M69">
        <f>(Sheet3!R69-Sheet3!S69)/Sheet3!S69</f>
        <v>-4.7087500000000002</v>
      </c>
      <c r="N69">
        <f t="shared" si="1"/>
        <v>1</v>
      </c>
    </row>
    <row r="70" spans="1:14">
      <c r="A70">
        <v>69</v>
      </c>
      <c r="B70">
        <v>2021</v>
      </c>
      <c r="C70" t="s">
        <v>99</v>
      </c>
      <c r="D70" s="2">
        <f>(Sheet3!R70-Sheet3!U70)/Sheet3!R70</f>
        <v>0.97064423017871404</v>
      </c>
      <c r="E70" s="2">
        <f>(Sheet3!R70-Sheet3!T70)/Sheet3!R70</f>
        <v>-3.1321009641957871E-3</v>
      </c>
      <c r="F70" s="2">
        <f>Sheet3!E70/Sheet3!I70</f>
        <v>1.0240358500814775</v>
      </c>
      <c r="G70" s="2">
        <f>Sheet3!N70/Sheet3!I70</f>
        <v>-0.11080934274850625</v>
      </c>
      <c r="H70" s="2">
        <f>(Sheet3!I70+Sheet3!J70)/Sheet3!L70</f>
        <v>-5.5625413633355389</v>
      </c>
      <c r="I70" s="2">
        <f>Sheet3!Q70/Sheet3!T70</f>
        <v>-5.2589690216725847E-2</v>
      </c>
      <c r="J70" s="2">
        <f>(Sheet3!G70-Sheet3!I70)/(Sheet3!I70+Sheet3!J70)</f>
        <v>-0.68268887566924452</v>
      </c>
      <c r="K70" s="22">
        <v>6</v>
      </c>
      <c r="L70">
        <f>(Sheet3!I70+Sheet3!J70)/Sheet3!J70</f>
        <v>8.0739673390970221</v>
      </c>
      <c r="M70">
        <f>(Sheet3!R70-Sheet3!S70)/Sheet3!S70</f>
        <v>-14.490472245236123</v>
      </c>
      <c r="N70">
        <f t="shared" si="1"/>
        <v>1</v>
      </c>
    </row>
    <row r="71" spans="1:14">
      <c r="A71">
        <v>70</v>
      </c>
      <c r="B71">
        <v>2022</v>
      </c>
      <c r="C71" t="s">
        <v>99</v>
      </c>
      <c r="D71" s="2">
        <f>(Sheet3!R71-Sheet3!U71)/Sheet3!R71</f>
        <v>0.97614578918689832</v>
      </c>
      <c r="E71" s="2">
        <f>(Sheet3!R71-Sheet3!T71)/Sheet3!R71</f>
        <v>-7.87067869467821E-4</v>
      </c>
      <c r="F71" s="2">
        <f>Sheet3!E71/Sheet3!I71</f>
        <v>1.0498815867377147</v>
      </c>
      <c r="G71" s="2">
        <f>Sheet3!N71/Sheet3!I71</f>
        <v>-0.11397276494967436</v>
      </c>
      <c r="H71" s="2">
        <f>(Sheet3!I71+Sheet3!J71)/Sheet3!L71</f>
        <v>-3.6241979835013747</v>
      </c>
      <c r="I71" s="2">
        <f>Sheet3!Q71/Sheet3!T71</f>
        <v>-2.4258923169993951E-2</v>
      </c>
      <c r="J71" s="2">
        <f>(Sheet3!G71-Sheet3!I71)/(Sheet3!I71+Sheet3!J71)</f>
        <v>-0.65085988872028322</v>
      </c>
      <c r="K71" s="22">
        <v>6</v>
      </c>
      <c r="L71">
        <f>(Sheet3!I71+Sheet3!J71)/Sheet3!J71</f>
        <v>6.864583333333333</v>
      </c>
      <c r="M71">
        <f>(Sheet3!R71-Sheet3!S71)/Sheet3!S71</f>
        <v>-25.578869047619047</v>
      </c>
      <c r="N71">
        <f t="shared" si="1"/>
        <v>1</v>
      </c>
    </row>
    <row r="72" spans="1:14">
      <c r="A72">
        <v>71</v>
      </c>
      <c r="B72">
        <v>2018</v>
      </c>
      <c r="C72" t="s">
        <v>100</v>
      </c>
      <c r="D72" s="2">
        <f>(Sheet3!R72-Sheet3!U72)/Sheet3!R72</f>
        <v>1.1456219238014218</v>
      </c>
      <c r="E72" s="2">
        <f>(Sheet3!R72-Sheet3!T72)/Sheet3!R72</f>
        <v>-1.2973202892386218E-2</v>
      </c>
      <c r="F72" s="2">
        <f>Sheet3!E72/Sheet3!I72</f>
        <v>1.1631270596850971</v>
      </c>
      <c r="G72" s="2">
        <f>Sheet3!N72/Sheet3!I72</f>
        <v>0.15183693396802148</v>
      </c>
      <c r="H72" s="2">
        <f>(Sheet3!I72+Sheet3!J72)/Sheet3!L72</f>
        <v>2.4169096209912535</v>
      </c>
      <c r="I72" s="2">
        <f>Sheet3!Q72/Sheet3!T72</f>
        <v>-4.334003179268768E-2</v>
      </c>
      <c r="J72" s="2">
        <f>(Sheet3!G72-Sheet3!I72)/(Sheet3!I72+Sheet3!J72)</f>
        <v>0.42780720616772433</v>
      </c>
      <c r="K72" s="22">
        <v>8</v>
      </c>
      <c r="L72">
        <f>(Sheet3!I72+Sheet3!J72)/Sheet3!J72</f>
        <v>7.111898545318911</v>
      </c>
      <c r="M72">
        <f>(Sheet3!R72-Sheet3!S72)/Sheet3!S72</f>
        <v>126.08108108108108</v>
      </c>
      <c r="N72">
        <f t="shared" si="1"/>
        <v>0</v>
      </c>
    </row>
    <row r="73" spans="1:14">
      <c r="A73">
        <v>72</v>
      </c>
      <c r="B73">
        <v>2019</v>
      </c>
      <c r="C73" t="s">
        <v>100</v>
      </c>
      <c r="D73" s="2">
        <f>(Sheet3!R73-Sheet3!U73)/Sheet3!R73</f>
        <v>0.94049870266942259</v>
      </c>
      <c r="E73" s="2">
        <f>(Sheet3!R73-Sheet3!T73)/Sheet3!R73</f>
        <v>-2.2208540393157131E-2</v>
      </c>
      <c r="F73" s="2">
        <f>Sheet3!E73/Sheet3!I73</f>
        <v>1.1772362226530046</v>
      </c>
      <c r="G73" s="2">
        <f>Sheet3!N73/Sheet3!I73</f>
        <v>0.22029908612572693</v>
      </c>
      <c r="H73" s="2">
        <f>(Sheet3!I73+Sheet3!J73)/Sheet3!L73</f>
        <v>2.8351063829787235</v>
      </c>
      <c r="I73" s="2">
        <f>Sheet3!Q73/Sheet3!T73</f>
        <v>-0.39472552056444676</v>
      </c>
      <c r="J73" s="2">
        <f>(Sheet3!G73-Sheet3!I73)/(Sheet3!I73+Sheet3!J73)</f>
        <v>0.36802298311444653</v>
      </c>
      <c r="K73" s="22">
        <v>8</v>
      </c>
      <c r="L73">
        <f>(Sheet3!I73+Sheet3!J73)/Sheet3!J73</f>
        <v>6.5298621745788665</v>
      </c>
      <c r="M73">
        <f>(Sheet3!R73-Sheet3!S73)/Sheet3!S73</f>
        <v>-13.140416444207155</v>
      </c>
      <c r="N73">
        <f t="shared" si="1"/>
        <v>1</v>
      </c>
    </row>
    <row r="74" spans="1:14">
      <c r="A74">
        <v>73</v>
      </c>
      <c r="B74">
        <v>2020</v>
      </c>
      <c r="C74" t="s">
        <v>100</v>
      </c>
      <c r="D74" s="2">
        <f>(Sheet3!R74-Sheet3!U74)/Sheet3!R74</f>
        <v>0.43279632656237838</v>
      </c>
      <c r="E74" s="2">
        <f>(Sheet3!R74-Sheet3!T74)/Sheet3!R74</f>
        <v>-6.7476068176511791E-2</v>
      </c>
      <c r="F74" s="2">
        <f>Sheet3!E74/Sheet3!I74</f>
        <v>1.1422944987930377</v>
      </c>
      <c r="G74" s="2">
        <f>Sheet3!N74/Sheet3!I74</f>
        <v>0.31317494600431967</v>
      </c>
      <c r="H74" s="2">
        <f>(Sheet3!I74+Sheet3!J74)/Sheet3!L74</f>
        <v>2.2939787485242031</v>
      </c>
      <c r="I74" s="2">
        <f>Sheet3!Q74/Sheet3!T74</f>
        <v>-0.12467191601049869</v>
      </c>
      <c r="J74" s="2">
        <f>(Sheet3!G74-Sheet3!I74)/(Sheet3!I74+Sheet3!J74)</f>
        <v>0.45486361296963457</v>
      </c>
      <c r="K74" s="22">
        <v>8</v>
      </c>
      <c r="L74">
        <f>(Sheet3!I74+Sheet3!J74)/Sheet3!J74</f>
        <v>5.2684381778741862</v>
      </c>
      <c r="M74">
        <f>(Sheet3!R74-Sheet3!S74)/Sheet3!S74</f>
        <v>-8.2144862436833233</v>
      </c>
      <c r="N74">
        <f t="shared" si="1"/>
        <v>1</v>
      </c>
    </row>
    <row r="75" spans="1:14">
      <c r="A75">
        <v>74</v>
      </c>
      <c r="B75">
        <v>2021</v>
      </c>
      <c r="C75" t="s">
        <v>100</v>
      </c>
      <c r="D75" s="2">
        <f>(Sheet3!R75-Sheet3!U75)/Sheet3!R75</f>
        <v>0.76880188328583821</v>
      </c>
      <c r="E75" s="2">
        <f>(Sheet3!R75-Sheet3!T75)/Sheet3!R75</f>
        <v>-7.7561640441085364E-2</v>
      </c>
      <c r="F75" s="2">
        <f>Sheet3!E75/Sheet3!I75</f>
        <v>0.81185210780926054</v>
      </c>
      <c r="G75" s="2">
        <f>Sheet3!N75/Sheet3!I75</f>
        <v>1.0948514167242571</v>
      </c>
      <c r="H75" s="2">
        <f>(Sheet3!I75+Sheet3!J75)/Sheet3!L75</f>
        <v>4.2794994040524434</v>
      </c>
      <c r="I75" s="2">
        <f>Sheet3!Q75/Sheet3!T75</f>
        <v>-0.16304472806714959</v>
      </c>
      <c r="J75" s="2">
        <f>(Sheet3!G75-Sheet3!I75)/(Sheet3!I75+Sheet3!J75)</f>
        <v>0.25302882606879262</v>
      </c>
      <c r="K75" s="22">
        <v>8</v>
      </c>
      <c r="L75">
        <f>(Sheet3!I75+Sheet3!J75)/Sheet3!J75</f>
        <v>5.1550610193826278</v>
      </c>
      <c r="M75">
        <f>(Sheet3!R75-Sheet3!S75)/Sheet3!S75</f>
        <v>-4.1576682316118934</v>
      </c>
      <c r="N75">
        <f t="shared" si="1"/>
        <v>1</v>
      </c>
    </row>
    <row r="76" spans="1:14">
      <c r="A76">
        <v>75</v>
      </c>
      <c r="B76">
        <v>2022</v>
      </c>
      <c r="C76" t="s">
        <v>100</v>
      </c>
      <c r="D76" s="2">
        <f>(Sheet3!R76-Sheet3!U76)/Sheet3!R76</f>
        <v>0.58835576360444708</v>
      </c>
      <c r="E76" s="2">
        <f>(Sheet3!R76-Sheet3!T76)/Sheet3!R76</f>
        <v>9.1866588648332359E-2</v>
      </c>
      <c r="F76" s="2">
        <f>Sheet3!E76/Sheet3!I76</f>
        <v>0.47669886459922045</v>
      </c>
      <c r="G76" s="2">
        <f>Sheet3!N76/Sheet3!I76</f>
        <v>0.2541942043721403</v>
      </c>
      <c r="H76" s="2">
        <f>(Sheet3!I76+Sheet3!J76)/Sheet3!L76</f>
        <v>-1.0609295450812941</v>
      </c>
      <c r="I76" s="2">
        <f>Sheet3!Q76/Sheet3!T76</f>
        <v>-0.16655927835051546</v>
      </c>
      <c r="J76" s="2">
        <f>(Sheet3!G76-Sheet3!I76)/(Sheet3!I76+Sheet3!J76)</f>
        <v>-8.5603715170278635E-2</v>
      </c>
      <c r="K76" s="22">
        <v>8</v>
      </c>
      <c r="L76">
        <f>(Sheet3!I76+Sheet3!J76)/Sheet3!J76</f>
        <v>11.556350626118068</v>
      </c>
      <c r="M76">
        <f>(Sheet3!R76-Sheet3!S76)/Sheet3!S76</f>
        <v>-4.0751237067026542</v>
      </c>
      <c r="N76">
        <f t="shared" si="1"/>
        <v>1</v>
      </c>
    </row>
    <row r="77" spans="1:14">
      <c r="A77">
        <v>76</v>
      </c>
      <c r="B77">
        <v>2018</v>
      </c>
      <c r="C77" t="s">
        <v>101</v>
      </c>
      <c r="D77" s="2">
        <f>(Sheet3!R77-Sheet3!U77)/Sheet3!R77</f>
        <v>-1.2725</v>
      </c>
      <c r="E77" s="2">
        <f>(Sheet3!R77-Sheet3!T77)/Sheet3!R77</f>
        <v>-3.5375000000000001</v>
      </c>
      <c r="F77" s="2">
        <f>Sheet3!E77/Sheet3!I77</f>
        <v>0.99688796680497926</v>
      </c>
      <c r="G77" s="2">
        <f>Sheet3!N77/Sheet3!I77</f>
        <v>-2.4574688796680499</v>
      </c>
      <c r="H77" s="2">
        <f>(Sheet3!I77+Sheet3!J77)/Sheet3!L77</f>
        <v>2.2411186696900982</v>
      </c>
      <c r="I77" s="2">
        <f>Sheet3!Q77/Sheet3!T77</f>
        <v>-1.6920110192837465</v>
      </c>
      <c r="J77" s="2">
        <f>(Sheet3!G77-Sheet3!I77)/(Sheet3!I77+Sheet3!J77)</f>
        <v>0.79595278246205736</v>
      </c>
      <c r="K77" s="22">
        <v>5</v>
      </c>
      <c r="L77">
        <f>(Sheet3!I77+Sheet3!J77)/Sheet3!J77</f>
        <v>2.8592092574734811</v>
      </c>
      <c r="M77">
        <f>(Sheet3!R77-Sheet3!S77)/Sheet3!S77</f>
        <v>-1.0846023688663282</v>
      </c>
      <c r="N77">
        <f t="shared" si="1"/>
        <v>1</v>
      </c>
    </row>
    <row r="78" spans="1:14">
      <c r="A78">
        <v>77</v>
      </c>
      <c r="B78">
        <v>2019</v>
      </c>
      <c r="C78" t="s">
        <v>101</v>
      </c>
      <c r="D78" s="2">
        <f>(Sheet3!R78-Sheet3!U78)/Sheet3!R78</f>
        <v>-6.0236643958408033E-2</v>
      </c>
      <c r="E78" s="2">
        <f>(Sheet3!R78-Sheet3!T78)/Sheet3!R78</f>
        <v>-2.3162423807816421</v>
      </c>
      <c r="F78" s="2">
        <f>Sheet3!E78/Sheet3!I78</f>
        <v>2.9515027322404372</v>
      </c>
      <c r="G78" s="2">
        <f>Sheet3!N78/Sheet3!I78</f>
        <v>-4.0983606557377046E-2</v>
      </c>
      <c r="H78" s="2">
        <f>(Sheet3!I78+Sheet3!J78)/Sheet3!L78</f>
        <v>8.2008765522279035</v>
      </c>
      <c r="I78" s="2">
        <f>Sheet3!Q78/Sheet3!T78</f>
        <v>-0.99037733809060435</v>
      </c>
      <c r="J78" s="2">
        <f>(Sheet3!G78-Sheet3!I78)/(Sheet3!I78+Sheet3!J78)</f>
        <v>9.913601140108666E-2</v>
      </c>
      <c r="K78" s="22">
        <v>5</v>
      </c>
      <c r="L78">
        <f>(Sheet3!I78+Sheet3!J78)/Sheet3!J78</f>
        <v>1.1499539076103658</v>
      </c>
      <c r="M78">
        <f>(Sheet3!R78-Sheet3!S78)/Sheet3!S78</f>
        <v>-3.3516020236087689</v>
      </c>
      <c r="N78">
        <f t="shared" si="1"/>
        <v>1</v>
      </c>
    </row>
    <row r="79" spans="1:14">
      <c r="A79">
        <v>78</v>
      </c>
      <c r="B79">
        <v>2020</v>
      </c>
      <c r="C79" t="s">
        <v>101</v>
      </c>
      <c r="D79" s="2">
        <f>(Sheet3!R79-Sheet3!U79)/Sheet3!R79</f>
        <v>0.37978560490045943</v>
      </c>
      <c r="E79" s="2">
        <f>(Sheet3!R79-Sheet3!T79)/Sheet3!R79</f>
        <v>-12.165390505359877</v>
      </c>
      <c r="F79" s="2">
        <f>Sheet3!E79/Sheet3!I79</f>
        <v>1.7628951747088186</v>
      </c>
      <c r="G79" s="2">
        <f>Sheet3!N79/Sheet3!I79</f>
        <v>1.913477537437604E-2</v>
      </c>
      <c r="H79" s="2">
        <f>(Sheet3!I79+Sheet3!J79)/Sheet3!L79</f>
        <v>-0.25440103048518675</v>
      </c>
      <c r="I79" s="2">
        <f>Sheet3!Q79/Sheet3!T79</f>
        <v>-0.11829708037687565</v>
      </c>
      <c r="J79" s="2">
        <f>(Sheet3!G79-Sheet3!I79)/(Sheet3!I79+Sheet3!J79)</f>
        <v>0.1</v>
      </c>
      <c r="K79" s="22">
        <v>5</v>
      </c>
      <c r="L79">
        <f>(Sheet3!I79+Sheet3!J79)/Sheet3!J79</f>
        <v>2.029109589041096</v>
      </c>
      <c r="M79">
        <f>(Sheet3!R79-Sheet3!S79)/Sheet3!S79</f>
        <v>-1.5270379338175948</v>
      </c>
      <c r="N79">
        <f t="shared" si="1"/>
        <v>1</v>
      </c>
    </row>
    <row r="80" spans="1:14">
      <c r="A80">
        <v>79</v>
      </c>
      <c r="B80">
        <v>2021</v>
      </c>
      <c r="C80" t="s">
        <v>101</v>
      </c>
      <c r="D80" s="2">
        <f>(Sheet3!R80-Sheet3!U80)/Sheet3!R80</f>
        <v>-0.36052789442111577</v>
      </c>
      <c r="E80" s="2">
        <f>(Sheet3!R80-Sheet3!T80)/Sheet3!R80</f>
        <v>0.55788842231553692</v>
      </c>
      <c r="F80" s="2">
        <f>Sheet3!E80/Sheet3!I80</f>
        <v>2.606060606060606</v>
      </c>
      <c r="G80" s="2">
        <f>Sheet3!N80/Sheet3!I80</f>
        <v>-0.29020979020979021</v>
      </c>
      <c r="H80" s="2">
        <f>(Sheet3!I80+Sheet3!J80)/Sheet3!L80</f>
        <v>-2.3149872988992382</v>
      </c>
      <c r="I80" s="2">
        <f>Sheet3!Q80/Sheet3!T80</f>
        <v>-1.0624151967435549</v>
      </c>
      <c r="J80" s="2">
        <f>(Sheet3!G80-Sheet3!I80)/(Sheet3!I80+Sheet3!J80)</f>
        <v>-5.9619604974396487E-2</v>
      </c>
      <c r="K80" s="22">
        <v>5</v>
      </c>
      <c r="L80">
        <f>(Sheet3!I80+Sheet3!J80)/Sheet3!J80</f>
        <v>2.6856581532416501</v>
      </c>
      <c r="M80">
        <f>(Sheet3!R80-Sheet3!S80)/Sheet3!S80</f>
        <v>-1.6681362725450901</v>
      </c>
      <c r="N80">
        <f t="shared" si="1"/>
        <v>1</v>
      </c>
    </row>
    <row r="81" spans="1:14">
      <c r="A81">
        <v>80</v>
      </c>
      <c r="B81">
        <v>2022</v>
      </c>
      <c r="C81" t="s">
        <v>101</v>
      </c>
      <c r="D81" s="2">
        <f>(Sheet3!R81-Sheet3!U81)/Sheet3!R81</f>
        <v>-0.20791712911579727</v>
      </c>
      <c r="E81" s="2">
        <f>(Sheet3!R81-Sheet3!T81)/Sheet3!R81</f>
        <v>0.8057713651498335</v>
      </c>
      <c r="F81" s="2">
        <f>Sheet3!E81/Sheet3!I81</f>
        <v>3.4821905609973287</v>
      </c>
      <c r="G81" s="2">
        <f>Sheet3!N81/Sheet3!I81</f>
        <v>-0.84505788067675869</v>
      </c>
      <c r="H81" s="2">
        <f>(Sheet3!I81+Sheet3!J81)/Sheet3!L81</f>
        <v>-8.3330775134305455</v>
      </c>
      <c r="I81" s="2">
        <f>Sheet3!Q81/Sheet3!T81</f>
        <v>0.92</v>
      </c>
      <c r="J81" s="2">
        <f>(Sheet3!G81-Sheet3!I81)/(Sheet3!I81+Sheet3!J81)</f>
        <v>-4.0615214588321971E-2</v>
      </c>
      <c r="K81" s="22">
        <v>5</v>
      </c>
      <c r="L81">
        <f>(Sheet3!I81+Sheet3!J81)/Sheet3!J81</f>
        <v>1.2607988852763585</v>
      </c>
      <c r="M81">
        <f>(Sheet3!R81-Sheet3!S81)/Sheet3!S81</f>
        <v>-3.2265238879736406</v>
      </c>
      <c r="N81">
        <f t="shared" si="1"/>
        <v>1</v>
      </c>
    </row>
    <row r="82" spans="1:14">
      <c r="A82">
        <v>81</v>
      </c>
      <c r="B82">
        <v>2018</v>
      </c>
      <c r="C82" t="s">
        <v>102</v>
      </c>
      <c r="D82" s="2">
        <f>(Sheet3!R82-Sheet3!U82)/Sheet3!R82</f>
        <v>-0.25835612628065457</v>
      </c>
      <c r="E82" s="2">
        <f>(Sheet3!R82-Sheet3!T82)/Sheet3!R82</f>
        <v>0.77692272031894671</v>
      </c>
      <c r="F82" s="2">
        <f>Sheet3!E82/Sheet3!I82</f>
        <v>0.41104068396226418</v>
      </c>
      <c r="G82" s="2">
        <f>Sheet3!N82/Sheet3!I82</f>
        <v>8.7853773584905662E-2</v>
      </c>
      <c r="H82" s="2">
        <f>(Sheet3!I82+Sheet3!J82)/Sheet3!L82</f>
        <v>8.530826199865345</v>
      </c>
      <c r="I82" s="2">
        <f>Sheet3!Q82/Sheet3!T82</f>
        <v>0.65980881130507063</v>
      </c>
      <c r="J82" s="2">
        <f>(Sheet3!G82-Sheet3!I82)/(Sheet3!I82+Sheet3!J82)</f>
        <v>0.96424826653137152</v>
      </c>
      <c r="K82" s="22">
        <v>10</v>
      </c>
      <c r="L82">
        <f>(Sheet3!I82+Sheet3!J82)/Sheet3!J82</f>
        <v>1.1806008492286395</v>
      </c>
      <c r="M82">
        <f>(Sheet3!R82-Sheet3!S82)/Sheet3!S82</f>
        <v>-3.0725403535741735</v>
      </c>
      <c r="N82">
        <f t="shared" si="1"/>
        <v>1</v>
      </c>
    </row>
    <row r="83" spans="1:14">
      <c r="A83">
        <v>82</v>
      </c>
      <c r="B83">
        <v>2019</v>
      </c>
      <c r="C83" t="s">
        <v>102</v>
      </c>
      <c r="D83" s="2">
        <f>(Sheet3!R83-Sheet3!U83)/Sheet3!R83</f>
        <v>0.2139540374626161</v>
      </c>
      <c r="E83" s="2">
        <f>(Sheet3!R83-Sheet3!T83)/Sheet3!R83</f>
        <v>0.54737919093341725</v>
      </c>
      <c r="F83" s="2">
        <f>Sheet3!E83/Sheet3!I83</f>
        <v>0.73928258967629046</v>
      </c>
      <c r="G83" s="2">
        <f>Sheet3!N83/Sheet3!I83</f>
        <v>0.16398731408573927</v>
      </c>
      <c r="H83" s="2">
        <f>(Sheet3!I83+Sheet3!J83)/Sheet3!L83</f>
        <v>2.1423094688221709</v>
      </c>
      <c r="I83" s="2">
        <f>Sheet3!Q83/Sheet3!T83</f>
        <v>0.34115805946791861</v>
      </c>
      <c r="J83" s="2">
        <f>(Sheet3!G83-Sheet3!I83)/(Sheet3!I83+Sheet3!J83)</f>
        <v>0.84951812164463902</v>
      </c>
      <c r="K83" s="22">
        <v>10</v>
      </c>
      <c r="L83">
        <f>(Sheet3!I83+Sheet3!J83)/Sheet3!J83</f>
        <v>1.2455622096302066</v>
      </c>
      <c r="M83">
        <f>(Sheet3!R83-Sheet3!S83)/Sheet3!S83</f>
        <v>-5.1920158363576379</v>
      </c>
      <c r="N83">
        <f t="shared" si="1"/>
        <v>1</v>
      </c>
    </row>
    <row r="84" spans="1:14">
      <c r="A84">
        <v>83</v>
      </c>
      <c r="B84">
        <v>2020</v>
      </c>
      <c r="C84" t="s">
        <v>102</v>
      </c>
      <c r="D84" s="2">
        <f>(Sheet3!R84-Sheet3!U84)/Sheet3!R84</f>
        <v>0.34149444547880592</v>
      </c>
      <c r="E84" s="2">
        <f>(Sheet3!R84-Sheet3!T84)/Sheet3!R84</f>
        <v>0.56190653509588528</v>
      </c>
      <c r="F84" s="2">
        <f>Sheet3!E84/Sheet3!I84</f>
        <v>0.28656084656084657</v>
      </c>
      <c r="G84" s="2">
        <f>Sheet3!N84/Sheet3!I84</f>
        <v>0.14684303350970018</v>
      </c>
      <c r="H84" s="2">
        <f>(Sheet3!I84+Sheet3!J84)/Sheet3!L84</f>
        <v>7.9418624161073827</v>
      </c>
      <c r="I84" s="2">
        <f>Sheet3!Q84/Sheet3!T84</f>
        <v>0.53194503470746568</v>
      </c>
      <c r="J84" s="2">
        <f>(Sheet3!G84-Sheet3!I84)/(Sheet3!I84+Sheet3!J84)</f>
        <v>0.71312072844813923</v>
      </c>
      <c r="K84" s="22">
        <v>10</v>
      </c>
      <c r="L84">
        <f>(Sheet3!I84+Sheet3!J84)/Sheet3!J84</f>
        <v>1.427492196571015</v>
      </c>
      <c r="M84">
        <f>(Sheet3!R84-Sheet3!S84)/Sheet3!S84</f>
        <v>-11.285987871050112</v>
      </c>
      <c r="N84">
        <f t="shared" si="1"/>
        <v>1</v>
      </c>
    </row>
    <row r="85" spans="1:14">
      <c r="A85">
        <v>84</v>
      </c>
      <c r="B85">
        <v>2021</v>
      </c>
      <c r="C85" t="s">
        <v>102</v>
      </c>
      <c r="D85" s="2">
        <f>(Sheet3!R85-Sheet3!U85)/Sheet3!R85</f>
        <v>0.20365023716230152</v>
      </c>
      <c r="E85" s="2">
        <f>(Sheet3!R85-Sheet3!T85)/Sheet3!R85</f>
        <v>0.57702619096720975</v>
      </c>
      <c r="F85" s="2">
        <f>Sheet3!E85/Sheet3!I85</f>
        <v>0.20787519290123457</v>
      </c>
      <c r="G85" s="2">
        <f>Sheet3!N85/Sheet3!I85</f>
        <v>3.1442901234567902E-2</v>
      </c>
      <c r="H85" s="2">
        <f>(Sheet3!I85+Sheet3!J85)/Sheet3!L85</f>
        <v>-1.9132932272462644</v>
      </c>
      <c r="I85" s="2">
        <f>Sheet3!Q85/Sheet3!T85</f>
        <v>0.42385828051357061</v>
      </c>
      <c r="J85" s="2">
        <f>(Sheet3!G85-Sheet3!I85)/(Sheet3!I85+Sheet3!J85)</f>
        <v>0.52709144758195392</v>
      </c>
      <c r="K85" s="22">
        <v>10</v>
      </c>
      <c r="L85">
        <f>(Sheet3!I85+Sheet3!J85)/Sheet3!J85</f>
        <v>1.7260504201680673</v>
      </c>
      <c r="M85">
        <f>(Sheet3!R85-Sheet3!S85)/Sheet3!S85</f>
        <v>-5.5673469387755103</v>
      </c>
      <c r="N85">
        <f t="shared" si="1"/>
        <v>1</v>
      </c>
    </row>
    <row r="86" spans="1:14">
      <c r="A86">
        <v>85</v>
      </c>
      <c r="B86">
        <v>2022</v>
      </c>
      <c r="C86" t="s">
        <v>102</v>
      </c>
      <c r="D86" s="2">
        <f>(Sheet3!R86-Sheet3!U86)/Sheet3!R86</f>
        <v>-0.22414967205476508</v>
      </c>
      <c r="E86" s="2">
        <f>(Sheet3!R86-Sheet3!T86)/Sheet3!R86</f>
        <v>0.70047668542346153</v>
      </c>
      <c r="F86" s="2">
        <f>Sheet3!E86/Sheet3!I86</f>
        <v>0.16166547521489721</v>
      </c>
      <c r="G86" s="2">
        <f>Sheet3!N86/Sheet3!I86</f>
        <v>3.6632782940735444E-2</v>
      </c>
      <c r="H86" s="2">
        <f>(Sheet3!I86+Sheet3!J86)/Sheet3!L86</f>
        <v>-5.3595630626074646</v>
      </c>
      <c r="I86" s="2">
        <f>Sheet3!Q86/Sheet3!T86</f>
        <v>0.2956802680387699</v>
      </c>
      <c r="J86" s="2">
        <f>(Sheet3!G86-Sheet3!I86)/(Sheet3!I86+Sheet3!J86)</f>
        <v>0.27224004529156443</v>
      </c>
      <c r="K86" s="22">
        <v>10</v>
      </c>
      <c r="L86">
        <f>(Sheet3!I86+Sheet3!J86)/Sheet3!J86</f>
        <v>2.1794476319740061</v>
      </c>
      <c r="M86">
        <f>(Sheet3!R86-Sheet3!S86)/Sheet3!S86</f>
        <v>-2.9103731598767544</v>
      </c>
      <c r="N86">
        <f t="shared" si="1"/>
        <v>1</v>
      </c>
    </row>
    <row r="87" spans="1:14">
      <c r="A87">
        <v>86</v>
      </c>
      <c r="B87">
        <v>2018</v>
      </c>
      <c r="C87" t="s">
        <v>103</v>
      </c>
      <c r="D87" s="2">
        <f>(Sheet3!R87-Sheet3!U87)/Sheet3!R87</f>
        <v>-2.6508972267536703E-2</v>
      </c>
      <c r="E87" s="2">
        <f>(Sheet3!R87-Sheet3!T87)/Sheet3!R87</f>
        <v>0.52487765089722671</v>
      </c>
      <c r="F87" s="2">
        <f>Sheet3!E87/Sheet3!I87</f>
        <v>0.49278141213625082</v>
      </c>
      <c r="G87" s="2">
        <f>Sheet3!N87/Sheet3!I87</f>
        <v>-1.6467403564177759E-2</v>
      </c>
      <c r="H87" s="2">
        <f>(Sheet3!I87+Sheet3!J87)/Sheet3!L87</f>
        <v>-4.115115851415962</v>
      </c>
      <c r="I87" s="2">
        <f>Sheet3!Q87/Sheet3!T87</f>
        <v>0.50042918454935625</v>
      </c>
      <c r="J87" s="2">
        <f>(Sheet3!G87-Sheet3!I87)/(Sheet3!I87+Sheet3!J87)</f>
        <v>4.2452408615604609E-3</v>
      </c>
      <c r="K87" s="22">
        <v>6</v>
      </c>
      <c r="L87">
        <f>(Sheet3!I87+Sheet3!J87)/Sheet3!J87</f>
        <v>1.6561574896388396</v>
      </c>
      <c r="M87">
        <f>(Sheet3!R87-Sheet3!S87)/Sheet3!S87</f>
        <v>-3.0939368061485908</v>
      </c>
      <c r="N87">
        <f t="shared" si="1"/>
        <v>1</v>
      </c>
    </row>
    <row r="88" spans="1:14">
      <c r="A88">
        <v>87</v>
      </c>
      <c r="B88">
        <v>2019</v>
      </c>
      <c r="C88" t="s">
        <v>103</v>
      </c>
      <c r="D88" s="2">
        <f>(Sheet3!R88-Sheet3!U88)/Sheet3!R88</f>
        <v>2.4380333197887037E-2</v>
      </c>
      <c r="E88" s="2">
        <f>(Sheet3!R88-Sheet3!T88)/Sheet3!R88</f>
        <v>-2.6850873628606258</v>
      </c>
      <c r="F88" s="2">
        <f>Sheet3!E88/Sheet3!I88</f>
        <v>0.80274733755209138</v>
      </c>
      <c r="G88" s="2">
        <f>Sheet3!N88/Sheet3!I88</f>
        <v>0.76570458404074704</v>
      </c>
      <c r="H88" s="2">
        <f>(Sheet3!I88+Sheet3!J88)/Sheet3!L88</f>
        <v>-3.1134314190792596</v>
      </c>
      <c r="I88" s="2">
        <f>Sheet3!Q88/Sheet3!T88</f>
        <v>0.3708236850810453</v>
      </c>
      <c r="J88" s="2">
        <f>(Sheet3!G88-Sheet3!I88)/(Sheet3!I88+Sheet3!J88)</f>
        <v>5.3252032520325204E-2</v>
      </c>
      <c r="K88" s="22">
        <v>6</v>
      </c>
      <c r="L88">
        <f>(Sheet3!I88+Sheet3!J88)/Sheet3!J88</f>
        <v>1.4907961518066812</v>
      </c>
      <c r="M88">
        <f>(Sheet3!R88-Sheet3!S88)/Sheet3!S88</f>
        <v>-1.2788352594606844</v>
      </c>
      <c r="N88">
        <f t="shared" si="1"/>
        <v>1</v>
      </c>
    </row>
    <row r="89" spans="1:14">
      <c r="A89">
        <v>88</v>
      </c>
      <c r="B89">
        <v>2020</v>
      </c>
      <c r="C89" t="s">
        <v>103</v>
      </c>
      <c r="D89" s="2">
        <f>(Sheet3!R89-Sheet3!U89)/Sheet3!R89</f>
        <v>8.2696629213483142E-2</v>
      </c>
      <c r="E89" s="2">
        <f>(Sheet3!R89-Sheet3!T89)/Sheet3!R89</f>
        <v>-2.7083146067415731</v>
      </c>
      <c r="F89" s="2">
        <f>Sheet3!E89/Sheet3!I89</f>
        <v>0.85691504783995365</v>
      </c>
      <c r="G89" s="2">
        <f>Sheet3!N89/Sheet3!I89</f>
        <v>0.38358944621629459</v>
      </c>
      <c r="H89" s="2">
        <f>(Sheet3!I89+Sheet3!J89)/Sheet3!L89</f>
        <v>-2.8769208674421947</v>
      </c>
      <c r="I89" s="2">
        <f>Sheet3!Q89/Sheet3!T89</f>
        <v>0.46491334383711064</v>
      </c>
      <c r="J89" s="2">
        <f>(Sheet3!G89-Sheet3!I89)/(Sheet3!I89+Sheet3!J89)</f>
        <v>-1.8470447284345047E-3</v>
      </c>
      <c r="K89" s="22">
        <v>6</v>
      </c>
      <c r="L89">
        <f>(Sheet3!I89+Sheet3!J89)/Sheet3!J89</f>
        <v>1.5252017664077966</v>
      </c>
      <c r="M89">
        <f>(Sheet3!R89-Sheet3!S89)/Sheet3!S89</f>
        <v>-1.3499528153507392</v>
      </c>
      <c r="N89">
        <f t="shared" si="1"/>
        <v>1</v>
      </c>
    </row>
    <row r="90" spans="1:14">
      <c r="A90">
        <v>89</v>
      </c>
      <c r="B90">
        <v>2021</v>
      </c>
      <c r="C90" t="s">
        <v>103</v>
      </c>
      <c r="D90" s="2">
        <f>(Sheet3!R90-Sheet3!U90)/Sheet3!R90</f>
        <v>0.11596312469674915</v>
      </c>
      <c r="E90" s="2">
        <f>(Sheet3!R90-Sheet3!T90)/Sheet3!R90</f>
        <v>-2.1441048034934496</v>
      </c>
      <c r="F90" s="2">
        <f>Sheet3!E90/Sheet3!I90</f>
        <v>1.1657833107358559</v>
      </c>
      <c r="G90" s="2">
        <f>Sheet3!N90/Sheet3!I90</f>
        <v>0.4083569579686922</v>
      </c>
      <c r="H90" s="2">
        <f>(Sheet3!I90+Sheet3!J90)/Sheet3!L90</f>
        <v>-2.8945656593034288</v>
      </c>
      <c r="I90" s="2">
        <f>Sheet3!Q90/Sheet3!T90</f>
        <v>0.77361111111111114</v>
      </c>
      <c r="J90" s="2">
        <f>(Sheet3!G90-Sheet3!I90)/(Sheet3!I90+Sheet3!J90)</f>
        <v>-6.7184793295566272E-2</v>
      </c>
      <c r="K90" s="22">
        <v>6</v>
      </c>
      <c r="L90">
        <f>(Sheet3!I90+Sheet3!J90)/Sheet3!J90</f>
        <v>1.612486788464442</v>
      </c>
      <c r="M90">
        <f>(Sheet3!R90-Sheet3!S90)/Sheet3!S90</f>
        <v>-1.4990314769975788</v>
      </c>
      <c r="N90">
        <f t="shared" si="1"/>
        <v>1</v>
      </c>
    </row>
    <row r="91" spans="1:14">
      <c r="A91">
        <v>90</v>
      </c>
      <c r="B91">
        <v>2022</v>
      </c>
      <c r="C91" t="s">
        <v>103</v>
      </c>
      <c r="D91" s="2">
        <f>(Sheet3!R91-Sheet3!U91)/Sheet3!R91</f>
        <v>0.11257953989231523</v>
      </c>
      <c r="E91" s="2">
        <f>(Sheet3!R91-Sheet3!T91)/Sheet3!R91</f>
        <v>-3.7518355359765052</v>
      </c>
      <c r="F91" s="2">
        <f>Sheet3!E91/Sheet3!I91</f>
        <v>0.95048543689320386</v>
      </c>
      <c r="G91" s="2">
        <f>Sheet3!N91/Sheet3!I91</f>
        <v>8.6165048543689324E-2</v>
      </c>
      <c r="H91" s="2">
        <f>(Sheet3!I91+Sheet3!J91)/Sheet3!L91</f>
        <v>-2.6649815043156595</v>
      </c>
      <c r="I91" s="2">
        <f>Sheet3!Q91/Sheet3!T91</f>
        <v>0.18046971569839307</v>
      </c>
      <c r="J91" s="2">
        <f>(Sheet3!G91-Sheet3!I91)/(Sheet3!I91+Sheet3!J91)</f>
        <v>-9.9615971868782682E-2</v>
      </c>
      <c r="K91" s="22">
        <v>6</v>
      </c>
      <c r="L91">
        <f>(Sheet3!I91+Sheet3!J91)/Sheet3!J91</f>
        <v>1.6161669034621999</v>
      </c>
      <c r="M91">
        <f>(Sheet3!R91-Sheet3!S91)/Sheet3!S91</f>
        <v>-1.281637717121588</v>
      </c>
      <c r="N91">
        <f t="shared" si="1"/>
        <v>1</v>
      </c>
    </row>
    <row r="92" spans="1:14">
      <c r="A92">
        <v>91</v>
      </c>
      <c r="B92">
        <v>2018</v>
      </c>
      <c r="C92" t="s">
        <v>104</v>
      </c>
      <c r="D92" s="2">
        <f>(Sheet3!R92-Sheet3!U92)/Sheet3!R92</f>
        <v>0.38587848932676516</v>
      </c>
      <c r="E92" s="2">
        <f>(Sheet3!R92-Sheet3!T92)/Sheet3!R92</f>
        <v>0.31888341543513959</v>
      </c>
      <c r="F92" s="2">
        <f>Sheet3!E92/Sheet3!I92</f>
        <v>3.2270742358078603</v>
      </c>
      <c r="G92" s="2">
        <f>Sheet3!N92/Sheet3!I92</f>
        <v>0.67831149927219792</v>
      </c>
      <c r="H92" s="2">
        <f>(Sheet3!I92+Sheet3!J92)/Sheet3!L92</f>
        <v>-0.3343765774861181</v>
      </c>
      <c r="I92" s="2">
        <f>Sheet3!Q92/Sheet3!T92</f>
        <v>1.5429122468659595E-2</v>
      </c>
      <c r="J92" s="2">
        <f>(Sheet3!G92-Sheet3!I92)/(Sheet3!I92+Sheet3!J92)</f>
        <v>-0.26117149758454106</v>
      </c>
      <c r="K92" s="22">
        <v>12</v>
      </c>
      <c r="L92">
        <f>(Sheet3!I92+Sheet3!J92)/Sheet3!J92</f>
        <v>2.6474820143884892</v>
      </c>
      <c r="M92">
        <f>(Sheet3!R92-Sheet3!S92)/Sheet3!S92</f>
        <v>-4.3572216097023153</v>
      </c>
      <c r="N92">
        <f t="shared" si="1"/>
        <v>1</v>
      </c>
    </row>
    <row r="93" spans="1:14">
      <c r="A93">
        <v>92</v>
      </c>
      <c r="B93">
        <v>2019</v>
      </c>
      <c r="C93" t="s">
        <v>104</v>
      </c>
      <c r="D93" s="2">
        <f>(Sheet3!R93-Sheet3!U93)/Sheet3!R93</f>
        <v>-1.7090729783037475</v>
      </c>
      <c r="E93" s="2">
        <f>(Sheet3!R93-Sheet3!T93)/Sheet3!R93</f>
        <v>-6.8619329388560155</v>
      </c>
      <c r="F93" s="2">
        <f>Sheet3!E93/Sheet3!I93</f>
        <v>4.1332503113325032</v>
      </c>
      <c r="G93" s="2">
        <f>Sheet3!N93/Sheet3!I93</f>
        <v>-0.11332503113325031</v>
      </c>
      <c r="H93" s="2">
        <f>(Sheet3!I93+Sheet3!J93)/Sheet3!L93</f>
        <v>-3.8353715898400753</v>
      </c>
      <c r="I93" s="2">
        <f>Sheet3!Q93/Sheet3!T93</f>
        <v>9.0316106372303057E-2</v>
      </c>
      <c r="J93" s="2">
        <f>(Sheet3!G93-Sheet3!I93)/(Sheet3!I93+Sheet3!J93)</f>
        <v>-0.21976943831248466</v>
      </c>
      <c r="K93" s="22">
        <v>12</v>
      </c>
      <c r="L93">
        <f>(Sheet3!I93+Sheet3!J93)/Sheet3!J93</f>
        <v>2.4442446043165469</v>
      </c>
      <c r="M93">
        <f>(Sheet3!R93-Sheet3!S93)/Sheet3!S93</f>
        <v>-2.3966942148760331</v>
      </c>
      <c r="N93">
        <f t="shared" si="1"/>
        <v>1</v>
      </c>
    </row>
    <row r="94" spans="1:14">
      <c r="A94">
        <v>93</v>
      </c>
      <c r="B94">
        <v>2020</v>
      </c>
      <c r="C94" t="s">
        <v>104</v>
      </c>
      <c r="D94" s="2">
        <f>(Sheet3!R94-Sheet3!U94)/Sheet3!R94</f>
        <v>0.74113082039911304</v>
      </c>
      <c r="E94" s="2">
        <f>(Sheet3!R94-Sheet3!T94)/Sheet3!R94</f>
        <v>0.14733924611973392</v>
      </c>
      <c r="F94" s="2">
        <f>Sheet3!E94/Sheet3!I94</f>
        <v>3.0256410256410255</v>
      </c>
      <c r="G94" s="2">
        <f>Sheet3!N94/Sheet3!I94</f>
        <v>0.45558608058608058</v>
      </c>
      <c r="H94" s="2">
        <f>(Sheet3!I94+Sheet3!J94)/Sheet3!L94</f>
        <v>-3.197934595524957</v>
      </c>
      <c r="I94" s="2">
        <f>Sheet3!Q94/Sheet3!T94</f>
        <v>2.2363801846313872E-2</v>
      </c>
      <c r="J94" s="2">
        <f>(Sheet3!G94-Sheet3!I94)/(Sheet3!I94+Sheet3!J94)</f>
        <v>-0.27152852529601723</v>
      </c>
      <c r="K94" s="22">
        <v>12</v>
      </c>
      <c r="L94">
        <f>(Sheet3!I94+Sheet3!J94)/Sheet3!J94</f>
        <v>2.4255874673629241</v>
      </c>
      <c r="M94">
        <f>(Sheet3!R94-Sheet3!S94)/Sheet3!S94</f>
        <v>-10.148073022312373</v>
      </c>
      <c r="N94">
        <f t="shared" si="1"/>
        <v>1</v>
      </c>
    </row>
    <row r="95" spans="1:14">
      <c r="A95">
        <v>94</v>
      </c>
      <c r="B95">
        <v>2021</v>
      </c>
      <c r="C95" t="s">
        <v>104</v>
      </c>
      <c r="D95" s="2">
        <f>(Sheet3!R95-Sheet3!U95)/Sheet3!R95</f>
        <v>0.74777705486879198</v>
      </c>
      <c r="E95" s="2">
        <f>(Sheet3!R95-Sheet3!T95)/Sheet3!R95</f>
        <v>1.5072652353068748E-2</v>
      </c>
      <c r="F95" s="2">
        <f>Sheet3!E95/Sheet3!I95</f>
        <v>1.885179564997471</v>
      </c>
      <c r="G95" s="2">
        <f>Sheet3!N95/Sheet3!I95</f>
        <v>0.66818411734951944</v>
      </c>
      <c r="H95" s="2">
        <f>(Sheet3!I95+Sheet3!J95)/Sheet3!L95</f>
        <v>-2.4210144927536232</v>
      </c>
      <c r="I95" s="2">
        <f>Sheet3!Q95/Sheet3!T95</f>
        <v>-0.11273808213145436</v>
      </c>
      <c r="J95" s="2">
        <f>(Sheet3!G95-Sheet3!I95)/(Sheet3!I95+Sheet3!J95)</f>
        <v>1.6016162825501348</v>
      </c>
      <c r="K95" s="22">
        <v>12</v>
      </c>
      <c r="L95">
        <f>(Sheet3!I95+Sheet3!J95)/Sheet3!J95</f>
        <v>2.4494134897360702</v>
      </c>
      <c r="M95">
        <f>(Sheet3!R95-Sheet3!S95)/Sheet3!S95</f>
        <v>-5.2167352537722911</v>
      </c>
      <c r="N95">
        <f t="shared" si="1"/>
        <v>1</v>
      </c>
    </row>
    <row r="96" spans="1:14">
      <c r="A96">
        <v>95</v>
      </c>
      <c r="B96">
        <v>2022</v>
      </c>
      <c r="C96" t="s">
        <v>104</v>
      </c>
      <c r="D96" s="2">
        <f>(Sheet3!R96-Sheet3!U96)/Sheet3!R96</f>
        <v>0.38838709677419353</v>
      </c>
      <c r="E96" s="2">
        <f>(Sheet3!R96-Sheet3!T96)/Sheet3!R96</f>
        <v>0.26490322580645159</v>
      </c>
      <c r="F96" s="2">
        <f>Sheet3!E96/Sheet3!I96</f>
        <v>1.3321412606168976</v>
      </c>
      <c r="G96" s="2">
        <f>Sheet3!N96/Sheet3!I96</f>
        <v>-0.1895395619132767</v>
      </c>
      <c r="H96" s="2">
        <f>(Sheet3!I96+Sheet3!J96)/Sheet3!L96</f>
        <v>-1.8278541542139868</v>
      </c>
      <c r="I96" s="2">
        <f>Sheet3!Q96/Sheet3!T96</f>
        <v>-7.635597682991048E-2</v>
      </c>
      <c r="J96" s="2">
        <f>(Sheet3!G96-Sheet3!I96)/(Sheet3!I96+Sheet3!J96)</f>
        <v>1.381621975147155</v>
      </c>
      <c r="K96" s="22">
        <v>12</v>
      </c>
      <c r="L96">
        <f>(Sheet3!I96+Sheet3!J96)/Sheet3!J96</f>
        <v>3.7247259439707672</v>
      </c>
      <c r="M96">
        <f>(Sheet3!R96-Sheet3!S96)/Sheet3!S96</f>
        <v>-3.6513855627779677</v>
      </c>
      <c r="N96">
        <f t="shared" si="1"/>
        <v>1</v>
      </c>
    </row>
    <row r="97" spans="1:14">
      <c r="A97">
        <v>96</v>
      </c>
      <c r="B97">
        <v>2018</v>
      </c>
      <c r="C97" t="s">
        <v>105</v>
      </c>
      <c r="D97" s="2">
        <f>(Sheet3!R97-Sheet3!U97)/Sheet3!R97</f>
        <v>-3.6972327726532828</v>
      </c>
      <c r="E97" s="2">
        <f>(Sheet3!R97-Sheet3!T97)/Sheet3!R97</f>
        <v>4.3407487791644059E-3</v>
      </c>
      <c r="F97" s="2">
        <f>Sheet3!E97/Sheet3!I97</f>
        <v>1.1250685682940209</v>
      </c>
      <c r="G97" s="2">
        <f>Sheet3!N97/Sheet3!I97</f>
        <v>0.17471201316511245</v>
      </c>
      <c r="H97" s="2">
        <f>(Sheet3!I97+Sheet3!J97)/Sheet3!L97</f>
        <v>-2.0505467800729038</v>
      </c>
      <c r="I97" s="2">
        <f>Sheet3!Q97/Sheet3!T97</f>
        <v>-2.3536784741144414</v>
      </c>
      <c r="J97" s="2">
        <f>(Sheet3!G97-Sheet3!I97)/(Sheet3!I97+Sheet3!J97)</f>
        <v>8.0350794027020625E-2</v>
      </c>
      <c r="K97" s="22">
        <v>11</v>
      </c>
      <c r="L97">
        <f>(Sheet3!I97+Sheet3!J97)/Sheet3!J97</f>
        <v>1.7608514190317195</v>
      </c>
      <c r="M97">
        <f>(Sheet3!R97-Sheet3!S97)/Sheet3!S97</f>
        <v>-1.2115472910927456</v>
      </c>
      <c r="N97">
        <f t="shared" si="1"/>
        <v>1</v>
      </c>
    </row>
    <row r="98" spans="1:14">
      <c r="A98">
        <v>97</v>
      </c>
      <c r="B98">
        <v>2019</v>
      </c>
      <c r="C98" t="s">
        <v>105</v>
      </c>
      <c r="D98" s="2">
        <f>(Sheet3!R98-Sheet3!U98)/Sheet3!R98</f>
        <v>-6.0405293631100081</v>
      </c>
      <c r="E98" s="2">
        <f>(Sheet3!R98-Sheet3!T98)/Sheet3!R98</f>
        <v>0.13482216708023159</v>
      </c>
      <c r="F98" s="2">
        <f>Sheet3!E98/Sheet3!I98</f>
        <v>1.2214470284237726</v>
      </c>
      <c r="G98" s="2">
        <f>Sheet3!N98/Sheet3!I98</f>
        <v>-0.73462532299741601</v>
      </c>
      <c r="H98" s="2">
        <f>(Sheet3!I98+Sheet3!J98)/Sheet3!L98</f>
        <v>-1.8637783795042699</v>
      </c>
      <c r="I98" s="2">
        <f>Sheet3!Q98/Sheet3!T98</f>
        <v>-2.5</v>
      </c>
      <c r="J98" s="2">
        <f>(Sheet3!G98-Sheet3!I98)/(Sheet3!I98+Sheet3!J98)</f>
        <v>3.0956638354939652E-2</v>
      </c>
      <c r="K98" s="22">
        <v>11</v>
      </c>
      <c r="L98">
        <f>(Sheet3!I98+Sheet3!J98)/Sheet3!J98</f>
        <v>1.7621110673493501</v>
      </c>
      <c r="M98">
        <f>(Sheet3!R98-Sheet3!S98)/Sheet3!S98</f>
        <v>-1.1760850568016312</v>
      </c>
      <c r="N98">
        <f t="shared" si="1"/>
        <v>1</v>
      </c>
    </row>
    <row r="99" spans="1:14">
      <c r="A99">
        <v>98</v>
      </c>
      <c r="B99">
        <v>2020</v>
      </c>
      <c r="C99" t="s">
        <v>105</v>
      </c>
      <c r="D99" s="2">
        <f>(Sheet3!R99-Sheet3!U99)/Sheet3!R99</f>
        <v>0.27570694087403597</v>
      </c>
      <c r="E99" s="2">
        <f>(Sheet3!R99-Sheet3!T99)/Sheet3!R99</f>
        <v>-5.0925449871465291</v>
      </c>
      <c r="F99" s="2">
        <f>Sheet3!E99/Sheet3!I99</f>
        <v>1.0833139399581102</v>
      </c>
      <c r="G99" s="2">
        <f>Sheet3!N99/Sheet3!I99</f>
        <v>1.2238771235745869</v>
      </c>
      <c r="H99" s="2">
        <f>(Sheet3!I99+Sheet3!J99)/Sheet3!L99</f>
        <v>-1.7717628395796152</v>
      </c>
      <c r="I99" s="2">
        <f>Sheet3!Q99/Sheet3!T99</f>
        <v>0.19303797468354431</v>
      </c>
      <c r="J99" s="2">
        <f>(Sheet3!G99-Sheet3!I99)/(Sheet3!I99+Sheet3!J99)</f>
        <v>-4.5327364297705654E-2</v>
      </c>
      <c r="K99" s="22">
        <v>11</v>
      </c>
      <c r="L99">
        <f>(Sheet3!I99+Sheet3!J99)/Sheet3!J99</f>
        <v>1.9264769297110824</v>
      </c>
      <c r="M99">
        <f>(Sheet3!R99-Sheet3!S99)/Sheet3!S99</f>
        <v>-1.6435070306038049</v>
      </c>
      <c r="N99">
        <f t="shared" si="1"/>
        <v>1</v>
      </c>
    </row>
    <row r="100" spans="1:14">
      <c r="A100">
        <v>99</v>
      </c>
      <c r="B100">
        <v>2021</v>
      </c>
      <c r="C100" t="s">
        <v>105</v>
      </c>
      <c r="D100" s="2">
        <f>(Sheet3!R100-Sheet3!U100)/Sheet3!R100</f>
        <v>0.14581673306772908</v>
      </c>
      <c r="E100" s="2">
        <f>(Sheet3!R100-Sheet3!T100)/Sheet3!R100</f>
        <v>-4.9306772908366536</v>
      </c>
      <c r="F100" s="2">
        <f>Sheet3!E100/Sheet3!I100</f>
        <v>0.9253657327051823</v>
      </c>
      <c r="G100" s="2">
        <f>Sheet3!N100/Sheet3!I100</f>
        <v>2.6531118274237542E-2</v>
      </c>
      <c r="H100" s="2">
        <f>(Sheet3!I100+Sheet3!J100)/Sheet3!L100</f>
        <v>-1.6710501596843885</v>
      </c>
      <c r="I100" s="2">
        <f>Sheet3!Q100/Sheet3!T100</f>
        <v>0.15517936316001613</v>
      </c>
      <c r="J100" s="2">
        <f>(Sheet3!G100-Sheet3!I100)/(Sheet3!I100+Sheet3!J100)</f>
        <v>-5.1826869027543562E-2</v>
      </c>
      <c r="K100" s="22">
        <v>11</v>
      </c>
      <c r="L100">
        <f>(Sheet3!I100+Sheet3!J100)/Sheet3!J100</f>
        <v>1.8294940353763882</v>
      </c>
      <c r="M100">
        <f>(Sheet3!R100-Sheet3!S100)/Sheet3!S100</f>
        <v>-1.4480542663334524</v>
      </c>
      <c r="N100">
        <f t="shared" si="1"/>
        <v>1</v>
      </c>
    </row>
    <row r="101" spans="1:14">
      <c r="A101">
        <v>100</v>
      </c>
      <c r="B101">
        <v>2022</v>
      </c>
      <c r="C101" t="s">
        <v>105</v>
      </c>
      <c r="D101" s="2">
        <f>(Sheet3!R101-Sheet3!U101)/Sheet3!R101</f>
        <v>-0.26021774049616275</v>
      </c>
      <c r="E101" s="2">
        <f>(Sheet3!R101-Sheet3!T101)/Sheet3!R101</f>
        <v>0.15670176691058363</v>
      </c>
      <c r="F101" s="2">
        <f>Sheet3!E101/Sheet3!I101</f>
        <v>0.5920527156549521</v>
      </c>
      <c r="G101" s="2">
        <f>Sheet3!N101/Sheet3!I101</f>
        <v>-0.35223642172523961</v>
      </c>
      <c r="H101" s="2">
        <f>(Sheet3!I101+Sheet3!J101)/Sheet3!L101</f>
        <v>-1.5297379032258065</v>
      </c>
      <c r="I101" s="2">
        <f>Sheet3!Q101/Sheet3!T101</f>
        <v>-0.57269841269841271</v>
      </c>
      <c r="J101" s="2">
        <f>(Sheet3!G101-Sheet3!I101)/(Sheet3!I101+Sheet3!J101)</f>
        <v>-0.20362438220757825</v>
      </c>
      <c r="K101" s="22">
        <v>11</v>
      </c>
      <c r="L101">
        <f>(Sheet3!I101+Sheet3!J101)/Sheet3!J101</f>
        <v>2.2223578227971688</v>
      </c>
      <c r="M101">
        <f>(Sheet3!R101-Sheet3!S101)/Sheet3!S101</f>
        <v>-1.8906374185344141</v>
      </c>
      <c r="N101">
        <f t="shared" si="1"/>
        <v>1</v>
      </c>
    </row>
    <row r="102" spans="1:14">
      <c r="A102">
        <v>101</v>
      </c>
      <c r="B102">
        <v>2018</v>
      </c>
      <c r="C102" t="s">
        <v>106</v>
      </c>
      <c r="D102" s="2">
        <f>(Sheet3!R102-Sheet3!U102)/Sheet3!R102</f>
        <v>0.13795707043468883</v>
      </c>
      <c r="E102" s="2">
        <f>(Sheet3!R102-Sheet3!T102)/Sheet3!R102</f>
        <v>0.15392082838960197</v>
      </c>
      <c r="F102" s="2">
        <f>Sheet3!E102/Sheet3!I102</f>
        <v>0.75322759129472516</v>
      </c>
      <c r="G102" s="2">
        <f>Sheet3!N102/Sheet3!I102</f>
        <v>-0.13771056190827494</v>
      </c>
      <c r="H102" s="2">
        <f>(Sheet3!I102+Sheet3!J102)/Sheet3!L102</f>
        <v>4.0934861278648977</v>
      </c>
      <c r="I102" s="2">
        <f>Sheet3!Q102/Sheet3!T102</f>
        <v>0.13016318204997451</v>
      </c>
      <c r="J102" s="2">
        <f>(Sheet3!G102-Sheet3!I102)/(Sheet3!I102+Sheet3!J102)</f>
        <v>0.28444084278768234</v>
      </c>
      <c r="K102" s="22">
        <v>13</v>
      </c>
      <c r="L102">
        <f>(Sheet3!I102+Sheet3!J102)/Sheet3!J102</f>
        <v>2.4947619922808308</v>
      </c>
      <c r="M102">
        <f>(Sheet3!R102-Sheet3!S102)/Sheet3!S102</f>
        <v>0.57696887225718663</v>
      </c>
      <c r="N102">
        <f t="shared" si="1"/>
        <v>1</v>
      </c>
    </row>
    <row r="103" spans="1:14">
      <c r="A103">
        <v>102</v>
      </c>
      <c r="B103">
        <v>2019</v>
      </c>
      <c r="C103" t="s">
        <v>106</v>
      </c>
      <c r="D103" s="2">
        <f>(Sheet3!R103-Sheet3!U103)/Sheet3!R103</f>
        <v>0.87511627906976741</v>
      </c>
      <c r="E103" s="2">
        <f>(Sheet3!R103-Sheet3!T103)/Sheet3!R103</f>
        <v>0.17674418604651163</v>
      </c>
      <c r="F103" s="2">
        <f>Sheet3!E103/Sheet3!I103</f>
        <v>0.78654507005022467</v>
      </c>
      <c r="G103" s="2">
        <f>Sheet3!N103/Sheet3!I103</f>
        <v>-0.77081681205392549</v>
      </c>
      <c r="H103" s="2">
        <f>(Sheet3!I103+Sheet3!J103)/Sheet3!L103</f>
        <v>3.0797004546670235</v>
      </c>
      <c r="I103" s="2">
        <f>Sheet3!Q103/Sheet3!T103</f>
        <v>0.16073446327683616</v>
      </c>
      <c r="J103" s="2">
        <f>(Sheet3!G103-Sheet3!I103)/(Sheet3!I103+Sheet3!J103)</f>
        <v>0.35900998697351283</v>
      </c>
      <c r="K103" s="22">
        <v>13</v>
      </c>
      <c r="L103">
        <f>(Sheet3!I103+Sheet3!J103)/Sheet3!J103</f>
        <v>2.9159280830590024</v>
      </c>
      <c r="M103">
        <f>(Sheet3!R103-Sheet3!S103)/Sheet3!S103</f>
        <v>0.238300935925126</v>
      </c>
      <c r="N103">
        <f t="shared" si="1"/>
        <v>1</v>
      </c>
    </row>
    <row r="104" spans="1:14">
      <c r="A104">
        <v>103</v>
      </c>
      <c r="B104">
        <v>2020</v>
      </c>
      <c r="C104" t="s">
        <v>106</v>
      </c>
      <c r="D104" s="2">
        <f>(Sheet3!R104-Sheet3!U104)/Sheet3!R104</f>
        <v>0.14543429844097996</v>
      </c>
      <c r="E104" s="2">
        <f>(Sheet3!R104-Sheet3!T104)/Sheet3!R104</f>
        <v>0.16302895322939867</v>
      </c>
      <c r="F104" s="2">
        <f>Sheet3!E104/Sheet3!I104</f>
        <v>0.77024169184290026</v>
      </c>
      <c r="G104" s="2">
        <f>Sheet3!N104/Sheet3!I104</f>
        <v>-1.0977341389728097</v>
      </c>
      <c r="H104" s="2">
        <f>(Sheet3!I104+Sheet3!J104)/Sheet3!L104</f>
        <v>3.2874440642274281</v>
      </c>
      <c r="I104" s="2">
        <f>Sheet3!Q104/Sheet3!T104</f>
        <v>0.14595529536987759</v>
      </c>
      <c r="J104" s="2">
        <f>(Sheet3!G104-Sheet3!I104)/(Sheet3!I104+Sheet3!J104)</f>
        <v>0.35118904636079751</v>
      </c>
      <c r="K104" s="22">
        <v>13</v>
      </c>
      <c r="L104">
        <f>(Sheet3!I104+Sheet3!J104)/Sheet3!J104</f>
        <v>2.1279604702675075</v>
      </c>
      <c r="M104">
        <f>(Sheet3!R104-Sheet3!S104)/Sheet3!S104</f>
        <v>0.23114888949821771</v>
      </c>
      <c r="N104">
        <f t="shared" si="1"/>
        <v>1</v>
      </c>
    </row>
    <row r="105" spans="1:14">
      <c r="A105">
        <v>104</v>
      </c>
      <c r="B105">
        <v>2021</v>
      </c>
      <c r="C105" t="s">
        <v>106</v>
      </c>
      <c r="D105" s="2">
        <f>(Sheet3!R105-Sheet3!U105)/Sheet3!R105</f>
        <v>0.17674367193544821</v>
      </c>
      <c r="E105" s="2">
        <f>(Sheet3!R105-Sheet3!T105)/Sheet3!R105</f>
        <v>0.17795954460042002</v>
      </c>
      <c r="F105" s="2">
        <f>Sheet3!E105/Sheet3!I105</f>
        <v>0.74228319451249392</v>
      </c>
      <c r="G105" s="2">
        <f>Sheet3!N105/Sheet3!I105</f>
        <v>-0.3766127715172301</v>
      </c>
      <c r="H105" s="2">
        <f>(Sheet3!I105+Sheet3!J105)/Sheet3!L105</f>
        <v>3.147774327122153</v>
      </c>
      <c r="I105" s="2">
        <f>Sheet3!Q105/Sheet3!T105</f>
        <v>0.16673389807718167</v>
      </c>
      <c r="J105" s="2">
        <f>(Sheet3!G105-Sheet3!I105)/(Sheet3!I105+Sheet3!J105)</f>
        <v>0.36734358299761571</v>
      </c>
      <c r="K105" s="22">
        <v>13</v>
      </c>
      <c r="L105">
        <f>(Sheet3!I105+Sheet3!J105)/Sheet3!J105</f>
        <v>2.0137417218543048</v>
      </c>
      <c r="M105">
        <f>(Sheet3!R105-Sheet3!S105)/Sheet3!S105</f>
        <v>4.1201519162159049E-2</v>
      </c>
      <c r="N105">
        <f t="shared" si="1"/>
        <v>1</v>
      </c>
    </row>
    <row r="106" spans="1:14">
      <c r="A106">
        <v>105</v>
      </c>
      <c r="B106">
        <v>2022</v>
      </c>
      <c r="C106" t="s">
        <v>106</v>
      </c>
      <c r="D106" s="2">
        <f>(Sheet3!R106-Sheet3!U106)/Sheet3!R106</f>
        <v>0.2722026290477717</v>
      </c>
      <c r="E106" s="2">
        <f>(Sheet3!R106-Sheet3!T106)/Sheet3!R106</f>
        <v>0.1292080795126643</v>
      </c>
      <c r="F106" s="2">
        <f>Sheet3!E106/Sheet3!I106</f>
        <v>0.78041695146958301</v>
      </c>
      <c r="G106" s="2">
        <f>Sheet3!N106/Sheet3!I106</f>
        <v>7.2624743677375259E-2</v>
      </c>
      <c r="H106" s="2">
        <f>(Sheet3!I106+Sheet3!J106)/Sheet3!L106</f>
        <v>4.1202749140893467</v>
      </c>
      <c r="I106" s="2">
        <f>Sheet3!Q106/Sheet3!T106</f>
        <v>1.0659057437407953</v>
      </c>
      <c r="J106" s="2">
        <f>(Sheet3!G106-Sheet3!I106)/(Sheet3!I106+Sheet3!J106)</f>
        <v>0.30519022262141526</v>
      </c>
      <c r="K106" s="22">
        <v>13</v>
      </c>
      <c r="L106">
        <f>(Sheet3!I106+Sheet3!J106)/Sheet3!J106</f>
        <v>1.6011299435028248</v>
      </c>
      <c r="M106">
        <f>(Sheet3!R106-Sheet3!S106)/Sheet3!S106</f>
        <v>0.77283061765820382</v>
      </c>
      <c r="N106">
        <f t="shared" si="1"/>
        <v>1</v>
      </c>
    </row>
    <row r="107" spans="1:14">
      <c r="A107">
        <v>106</v>
      </c>
      <c r="B107">
        <v>2018</v>
      </c>
      <c r="C107" t="s">
        <v>107</v>
      </c>
      <c r="D107" s="2">
        <f>(Sheet3!R107-Sheet3!U107)/Sheet3!R107</f>
        <v>0.21383647798742139</v>
      </c>
      <c r="E107" s="2">
        <f>(Sheet3!R107-Sheet3!T107)/Sheet3!R107</f>
        <v>8.8431484657899753E-2</v>
      </c>
      <c r="F107" s="2">
        <f>Sheet3!E107/Sheet3!I107</f>
        <v>0.91182217879824135</v>
      </c>
      <c r="G107" s="2">
        <f>Sheet3!N107/Sheet3!I107</f>
        <v>1.8397655105031754</v>
      </c>
      <c r="H107" s="2">
        <f>(Sheet3!I107+Sheet3!J107)/Sheet3!L107</f>
        <v>2.5178650198500221</v>
      </c>
      <c r="I107" s="2">
        <f>Sheet3!Q107/Sheet3!T107</f>
        <v>0.60359606941250266</v>
      </c>
      <c r="J107" s="2">
        <f>(Sheet3!G107-Sheet3!I107)/(Sheet3!I107+Sheet3!J107)</f>
        <v>0.67992291520672743</v>
      </c>
      <c r="K107" s="22">
        <v>5</v>
      </c>
      <c r="L107">
        <f>(Sheet3!I107+Sheet3!J107)/Sheet3!J107</f>
        <v>3.5365551425030981</v>
      </c>
      <c r="M107">
        <f>(Sheet3!R107-Sheet3!S107)/Sheet3!S107</f>
        <v>4.7250409165302782</v>
      </c>
      <c r="N107">
        <f t="shared" si="1"/>
        <v>0</v>
      </c>
    </row>
    <row r="108" spans="1:14">
      <c r="A108">
        <v>107</v>
      </c>
      <c r="B108">
        <v>2019</v>
      </c>
      <c r="C108" t="s">
        <v>107</v>
      </c>
      <c r="D108" s="2">
        <f>(Sheet3!R108-Sheet3!U108)/Sheet3!R108</f>
        <v>0.87411566535654128</v>
      </c>
      <c r="E108" s="2">
        <f>(Sheet3!R108-Sheet3!T108)/Sheet3!R108</f>
        <v>9.983155530600786E-2</v>
      </c>
      <c r="F108" s="2">
        <f>Sheet3!E108/Sheet3!I108</f>
        <v>0.84673097534833874</v>
      </c>
      <c r="G108" s="2">
        <f>Sheet3!N108/Sheet3!I108</f>
        <v>-1.3026795284030011</v>
      </c>
      <c r="H108" s="2">
        <f>(Sheet3!I108+Sheet3!J108)/Sheet3!L108</f>
        <v>3.0371621621621623</v>
      </c>
      <c r="I108" s="2">
        <f>Sheet3!Q108/Sheet3!T108</f>
        <v>0.55501497005988021</v>
      </c>
      <c r="J108" s="2">
        <f>(Sheet3!G108-Sheet3!I108)/(Sheet3!I108+Sheet3!J108)</f>
        <v>0.5879548704910218</v>
      </c>
      <c r="K108" s="22">
        <v>5</v>
      </c>
      <c r="L108">
        <f>(Sheet3!I108+Sheet3!J108)/Sheet3!J108</f>
        <v>3.8654791154791153</v>
      </c>
      <c r="M108">
        <v>0</v>
      </c>
      <c r="N108">
        <f t="shared" si="1"/>
        <v>1</v>
      </c>
    </row>
    <row r="109" spans="1:14">
      <c r="A109">
        <v>108</v>
      </c>
      <c r="B109">
        <v>2020</v>
      </c>
      <c r="C109" t="s">
        <v>107</v>
      </c>
      <c r="D109" s="2">
        <f>(Sheet3!R109-Sheet3!U109)/Sheet3!R109</f>
        <v>0.80756634669678151</v>
      </c>
      <c r="E109" s="2">
        <f>(Sheet3!R109-Sheet3!T109)/Sheet3!R109</f>
        <v>0.11835121400338791</v>
      </c>
      <c r="F109" s="2">
        <f>Sheet3!E109/Sheet3!I109</f>
        <v>0.8632997911524587</v>
      </c>
      <c r="G109" s="2">
        <f>Sheet3!N109/Sheet3!I109</f>
        <v>-1.2659958230491741</v>
      </c>
      <c r="H109" s="2">
        <f>(Sheet3!I109+Sheet3!J109)/Sheet3!L109</f>
        <v>3.7782779966235229</v>
      </c>
      <c r="I109" s="2">
        <f>Sheet3!Q109/Sheet3!T109</f>
        <v>0.46804150121685667</v>
      </c>
      <c r="J109" s="2">
        <f>(Sheet3!G109-Sheet3!I109)/(Sheet3!I109+Sheet3!J109)</f>
        <v>0.48019064641048553</v>
      </c>
      <c r="K109" s="22">
        <v>5</v>
      </c>
      <c r="L109">
        <f>(Sheet3!I109+Sheet3!J109)/Sheet3!J109</f>
        <v>4.6399447131997231</v>
      </c>
      <c r="M109">
        <f>(Sheet3!R109-Sheet3!S109)/Sheet3!S109</f>
        <v>-3.7482929857231535</v>
      </c>
      <c r="N109">
        <f t="shared" si="1"/>
        <v>1</v>
      </c>
    </row>
    <row r="110" spans="1:14">
      <c r="A110">
        <v>109</v>
      </c>
      <c r="B110">
        <v>2021</v>
      </c>
      <c r="C110" t="s">
        <v>107</v>
      </c>
      <c r="D110" s="2">
        <f>(Sheet3!R110-Sheet3!U110)/Sheet3!R110</f>
        <v>0.85552462321205724</v>
      </c>
      <c r="E110" s="2">
        <f>(Sheet3!R110-Sheet3!T110)/Sheet3!R110</f>
        <v>9.5708937314005954E-2</v>
      </c>
      <c r="F110" s="2">
        <f>Sheet3!E110/Sheet3!I110</f>
        <v>0.80732228754676638</v>
      </c>
      <c r="G110" s="2">
        <f>Sheet3!N110/Sheet3!I110</f>
        <v>0.3204168893639765</v>
      </c>
      <c r="H110" s="2">
        <f>(Sheet3!I110+Sheet3!J110)/Sheet3!L110</f>
        <v>3.3944331296673456</v>
      </c>
      <c r="I110" s="2">
        <f>Sheet3!Q110/Sheet3!T110</f>
        <v>0.3829087048832272</v>
      </c>
      <c r="J110" s="2">
        <f>(Sheet3!G110-Sheet3!I110)/(Sheet3!I110+Sheet3!J110)</f>
        <v>0.54620000000000002</v>
      </c>
      <c r="K110" s="22">
        <v>5</v>
      </c>
      <c r="L110">
        <f>(Sheet3!I110+Sheet3!J110)/Sheet3!J110</f>
        <v>3.9745627980922098</v>
      </c>
      <c r="M110">
        <f>(Sheet3!R110-Sheet3!S110)/Sheet3!S110</f>
        <v>-4.427772293517604</v>
      </c>
      <c r="N110">
        <f t="shared" si="1"/>
        <v>1</v>
      </c>
    </row>
    <row r="111" spans="1:14">
      <c r="A111">
        <v>110</v>
      </c>
      <c r="B111">
        <v>2022</v>
      </c>
      <c r="C111" t="s">
        <v>107</v>
      </c>
      <c r="D111" s="2">
        <f>(Sheet3!R111-Sheet3!U111)/Sheet3!R111</f>
        <v>0.85273595299302241</v>
      </c>
      <c r="E111" s="2">
        <f>(Sheet3!R111-Sheet3!T111)/Sheet3!R111</f>
        <v>0.10490880156689926</v>
      </c>
      <c r="F111" s="2">
        <f>Sheet3!E111/Sheet3!I111</f>
        <v>0.77191235059760954</v>
      </c>
      <c r="G111" s="2">
        <f>Sheet3!N111/Sheet3!I111</f>
        <v>1.9586653386454183</v>
      </c>
      <c r="H111" s="2">
        <f>(Sheet3!I111+Sheet3!J111)/Sheet3!L111</f>
        <v>4.1626951520131472</v>
      </c>
      <c r="I111" s="2">
        <f>Sheet3!Q111/Sheet3!T111</f>
        <v>0.40577133479212252</v>
      </c>
      <c r="J111" s="2">
        <f>(Sheet3!G111-Sheet3!I111)/(Sheet3!I111+Sheet3!J111)</f>
        <v>0.44749309119621</v>
      </c>
      <c r="K111" s="22">
        <v>5</v>
      </c>
      <c r="L111">
        <f>(Sheet3!I111+Sheet3!J111)/Sheet3!J111</f>
        <v>4.824761904761905</v>
      </c>
      <c r="M111">
        <f>(Sheet3!R111-Sheet3!S111)/Sheet3!S111</f>
        <v>-4.1935105551211889</v>
      </c>
      <c r="N111">
        <f t="shared" si="1"/>
        <v>1</v>
      </c>
    </row>
    <row r="112" spans="1:14">
      <c r="A112">
        <v>111</v>
      </c>
      <c r="B112">
        <v>2018</v>
      </c>
      <c r="C112" t="s">
        <v>108</v>
      </c>
      <c r="D112" s="2">
        <f>(Sheet3!R112-Sheet3!U112)/Sheet3!R112</f>
        <v>0.51884312007011391</v>
      </c>
      <c r="E112" s="2">
        <f>(Sheet3!R112-Sheet3!T112)/Sheet3!R112</f>
        <v>-0.75547765118317267</v>
      </c>
      <c r="F112" s="2">
        <f>Sheet3!E112/Sheet3!I112</f>
        <v>0.78880157170923382</v>
      </c>
      <c r="G112" s="2">
        <f>Sheet3!N112/Sheet3!I112</f>
        <v>0.14145383104125736</v>
      </c>
      <c r="H112" s="2">
        <f>(Sheet3!I112+Sheet3!J112)/Sheet3!L112</f>
        <v>0.331207065750736</v>
      </c>
      <c r="I112" s="2">
        <f>Sheet3!Q112/Sheet3!T112</f>
        <v>-0.66300549176235646</v>
      </c>
      <c r="J112" s="2">
        <f>(Sheet3!G112-Sheet3!I112)/(Sheet3!I112+Sheet3!J112)</f>
        <v>0.79901234567901236</v>
      </c>
      <c r="K112" s="22">
        <v>6</v>
      </c>
      <c r="L112">
        <f>(Sheet3!I112+Sheet3!J112)/Sheet3!J112</f>
        <v>2.0109235352532275</v>
      </c>
      <c r="M112">
        <f>(Sheet3!R112-Sheet3!S112)/Sheet3!S112</f>
        <v>-1.6356545961002786</v>
      </c>
      <c r="N112">
        <f t="shared" si="1"/>
        <v>1</v>
      </c>
    </row>
    <row r="113" spans="1:14">
      <c r="A113">
        <v>112</v>
      </c>
      <c r="B113">
        <v>2019</v>
      </c>
      <c r="C113" t="s">
        <v>108</v>
      </c>
      <c r="D113" s="2">
        <f>(Sheet3!R113-Sheet3!U113)/Sheet3!R113</f>
        <v>-0.66298342541436461</v>
      </c>
      <c r="E113" s="2">
        <f>(Sheet3!R113-Sheet3!T113)/Sheet3!R113</f>
        <v>0.16574585635359115</v>
      </c>
      <c r="F113" s="2">
        <f>Sheet3!E113/Sheet3!I113</f>
        <v>1.4629503738953094</v>
      </c>
      <c r="G113" s="2">
        <f>Sheet3!N113/Sheet3!I113</f>
        <v>5.8463630183548609E-2</v>
      </c>
      <c r="H113" s="2">
        <f>(Sheet3!I113+Sheet3!J113)/Sheet3!L113</f>
        <v>2.1413612565445028</v>
      </c>
      <c r="I113" s="2">
        <f>Sheet3!Q113/Sheet3!T113</f>
        <v>-0.95584988962472406</v>
      </c>
      <c r="J113" s="2">
        <f>(Sheet3!G113-Sheet3!I113)/(Sheet3!I113+Sheet3!J113)</f>
        <v>0.13338766639500135</v>
      </c>
      <c r="K113" s="22">
        <v>6</v>
      </c>
      <c r="L113">
        <f>(Sheet3!I113+Sheet3!J113)/Sheet3!J113</f>
        <v>1.1536773923944839</v>
      </c>
      <c r="M113">
        <f>(Sheet3!R113-Sheet3!S113)/Sheet3!S113</f>
        <v>-1.567398119122257</v>
      </c>
      <c r="N113">
        <f t="shared" si="1"/>
        <v>1</v>
      </c>
    </row>
    <row r="114" spans="1:14">
      <c r="A114">
        <v>113</v>
      </c>
      <c r="B114">
        <v>2020</v>
      </c>
      <c r="C114" t="s">
        <v>108</v>
      </c>
      <c r="D114" s="2">
        <f>(Sheet3!R114-Sheet3!U114)/Sheet3!R114</f>
        <v>0.31347962382445144</v>
      </c>
      <c r="E114" s="2">
        <f>(Sheet3!R114-Sheet3!T114)/Sheet3!R114</f>
        <v>0.28526645768025077</v>
      </c>
      <c r="F114" s="2">
        <f>Sheet3!E114/Sheet3!I114</f>
        <v>1.5356798457087752</v>
      </c>
      <c r="G114" s="2">
        <f>Sheet3!N114/Sheet3!I114</f>
        <v>9.8842815814850535E-2</v>
      </c>
      <c r="H114" s="2">
        <f>(Sheet3!I114+Sheet3!J114)/Sheet3!L114</f>
        <v>2.4530055773600496</v>
      </c>
      <c r="I114" s="2">
        <f>Sheet3!Q114/Sheet3!T114</f>
        <v>-0.16228070175438597</v>
      </c>
      <c r="J114" s="2">
        <f>(Sheet3!G114-Sheet3!I114)/(Sheet3!I114+Sheet3!J114)</f>
        <v>0.12328421052631579</v>
      </c>
      <c r="K114" s="22">
        <v>6</v>
      </c>
      <c r="L114">
        <f>(Sheet3!I114+Sheet3!J114)/Sheet3!J114</f>
        <v>1.2116110600959087</v>
      </c>
      <c r="M114">
        <f>(Sheet3!R114-Sheet3!S114)/Sheet3!S114</f>
        <v>-2.9333333333333331</v>
      </c>
      <c r="N114">
        <f t="shared" si="1"/>
        <v>1</v>
      </c>
    </row>
    <row r="115" spans="1:14">
      <c r="A115">
        <v>114</v>
      </c>
      <c r="B115">
        <v>2021</v>
      </c>
      <c r="C115" t="s">
        <v>108</v>
      </c>
      <c r="D115" s="2">
        <f>(Sheet3!R115-Sheet3!U115)/Sheet3!R115</f>
        <v>1.8877551020408163</v>
      </c>
      <c r="E115" s="2">
        <f>(Sheet3!R115-Sheet3!T115)/Sheet3!R115</f>
        <v>-1.1997084548104957</v>
      </c>
      <c r="F115" s="2">
        <f>Sheet3!E115/Sheet3!I115</f>
        <v>0.60435663627152991</v>
      </c>
      <c r="G115" s="2">
        <f>Sheet3!N115/Sheet3!I115</f>
        <v>3.6702127659574466</v>
      </c>
      <c r="H115" s="2">
        <f>(Sheet3!I115+Sheet3!J115)/Sheet3!L115</f>
        <v>0.86876247504990023</v>
      </c>
      <c r="I115" s="2">
        <f>Sheet3!Q115/Sheet3!T115</f>
        <v>-0.54605699138502317</v>
      </c>
      <c r="J115" s="2">
        <f>(Sheet3!G115-Sheet3!I115)/(Sheet3!I115+Sheet3!J115)</f>
        <v>0.54796094198736356</v>
      </c>
      <c r="K115" s="22">
        <v>6</v>
      </c>
      <c r="L115">
        <f>(Sheet3!I115+Sheet3!J115)/Sheet3!J115</f>
        <v>2.3090185676392574</v>
      </c>
      <c r="M115">
        <f>(Sheet3!R115-Sheet3!S115)/Sheet3!S115</f>
        <v>-1.8315151515151515</v>
      </c>
      <c r="N115">
        <f t="shared" si="1"/>
        <v>1</v>
      </c>
    </row>
    <row r="116" spans="1:14">
      <c r="A116">
        <v>115</v>
      </c>
      <c r="B116">
        <v>2022</v>
      </c>
      <c r="C116" t="s">
        <v>108</v>
      </c>
      <c r="D116" s="2">
        <f>(Sheet3!R116-Sheet3!U116)/Sheet3!R116</f>
        <v>0.109375</v>
      </c>
      <c r="E116" s="2">
        <f>(Sheet3!R116-Sheet3!T116)/Sheet3!R116</f>
        <v>0.359375</v>
      </c>
      <c r="F116" s="2">
        <f>Sheet3!E116/Sheet3!I116</f>
        <v>0.69586859133897461</v>
      </c>
      <c r="G116" s="2">
        <f>Sheet3!N116/Sheet3!I116</f>
        <v>0.25833748133399703</v>
      </c>
      <c r="H116" s="2">
        <f>(Sheet3!I116+Sheet3!J116)/Sheet3!L116</f>
        <v>0.77946933449325795</v>
      </c>
      <c r="I116" s="2">
        <f>Sheet3!Q116/Sheet3!T116</f>
        <v>1.448780487804878</v>
      </c>
      <c r="J116" s="2">
        <f>(Sheet3!G116-Sheet3!I116)/(Sheet3!I116+Sheet3!J116)</f>
        <v>0.5678013392857143</v>
      </c>
      <c r="K116" s="22">
        <v>6</v>
      </c>
      <c r="L116">
        <f>(Sheet3!I116+Sheet3!J116)/Sheet3!J116</f>
        <v>2.2755555555555556</v>
      </c>
      <c r="M116">
        <f>(Sheet3!R116-Sheet3!S116)/Sheet3!S116</f>
        <v>8.4745762711864403E-2</v>
      </c>
      <c r="N116">
        <f t="shared" si="1"/>
        <v>1</v>
      </c>
    </row>
    <row r="117" spans="1:14">
      <c r="A117">
        <v>116</v>
      </c>
      <c r="B117">
        <v>2018</v>
      </c>
      <c r="C117" t="s">
        <v>109</v>
      </c>
      <c r="D117" s="2">
        <f>(Sheet3!R117-Sheet3!U117)/Sheet3!R117</f>
        <v>0.73361564831619275</v>
      </c>
      <c r="E117" s="2">
        <f>(Sheet3!R117-Sheet3!T117)/Sheet3!R117</f>
        <v>-0.74571486186731195</v>
      </c>
      <c r="F117" s="2">
        <f>Sheet3!E117/Sheet3!I117</f>
        <v>0.22631286468463463</v>
      </c>
      <c r="G117" s="2">
        <f>Sheet3!N117/Sheet3!I117</f>
        <v>0.41136426785218116</v>
      </c>
      <c r="H117" s="2">
        <f>(Sheet3!I117+Sheet3!J117)/Sheet3!L117</f>
        <v>1.0993110620044195</v>
      </c>
      <c r="I117" s="2">
        <f>Sheet3!Q117/Sheet3!T117</f>
        <v>0.39540256439875243</v>
      </c>
      <c r="J117" s="2">
        <f>(Sheet3!G117-Sheet3!I117)/(Sheet3!I117+Sheet3!J117)</f>
        <v>0.29242048007567695</v>
      </c>
      <c r="K117" s="22">
        <v>8</v>
      </c>
      <c r="L117">
        <f>(Sheet3!I117+Sheet3!J117)/Sheet3!J117</f>
        <v>6.7172359015091345</v>
      </c>
      <c r="M117">
        <f>(Sheet3!R117-Sheet3!S117)/Sheet3!S117</f>
        <v>1.0224306688417619</v>
      </c>
      <c r="N117">
        <f t="shared" si="1"/>
        <v>1</v>
      </c>
    </row>
    <row r="118" spans="1:14">
      <c r="A118">
        <v>117</v>
      </c>
      <c r="B118">
        <v>2019</v>
      </c>
      <c r="C118" t="s">
        <v>109</v>
      </c>
      <c r="D118" s="2">
        <f>(Sheet3!R118-Sheet3!U118)/Sheet3!R118</f>
        <v>0.80248172701002884</v>
      </c>
      <c r="E118" s="2">
        <f>(Sheet3!R118-Sheet3!T118)/Sheet3!R118</f>
        <v>-0.44399116097229308</v>
      </c>
      <c r="F118" s="2">
        <f>Sheet3!E118/Sheet3!I118</f>
        <v>0.43411137658518656</v>
      </c>
      <c r="G118" s="2">
        <f>Sheet3!N118/Sheet3!I118</f>
        <v>0.68866017276235991</v>
      </c>
      <c r="H118" s="2">
        <f>(Sheet3!I118+Sheet3!J118)/Sheet3!L118</f>
        <v>0.82283464566929132</v>
      </c>
      <c r="I118" s="2">
        <f>Sheet3!Q118/Sheet3!T118</f>
        <v>0.5225426721600942</v>
      </c>
      <c r="J118" s="2">
        <f>(Sheet3!G118-Sheet3!I118)/(Sheet3!I118+Sheet3!J118)</f>
        <v>0.59210526315789469</v>
      </c>
      <c r="K118" s="22">
        <v>8</v>
      </c>
      <c r="L118">
        <f>(Sheet3!I118+Sheet3!J118)/Sheet3!J118</f>
        <v>3.6120979356697069</v>
      </c>
      <c r="M118">
        <f>(Sheet3!R118-Sheet3!S118)/Sheet3!S118</f>
        <v>0.70769230769230773</v>
      </c>
      <c r="N118">
        <f t="shared" si="1"/>
        <v>1</v>
      </c>
    </row>
    <row r="119" spans="1:14">
      <c r="A119">
        <v>118</v>
      </c>
      <c r="B119">
        <v>2020</v>
      </c>
      <c r="C119" t="s">
        <v>109</v>
      </c>
      <c r="D119" s="2">
        <f>(Sheet3!R119-Sheet3!U119)/Sheet3!R119</f>
        <v>0.83905833580100686</v>
      </c>
      <c r="E119" s="2">
        <f>(Sheet3!R119-Sheet3!T119)/Sheet3!R119</f>
        <v>-0.44936334024281904</v>
      </c>
      <c r="F119" s="2">
        <f>Sheet3!E119/Sheet3!I119</f>
        <v>0.2444724481613014</v>
      </c>
      <c r="G119" s="2">
        <f>Sheet3!N119/Sheet3!I119</f>
        <v>0.48608087982586778</v>
      </c>
      <c r="H119" s="2">
        <f>(Sheet3!I119+Sheet3!J119)/Sheet3!L119</f>
        <v>1.2156142927068037</v>
      </c>
      <c r="I119" s="2">
        <f>Sheet3!Q119/Sheet3!T119</f>
        <v>0.53335376442946159</v>
      </c>
      <c r="J119" s="2">
        <f>(Sheet3!G119-Sheet3!I119)/(Sheet3!I119+Sheet3!J119)</f>
        <v>4.3990336219045703E-2</v>
      </c>
      <c r="K119" s="22">
        <v>8</v>
      </c>
      <c r="L119">
        <f>(Sheet3!I119+Sheet3!J119)/Sheet3!J119</f>
        <v>8.2439834024896257</v>
      </c>
      <c r="M119">
        <f>(Sheet3!R119-Sheet3!S119)/Sheet3!S119</f>
        <v>0.62472937214337265</v>
      </c>
      <c r="N119">
        <f t="shared" si="1"/>
        <v>1</v>
      </c>
    </row>
    <row r="120" spans="1:14">
      <c r="A120">
        <v>119</v>
      </c>
      <c r="B120">
        <v>2021</v>
      </c>
      <c r="C120" t="s">
        <v>109</v>
      </c>
      <c r="D120" s="2">
        <f>(Sheet3!R120-Sheet3!U120)/Sheet3!R120</f>
        <v>0.85267379679144384</v>
      </c>
      <c r="E120" s="2">
        <f>(Sheet3!R120-Sheet3!T120)/Sheet3!R120</f>
        <v>-0.30788770053475933</v>
      </c>
      <c r="F120" s="2">
        <f>Sheet3!E120/Sheet3!I120</f>
        <v>0.6412757392785261</v>
      </c>
      <c r="G120" s="2">
        <f>Sheet3!N120/Sheet3!I120</f>
        <v>0.8699489084997678</v>
      </c>
      <c r="H120" s="2">
        <f>(Sheet3!I120+Sheet3!J120)/Sheet3!L120</f>
        <v>1.0853415654252141</v>
      </c>
      <c r="I120" s="2">
        <f>Sheet3!Q120/Sheet3!T120</f>
        <v>0.60707349483798423</v>
      </c>
      <c r="J120" s="2">
        <f>(Sheet3!G120-Sheet3!I120)/(Sheet3!I120+Sheet3!J120)</f>
        <v>0.39214606844664646</v>
      </c>
      <c r="K120" s="22">
        <v>8</v>
      </c>
      <c r="L120">
        <f>(Sheet3!I120+Sheet3!J120)/Sheet3!J120</f>
        <v>2.4547297297297299</v>
      </c>
      <c r="M120">
        <f>(Sheet3!R120-Sheet3!S120)/Sheet3!S120</f>
        <v>0.48944643568299484</v>
      </c>
      <c r="N120">
        <f t="shared" si="1"/>
        <v>1</v>
      </c>
    </row>
    <row r="121" spans="1:14">
      <c r="A121">
        <v>120</v>
      </c>
      <c r="B121">
        <v>2022</v>
      </c>
      <c r="C121" t="s">
        <v>109</v>
      </c>
      <c r="D121" s="2">
        <f>(Sheet3!R121-Sheet3!U121)/Sheet3!R121</f>
        <v>0.84860730264107376</v>
      </c>
      <c r="E121" s="2">
        <f>(Sheet3!R121-Sheet3!T121)/Sheet3!R121</f>
        <v>-0.2493866358781931</v>
      </c>
      <c r="F121" s="2">
        <f>Sheet3!E121/Sheet3!I121</f>
        <v>0.65193892717200375</v>
      </c>
      <c r="G121" s="2">
        <f>Sheet3!N121/Sheet3!I121</f>
        <v>0.68071882178084042</v>
      </c>
      <c r="H121" s="2">
        <f>(Sheet3!I121+Sheet3!J121)/Sheet3!L121</f>
        <v>1.1776114994585016</v>
      </c>
      <c r="I121" s="2">
        <f>Sheet3!Q121/Sheet3!T121</f>
        <v>0.63855839205267417</v>
      </c>
      <c r="J121" s="2">
        <f>(Sheet3!G121-Sheet3!I121)/(Sheet3!I121+Sheet3!J121)</f>
        <v>0.29612908619680628</v>
      </c>
      <c r="K121" s="22">
        <v>8</v>
      </c>
      <c r="L121">
        <f>(Sheet3!I121+Sheet3!J121)/Sheet3!J121</f>
        <v>2.6230263157894735</v>
      </c>
      <c r="M121">
        <f>(Sheet3!R121-Sheet3!S121)/Sheet3!S121</f>
        <v>0.49203273040482343</v>
      </c>
      <c r="N121">
        <f t="shared" si="1"/>
        <v>1</v>
      </c>
    </row>
    <row r="122" spans="1:14">
      <c r="A122">
        <v>121</v>
      </c>
      <c r="B122">
        <v>2018</v>
      </c>
      <c r="C122" t="s">
        <v>110</v>
      </c>
      <c r="D122" s="2">
        <f>(Sheet3!R122-Sheet3!U122)/Sheet3!R122</f>
        <v>1.009933774834437</v>
      </c>
      <c r="E122" s="2">
        <f>(Sheet3!R122-Sheet3!T122)/Sheet3!R122</f>
        <v>0.62141280353200878</v>
      </c>
      <c r="F122" s="2">
        <f>Sheet3!E122/Sheet3!I122</f>
        <v>1.2386810182812233</v>
      </c>
      <c r="G122" s="2">
        <f>Sheet3!N122/Sheet3!I122</f>
        <v>-0.2203997949769349</v>
      </c>
      <c r="H122" s="2">
        <f>(Sheet3!I122+Sheet3!J122)/Sheet3!L122</f>
        <v>0.93379741440545527</v>
      </c>
      <c r="I122" s="2">
        <f>Sheet3!Q122/Sheet3!T122</f>
        <v>1.6413994169096211</v>
      </c>
      <c r="J122" s="2">
        <f>(Sheet3!G122-Sheet3!I122)/(Sheet3!I122+Sheet3!J122)</f>
        <v>0.27065267001369236</v>
      </c>
      <c r="K122" s="22">
        <v>9</v>
      </c>
      <c r="L122">
        <f>(Sheet3!I122+Sheet3!J122)/Sheet3!J122</f>
        <v>9.1291666666666664</v>
      </c>
      <c r="M122">
        <f>(Sheet3!R122-Sheet3!S122)/Sheet3!S122</f>
        <v>1.0405405405405406</v>
      </c>
      <c r="N122">
        <f t="shared" si="1"/>
        <v>1</v>
      </c>
    </row>
    <row r="123" spans="1:14">
      <c r="A123">
        <v>122</v>
      </c>
      <c r="B123">
        <v>2019</v>
      </c>
      <c r="C123" t="s">
        <v>110</v>
      </c>
      <c r="D123" s="2">
        <f>(Sheet3!R123-Sheet3!U123)/Sheet3!R123</f>
        <v>0.88105161910868868</v>
      </c>
      <c r="E123" s="2">
        <f>(Sheet3!R123-Sheet3!T123)/Sheet3!R123</f>
        <v>0.72427059955113815</v>
      </c>
      <c r="F123" s="2">
        <f>Sheet3!E123/Sheet3!I123</f>
        <v>3.2080324909747291</v>
      </c>
      <c r="G123" s="2">
        <f>Sheet3!N123/Sheet3!I123</f>
        <v>-2.6759927797833933</v>
      </c>
      <c r="H123" s="2">
        <f>(Sheet3!I123+Sheet3!J123)/Sheet3!L123</f>
        <v>0.38523009093414162</v>
      </c>
      <c r="I123" s="2">
        <f>Sheet3!Q123/Sheet3!T123</f>
        <v>3.4511627906976745</v>
      </c>
      <c r="J123" s="2">
        <f>(Sheet3!G123-Sheet3!I123)/(Sheet3!I123+Sheet3!J123)</f>
        <v>1.8844778254649499</v>
      </c>
      <c r="K123" s="22">
        <v>9</v>
      </c>
      <c r="L123">
        <f>(Sheet3!I123+Sheet3!J123)/Sheet3!J123</f>
        <v>4.8206896551724139</v>
      </c>
      <c r="M123">
        <f>(Sheet3!R123-Sheet3!S123)/Sheet3!S123</f>
        <v>0.14249084249084248</v>
      </c>
      <c r="N123">
        <f t="shared" si="1"/>
        <v>1</v>
      </c>
    </row>
    <row r="124" spans="1:14">
      <c r="A124">
        <v>123</v>
      </c>
      <c r="B124">
        <v>2020</v>
      </c>
      <c r="C124" t="s">
        <v>110</v>
      </c>
      <c r="D124" s="2">
        <f>(Sheet3!R124-Sheet3!U124)/Sheet3!R124</f>
        <v>1.2545454545454546</v>
      </c>
      <c r="E124" s="2">
        <f>(Sheet3!R124-Sheet3!T124)/Sheet3!R124</f>
        <v>0.80759837177747629</v>
      </c>
      <c r="F124" s="2">
        <f>Sheet3!E124/Sheet3!I124</f>
        <v>4.4800242130750609</v>
      </c>
      <c r="G124" s="2">
        <f>Sheet3!N124/Sheet3!I124</f>
        <v>-1.5169491525423728</v>
      </c>
      <c r="H124" s="2">
        <f>(Sheet3!I124+Sheet3!J124)/Sheet3!L124</f>
        <v>0.2824367088607595</v>
      </c>
      <c r="I124" s="2">
        <f>Sheet3!Q124/Sheet3!T124</f>
        <v>5.867418899858956</v>
      </c>
      <c r="J124" s="2">
        <f>(Sheet3!G124-Sheet3!I124)/(Sheet3!I124+Sheet3!J124)</f>
        <v>2.8487394957983194</v>
      </c>
      <c r="K124" s="22">
        <v>9</v>
      </c>
      <c r="L124">
        <f>(Sheet3!I124+Sheet3!J124)/Sheet3!J124</f>
        <v>4.371428571428571</v>
      </c>
      <c r="M124">
        <f>(Sheet3!R124-Sheet3!S124)/Sheet3!S124</f>
        <v>0.1251908396946565</v>
      </c>
      <c r="N124">
        <f t="shared" si="1"/>
        <v>1</v>
      </c>
    </row>
    <row r="125" spans="1:14">
      <c r="A125">
        <v>124</v>
      </c>
      <c r="B125">
        <v>2021</v>
      </c>
      <c r="C125" t="s">
        <v>110</v>
      </c>
      <c r="D125" s="2">
        <f>(Sheet3!R125-Sheet3!U125)/Sheet3!R125</f>
        <v>1.373906330416881</v>
      </c>
      <c r="E125" s="2">
        <f>(Sheet3!R125-Sheet3!T125)/Sheet3!R125</f>
        <v>-0.94544518785383425</v>
      </c>
      <c r="F125" s="2">
        <f>Sheet3!E125/Sheet3!I125</f>
        <v>4.5370470524607898</v>
      </c>
      <c r="G125" s="2">
        <f>Sheet3!N125/Sheet3!I125</f>
        <v>-1.4131963223363981</v>
      </c>
      <c r="H125" s="2">
        <f>(Sheet3!I125+Sheet3!J125)/Sheet3!L125</f>
        <v>0.25931603773584905</v>
      </c>
      <c r="I125" s="2">
        <f>Sheet3!Q125/Sheet3!T125</f>
        <v>0.14841269841269841</v>
      </c>
      <c r="J125" s="2">
        <f>(Sheet3!G125-Sheet3!I125)/(Sheet3!I125+Sheet3!J125)</f>
        <v>3.1009549795361528</v>
      </c>
      <c r="K125" s="22">
        <v>9</v>
      </c>
      <c r="L125">
        <f>(Sheet3!I125+Sheet3!J125)/Sheet3!J125</f>
        <v>6.2828571428571429</v>
      </c>
      <c r="M125">
        <f>(Sheet3!R125-Sheet3!S125)/Sheet3!S125</f>
        <v>-0.56653653095370882</v>
      </c>
      <c r="N125">
        <f t="shared" si="1"/>
        <v>1</v>
      </c>
    </row>
    <row r="126" spans="1:14">
      <c r="A126">
        <v>125</v>
      </c>
      <c r="B126">
        <v>2022</v>
      </c>
      <c r="C126" t="s">
        <v>110</v>
      </c>
      <c r="D126" s="2">
        <f>(Sheet3!R126-Sheet3!U126)/Sheet3!R126</f>
        <v>1.530949105914718</v>
      </c>
      <c r="E126" s="2">
        <f>(Sheet3!R126-Sheet3!T126)/Sheet3!R126</f>
        <v>0.66850068775790916</v>
      </c>
      <c r="F126" s="2">
        <f>Sheet3!E126/Sheet3!I126</f>
        <v>1.4520325203252034</v>
      </c>
      <c r="G126" s="2">
        <f>Sheet3!N126/Sheet3!I126</f>
        <v>-2.0414634146341464</v>
      </c>
      <c r="H126" s="2">
        <f>(Sheet3!I126+Sheet3!J126)/Sheet3!L126</f>
        <v>0.16597041887772385</v>
      </c>
      <c r="I126" s="2">
        <f>Sheet3!Q126/Sheet3!T126</f>
        <v>3.8265560165975105</v>
      </c>
      <c r="J126" s="2">
        <f>(Sheet3!G126-Sheet3!I126)/(Sheet3!I126+Sheet3!J126)</f>
        <v>5.2734693877551022</v>
      </c>
      <c r="K126" s="22">
        <v>9</v>
      </c>
      <c r="L126">
        <f>(Sheet3!I126+Sheet3!J126)/Sheet3!J126</f>
        <v>6.125</v>
      </c>
      <c r="M126">
        <f>(Sheet3!R126-Sheet3!S126)/Sheet3!S126</f>
        <v>-3.4784917684545939E-2</v>
      </c>
      <c r="N126">
        <f t="shared" si="1"/>
        <v>1</v>
      </c>
    </row>
    <row r="127" spans="1:14">
      <c r="A127">
        <v>126</v>
      </c>
      <c r="B127">
        <v>2018</v>
      </c>
      <c r="C127" t="s">
        <v>111</v>
      </c>
      <c r="D127" s="2">
        <f>(Sheet3!R127-Sheet3!U127)/Sheet3!R127</f>
        <v>0.93253373313343324</v>
      </c>
      <c r="E127" s="2">
        <f>(Sheet3!R127-Sheet3!T127)/Sheet3!R127</f>
        <v>0.2893553223388306</v>
      </c>
      <c r="F127" s="2">
        <f>Sheet3!E127/Sheet3!I127</f>
        <v>3.1624548736462095</v>
      </c>
      <c r="G127" s="2">
        <f>Sheet3!N127/Sheet3!I127</f>
        <v>1.7833935018050542</v>
      </c>
      <c r="H127" s="2">
        <f>(Sheet3!I127+Sheet3!J127)/Sheet3!L127</f>
        <v>0.4456140350877193</v>
      </c>
      <c r="I127" s="2">
        <f>Sheet3!Q127/Sheet3!T127</f>
        <v>0.36990154711673701</v>
      </c>
      <c r="J127" s="2">
        <f>(Sheet3!G127-Sheet3!I127)/(Sheet3!I127+Sheet3!J127)</f>
        <v>1.7992125984251968</v>
      </c>
      <c r="K127" s="22">
        <v>10</v>
      </c>
      <c r="L127">
        <f>(Sheet3!I127+Sheet3!J127)/Sheet3!J127</f>
        <v>2.1991341991341993</v>
      </c>
      <c r="M127">
        <f>(Sheet3!R127-Sheet3!S127)/Sheet3!S127</f>
        <v>4.0916030534351142</v>
      </c>
      <c r="N127">
        <f t="shared" si="1"/>
        <v>0</v>
      </c>
    </row>
    <row r="128" spans="1:14">
      <c r="A128">
        <v>127</v>
      </c>
      <c r="B128">
        <v>2019</v>
      </c>
      <c r="C128" t="s">
        <v>111</v>
      </c>
      <c r="D128" s="2">
        <f>(Sheet3!R128-Sheet3!U128)/Sheet3!R128</f>
        <v>0.86153017241379315</v>
      </c>
      <c r="E128" s="2">
        <f>(Sheet3!R128-Sheet3!T128)/Sheet3!R128</f>
        <v>0.21551724137931033</v>
      </c>
      <c r="F128" s="2">
        <f>Sheet3!E128/Sheet3!I128</f>
        <v>1.7916666666666667</v>
      </c>
      <c r="G128" s="2">
        <f>Sheet3!N128/Sheet3!I128</f>
        <v>1.6025641025641025E-3</v>
      </c>
      <c r="H128" s="2">
        <f>(Sheet3!I128+Sheet3!J128)/Sheet3!L128</f>
        <v>0.65205959684487291</v>
      </c>
      <c r="I128" s="2">
        <f>Sheet3!Q128/Sheet3!T128</f>
        <v>0.17239010989010989</v>
      </c>
      <c r="J128" s="2">
        <f>(Sheet3!G128-Sheet3!I128)/(Sheet3!I128+Sheet3!J128)</f>
        <v>0.78091397849462363</v>
      </c>
      <c r="K128" s="22">
        <v>10</v>
      </c>
      <c r="L128">
        <f>(Sheet3!I128+Sheet3!J128)/Sheet3!J128</f>
        <v>6.2</v>
      </c>
      <c r="M128">
        <f>(Sheet3!R128-Sheet3!S128)/Sheet3!S128</f>
        <v>231</v>
      </c>
      <c r="N128">
        <f t="shared" si="1"/>
        <v>0</v>
      </c>
    </row>
    <row r="129" spans="1:14">
      <c r="A129">
        <v>128</v>
      </c>
      <c r="B129">
        <v>2020</v>
      </c>
      <c r="C129" t="s">
        <v>111</v>
      </c>
      <c r="D129" s="2">
        <f>(Sheet3!R129-Sheet3!U129)/Sheet3!R129</f>
        <v>0.57080924855491333</v>
      </c>
      <c r="E129" s="2">
        <f>(Sheet3!R129-Sheet3!T129)/Sheet3!R129</f>
        <v>0.62861271676300579</v>
      </c>
      <c r="F129" s="2">
        <f>Sheet3!E129/Sheet3!I129</f>
        <v>18.388888888888889</v>
      </c>
      <c r="G129" s="2">
        <f>Sheet3!N129/Sheet3!I129</f>
        <v>0.22222222222222221</v>
      </c>
      <c r="H129" s="2">
        <f>(Sheet3!I129+Sheet3!J129)/Sheet3!L129</f>
        <v>0.24024284475281873</v>
      </c>
      <c r="I129" s="2">
        <f>Sheet3!Q129/Sheet3!T129</f>
        <v>1.1128404669260701</v>
      </c>
      <c r="J129" s="2">
        <f>(Sheet3!G129-Sheet3!I129)/(Sheet3!I129+Sheet3!J129)</f>
        <v>4.0685920577617329</v>
      </c>
      <c r="K129" s="22">
        <v>10</v>
      </c>
      <c r="L129">
        <f>(Sheet3!I129+Sheet3!J129)/Sheet3!J129</f>
        <v>1.242152466367713</v>
      </c>
      <c r="M129">
        <f>(Sheet3!R129-Sheet3!S129)/Sheet3!S129</f>
        <v>4.8151260504201678</v>
      </c>
      <c r="N129">
        <f t="shared" si="1"/>
        <v>0</v>
      </c>
    </row>
    <row r="130" spans="1:14">
      <c r="A130">
        <v>129</v>
      </c>
      <c r="B130">
        <v>2021</v>
      </c>
      <c r="C130" t="s">
        <v>111</v>
      </c>
      <c r="D130" s="2">
        <f>(Sheet3!R130-Sheet3!U130)/Sheet3!R130</f>
        <v>0.61030383091149276</v>
      </c>
      <c r="E130" s="2">
        <f>(Sheet3!R130-Sheet3!T130)/Sheet3!R130</f>
        <v>0.56274768824306476</v>
      </c>
      <c r="F130" s="2">
        <f>Sheet3!E130/Sheet3!I130</f>
        <v>36.764705882352942</v>
      </c>
      <c r="G130" s="2">
        <f>Sheet3!N130/Sheet3!I130</f>
        <v>-0.55882352941176472</v>
      </c>
      <c r="H130" s="2">
        <f>(Sheet3!I130+Sheet3!J130)/Sheet3!L130</f>
        <v>0.23711340206185566</v>
      </c>
      <c r="I130" s="2">
        <f>Sheet3!Q130/Sheet3!T130</f>
        <v>0.83987915407854985</v>
      </c>
      <c r="J130" s="2">
        <f>(Sheet3!G130-Sheet3!I130)/(Sheet3!I130+Sheet3!J130)</f>
        <v>4.1920289855072461</v>
      </c>
      <c r="K130" s="22">
        <v>10</v>
      </c>
      <c r="L130">
        <f>(Sheet3!I130+Sheet3!J130)/Sheet3!J130</f>
        <v>1.140495867768595</v>
      </c>
      <c r="M130">
        <f>(Sheet3!R130-Sheet3!S130)/Sheet3!S130</f>
        <v>5.8818181818181818</v>
      </c>
      <c r="N130">
        <f t="shared" si="1"/>
        <v>0</v>
      </c>
    </row>
    <row r="131" spans="1:14">
      <c r="A131">
        <v>130</v>
      </c>
      <c r="B131">
        <v>2022</v>
      </c>
      <c r="C131" t="s">
        <v>111</v>
      </c>
      <c r="D131" s="2">
        <f>(Sheet3!R131-Sheet3!U131)/Sheet3!R131</f>
        <v>0.5794117647058824</v>
      </c>
      <c r="E131" s="2">
        <f>(Sheet3!R131-Sheet3!T131)/Sheet3!R131</f>
        <v>0.42352941176470588</v>
      </c>
      <c r="F131" s="2">
        <f>Sheet3!E131/Sheet3!I131</f>
        <v>5.9589041095890414</v>
      </c>
      <c r="G131" s="2">
        <f>Sheet3!N131/Sheet3!I131</f>
        <v>7.5342465753424653E-2</v>
      </c>
      <c r="H131" s="2">
        <f>(Sheet3!I131+Sheet3!J131)/Sheet3!L131</f>
        <v>0.45711835334476841</v>
      </c>
      <c r="I131" s="2">
        <f>Sheet3!Q131/Sheet3!T131</f>
        <v>0.375</v>
      </c>
      <c r="J131" s="2">
        <f>(Sheet3!G131-Sheet3!I131)/(Sheet3!I131+Sheet3!J131)</f>
        <v>1.7410881801125704</v>
      </c>
      <c r="K131" s="22">
        <v>10</v>
      </c>
      <c r="L131">
        <f>(Sheet3!I131+Sheet3!J131)/Sheet3!J131</f>
        <v>2.2116182572614109</v>
      </c>
      <c r="M131">
        <f>(Sheet3!R131-Sheet3!S131)/Sheet3!S131</f>
        <v>169</v>
      </c>
      <c r="N131">
        <f t="shared" ref="N131:N194" si="2">IF(M131&lt;1.8,1,IF(AND(M131&gt;=1.81,M131&lt;3),2,0))</f>
        <v>0</v>
      </c>
    </row>
    <row r="132" spans="1:14">
      <c r="A132">
        <v>131</v>
      </c>
      <c r="B132">
        <v>2018</v>
      </c>
      <c r="C132" t="s">
        <v>112</v>
      </c>
      <c r="D132" s="2">
        <f>(Sheet3!R132-Sheet3!U132)/Sheet3!R132</f>
        <v>0.36484593837535012</v>
      </c>
      <c r="E132" s="2">
        <f>(Sheet3!R132-Sheet3!T132)/Sheet3!R132</f>
        <v>0.18277310924369747</v>
      </c>
      <c r="F132" s="2">
        <f>Sheet3!E132/Sheet3!I132</f>
        <v>2.7780452575830523</v>
      </c>
      <c r="G132" s="2">
        <f>Sheet3!N132/Sheet3!I132</f>
        <v>0.41261434761675492</v>
      </c>
      <c r="H132" s="2">
        <f>(Sheet3!I132+Sheet3!J132)/Sheet3!L132</f>
        <v>0.27246490882854518</v>
      </c>
      <c r="I132" s="2">
        <f>Sheet3!Q132/Sheet3!T132</f>
        <v>1.868037703513282</v>
      </c>
      <c r="J132" s="2">
        <f>(Sheet3!G132-Sheet3!I132)/(Sheet3!I132+Sheet3!J132)</f>
        <v>3.6697159364467984</v>
      </c>
      <c r="K132" s="22">
        <v>11</v>
      </c>
      <c r="L132">
        <v>0</v>
      </c>
      <c r="M132">
        <f>(Sheet3!R132-Sheet3!S132)/Sheet3!S132</f>
        <v>7.0077084793272596E-4</v>
      </c>
      <c r="N132">
        <f t="shared" si="2"/>
        <v>1</v>
      </c>
    </row>
    <row r="133" spans="1:14">
      <c r="A133">
        <v>132</v>
      </c>
      <c r="B133">
        <v>2019</v>
      </c>
      <c r="C133" t="s">
        <v>112</v>
      </c>
      <c r="D133" s="2">
        <f>(Sheet3!R133-Sheet3!U133)/Sheet3!R133</f>
        <v>0.34092270820850806</v>
      </c>
      <c r="E133" s="2">
        <f>(Sheet3!R133-Sheet3!T133)/Sheet3!R133</f>
        <v>-2.2450569203115638</v>
      </c>
      <c r="F133" s="2">
        <f>Sheet3!E133/Sheet3!I133</f>
        <v>1.0950664564091011</v>
      </c>
      <c r="G133" s="2">
        <f>Sheet3!N133/Sheet3!I133</f>
        <v>-0.25839152962378914</v>
      </c>
      <c r="H133" s="2">
        <f>(Sheet3!I133+Sheet3!J133)/Sheet3!L133</f>
        <v>0.51760727611940294</v>
      </c>
      <c r="I133" s="2">
        <f>Sheet3!Q133/Sheet3!T133</f>
        <v>0.19811669128508125</v>
      </c>
      <c r="J133" s="2">
        <f>(Sheet3!G133-Sheet3!I133)/(Sheet3!I133+Sheet3!J133)</f>
        <v>1.0319891867537734</v>
      </c>
      <c r="K133" s="22">
        <v>11</v>
      </c>
      <c r="L133">
        <v>0</v>
      </c>
      <c r="M133">
        <f>(Sheet3!R133-Sheet3!S133)/Sheet3!S133</f>
        <v>-0.82656136340018704</v>
      </c>
      <c r="N133">
        <f t="shared" si="2"/>
        <v>1</v>
      </c>
    </row>
    <row r="134" spans="1:14">
      <c r="A134">
        <v>133</v>
      </c>
      <c r="B134">
        <v>2020</v>
      </c>
      <c r="C134" t="s">
        <v>112</v>
      </c>
      <c r="D134" s="2">
        <f>(Sheet3!R134-Sheet3!U134)/Sheet3!R134</f>
        <v>0.32804878048780489</v>
      </c>
      <c r="E134" s="2">
        <f>(Sheet3!R134-Sheet3!T134)/Sheet3!R134</f>
        <v>-2.2634146341463413</v>
      </c>
      <c r="F134" s="2">
        <f>Sheet3!E134/Sheet3!I134</f>
        <v>1.1601021928890782</v>
      </c>
      <c r="G134" s="2">
        <f>Sheet3!N134/Sheet3!I134</f>
        <v>0.18543751330636576</v>
      </c>
      <c r="H134" s="2">
        <f>(Sheet3!I134+Sheet3!J134)/Sheet3!L134</f>
        <v>1.1380514491910139</v>
      </c>
      <c r="I134" s="2">
        <f>Sheet3!Q134/Sheet3!T134</f>
        <v>0.1961883408071749</v>
      </c>
      <c r="J134" s="2">
        <f>(Sheet3!G134-Sheet3!I134)/(Sheet3!I134+Sheet3!J134)</f>
        <v>0.45146773038764448</v>
      </c>
      <c r="K134" s="22">
        <v>11</v>
      </c>
      <c r="L134">
        <f>(Sheet3!I134+Sheet3!J134)/Sheet3!J134</f>
        <v>1.9246062992125985</v>
      </c>
      <c r="M134">
        <f>(Sheet3!R134-Sheet3!S134)/Sheet3!S134</f>
        <v>-0.82088248143294018</v>
      </c>
      <c r="N134">
        <f t="shared" si="2"/>
        <v>1</v>
      </c>
    </row>
    <row r="135" spans="1:14">
      <c r="A135">
        <v>134</v>
      </c>
      <c r="B135">
        <v>2021</v>
      </c>
      <c r="C135" t="s">
        <v>112</v>
      </c>
      <c r="D135" s="2">
        <f>(Sheet3!R135-Sheet3!U135)/Sheet3!R135</f>
        <v>0.75177725118483407</v>
      </c>
      <c r="E135" s="2">
        <f>(Sheet3!R135-Sheet3!T135)/Sheet3!R135</f>
        <v>-3.3495260663507107</v>
      </c>
      <c r="F135" s="2">
        <f>Sheet3!E135/Sheet3!I135</f>
        <v>1.3326698183627768</v>
      </c>
      <c r="G135" s="2">
        <f>Sheet3!N135/Sheet3!I135</f>
        <v>0.24234884299577009</v>
      </c>
      <c r="H135" s="2">
        <f>(Sheet3!I135+Sheet3!J135)/Sheet3!L135</f>
        <v>0.57902861892886826</v>
      </c>
      <c r="I135" s="2">
        <f>Sheet3!Q135/Sheet3!T135</f>
        <v>1.2574230454916917</v>
      </c>
      <c r="J135" s="2">
        <f>(Sheet3!G135-Sheet3!I135)/(Sheet3!I135+Sheet3!J135)</f>
        <v>1.0028712059064808</v>
      </c>
      <c r="K135" s="22">
        <v>11</v>
      </c>
      <c r="L135">
        <f>(Sheet3!I135+Sheet3!J135)/Sheet3!J135</f>
        <v>5.6896149358226369</v>
      </c>
      <c r="M135">
        <f>(Sheet3!R135-Sheet3!S135)/Sheet3!S135</f>
        <v>-0.79323860852523276</v>
      </c>
      <c r="N135">
        <f t="shared" si="2"/>
        <v>1</v>
      </c>
    </row>
    <row r="136" spans="1:14">
      <c r="A136">
        <v>135</v>
      </c>
      <c r="B136">
        <v>2022</v>
      </c>
      <c r="C136" t="s">
        <v>112</v>
      </c>
      <c r="D136" s="2">
        <f>(Sheet3!R136-Sheet3!U136)/Sheet3!R136</f>
        <v>1.9712862584236741</v>
      </c>
      <c r="E136" s="2">
        <f>(Sheet3!R136-Sheet3!T136)/Sheet3!R136</f>
        <v>0.47363023732786402</v>
      </c>
      <c r="F136" s="2">
        <f>Sheet3!E136/Sheet3!I136</f>
        <v>2.5782389231632079</v>
      </c>
      <c r="G136" s="2">
        <f>Sheet3!N136/Sheet3!I136</f>
        <v>0.10151430173864273</v>
      </c>
      <c r="H136" s="2">
        <f>(Sheet3!I136+Sheet3!J136)/Sheet3!L136</f>
        <v>0.29485088536812676</v>
      </c>
      <c r="I136" s="2">
        <f>Sheet3!Q136/Sheet3!T136</f>
        <v>0.28221541887002505</v>
      </c>
      <c r="J136" s="2">
        <f>(Sheet3!G136-Sheet3!I136)/(Sheet3!I136+Sheet3!J136)</f>
        <v>2.7870406953773212</v>
      </c>
      <c r="K136" s="22">
        <v>11</v>
      </c>
      <c r="L136">
        <f>(Sheet3!I136+Sheet3!J136)/Sheet3!J136</f>
        <v>3.3836898395721926</v>
      </c>
      <c r="M136">
        <f>(Sheet3!R136-Sheet3!S136)/Sheet3!S136</f>
        <v>-0.27652358240593533</v>
      </c>
      <c r="N136">
        <f t="shared" si="2"/>
        <v>1</v>
      </c>
    </row>
    <row r="137" spans="1:14">
      <c r="A137">
        <v>136</v>
      </c>
      <c r="B137">
        <v>2018</v>
      </c>
      <c r="C137" t="s">
        <v>113</v>
      </c>
      <c r="D137" s="2">
        <f>(Sheet3!R137-Sheet3!U137)/Sheet3!R137</f>
        <v>0.86767943637164247</v>
      </c>
      <c r="E137" s="2">
        <f>(Sheet3!R137-Sheet3!T137)/Sheet3!R137</f>
        <v>0.20717745486569794</v>
      </c>
      <c r="F137" s="2">
        <f>Sheet3!E137/Sheet3!I137</f>
        <v>4.5202492211838008</v>
      </c>
      <c r="G137" s="2">
        <f>Sheet3!N137/Sheet3!I137</f>
        <v>0.44859813084112149</v>
      </c>
      <c r="H137" s="2">
        <f>(Sheet3!I137+Sheet3!J137)/Sheet3!L137</f>
        <v>0.11763062307907236</v>
      </c>
      <c r="I137" s="2">
        <f>Sheet3!Q137/Sheet3!T137</f>
        <v>0.18356012218828102</v>
      </c>
      <c r="J137" s="2">
        <f>(Sheet3!G137-Sheet3!I137)/(Sheet3!I137+Sheet3!J137)</f>
        <v>8.5035629453681718</v>
      </c>
      <c r="K137" s="22">
        <v>7</v>
      </c>
      <c r="L137">
        <f>(Sheet3!I137+Sheet3!J137)/Sheet3!J137</f>
        <v>4.21</v>
      </c>
      <c r="M137">
        <f>(Sheet3!R137-Sheet3!S137)/Sheet3!S137</f>
        <v>14.190635451505017</v>
      </c>
      <c r="N137">
        <f t="shared" si="2"/>
        <v>0</v>
      </c>
    </row>
    <row r="138" spans="1:14">
      <c r="A138">
        <v>137</v>
      </c>
      <c r="B138">
        <v>2019</v>
      </c>
      <c r="C138" t="s">
        <v>113</v>
      </c>
      <c r="D138" s="2">
        <f>(Sheet3!R138-Sheet3!U138)/Sheet3!R138</f>
        <v>0.93327749860413178</v>
      </c>
      <c r="E138" s="2">
        <f>(Sheet3!R138-Sheet3!T138)/Sheet3!R138</f>
        <v>9.5477386934673364E-2</v>
      </c>
      <c r="F138" s="2">
        <f>Sheet3!E138/Sheet3!I138</f>
        <v>2.3496296296296295</v>
      </c>
      <c r="G138" s="2">
        <f>Sheet3!N138/Sheet3!I138</f>
        <v>0.11925925925925926</v>
      </c>
      <c r="H138" s="2">
        <f>(Sheet3!I138+Sheet3!J138)/Sheet3!L138</f>
        <v>0.389948006932409</v>
      </c>
      <c r="I138" s="2">
        <f>Sheet3!Q138/Sheet3!T138</f>
        <v>6.8827160493827158E-2</v>
      </c>
      <c r="J138" s="2">
        <f>(Sheet3!G138-Sheet3!I138)/(Sheet3!I138+Sheet3!J138)</f>
        <v>2.565185185185185</v>
      </c>
      <c r="K138" s="22">
        <v>7</v>
      </c>
      <c r="L138">
        <v>0</v>
      </c>
      <c r="M138">
        <f>(Sheet3!R138-Sheet3!S138)/Sheet3!S138</f>
        <v>43.222222222222221</v>
      </c>
      <c r="N138">
        <f t="shared" si="2"/>
        <v>0</v>
      </c>
    </row>
    <row r="139" spans="1:14">
      <c r="A139">
        <v>138</v>
      </c>
      <c r="B139">
        <v>2020</v>
      </c>
      <c r="C139" t="s">
        <v>113</v>
      </c>
      <c r="D139" s="2">
        <f>(Sheet3!R139-Sheet3!U139)/Sheet3!R139</f>
        <v>0.65023255813953484</v>
      </c>
      <c r="E139" s="2">
        <f>(Sheet3!R139-Sheet3!T139)/Sheet3!R139</f>
        <v>3.5348837209302326E-2</v>
      </c>
      <c r="F139" s="2">
        <f>Sheet3!E139/Sheet3!I139</f>
        <v>8.7311320754716988</v>
      </c>
      <c r="G139" s="2">
        <f>Sheet3!N139/Sheet3!I139</f>
        <v>0.21226415094339623</v>
      </c>
      <c r="H139" s="2">
        <f>(Sheet3!I139+Sheet3!J139)/Sheet3!L139</f>
        <v>6.4125831820931636E-2</v>
      </c>
      <c r="I139" s="2">
        <f>Sheet3!Q139/Sheet3!T139</f>
        <v>0.1870781099324976</v>
      </c>
      <c r="J139" s="2">
        <f>(Sheet3!G139-Sheet3!I139)/(Sheet3!I139+Sheet3!J139)</f>
        <v>15.59433962264151</v>
      </c>
      <c r="K139" s="22">
        <v>7</v>
      </c>
      <c r="L139">
        <v>0</v>
      </c>
      <c r="M139">
        <f>(Sheet3!R139-Sheet3!S139)/Sheet3!S139</f>
        <v>178.16666666666666</v>
      </c>
      <c r="N139">
        <f t="shared" si="2"/>
        <v>0</v>
      </c>
    </row>
    <row r="140" spans="1:14">
      <c r="A140">
        <v>139</v>
      </c>
      <c r="B140">
        <v>2021</v>
      </c>
      <c r="C140" t="s">
        <v>113</v>
      </c>
      <c r="D140" s="2">
        <f>(Sheet3!R140-Sheet3!U140)/Sheet3!R140</f>
        <v>0.96486403910785212</v>
      </c>
      <c r="E140" s="2">
        <f>(Sheet3!R140-Sheet3!T140)/Sheet3!R140</f>
        <v>3.8700478663815055E-2</v>
      </c>
      <c r="F140" s="2">
        <f>Sheet3!E140/Sheet3!I140</f>
        <v>2.736348122866894</v>
      </c>
      <c r="G140" s="2">
        <f>Sheet3!N140/Sheet3!I140</f>
        <v>0.11604095563139932</v>
      </c>
      <c r="H140" s="2">
        <f>(Sheet3!I140+Sheet3!J140)/Sheet3!L140</f>
        <v>0.35100329439952083</v>
      </c>
      <c r="I140" s="2">
        <f>Sheet3!Q140/Sheet3!T140</f>
        <v>2.2777836635236783E-2</v>
      </c>
      <c r="J140" s="2">
        <f>(Sheet3!G140-Sheet3!I140)/(Sheet3!I140+Sheet3!J140)</f>
        <v>2.848976109215017</v>
      </c>
      <c r="K140" s="22">
        <v>7</v>
      </c>
      <c r="L140">
        <v>0</v>
      </c>
      <c r="M140">
        <f>(Sheet3!R140-Sheet3!S140)/Sheet3!S140</f>
        <v>250.76923076923077</v>
      </c>
      <c r="N140">
        <f t="shared" si="2"/>
        <v>0</v>
      </c>
    </row>
    <row r="141" spans="1:14">
      <c r="A141">
        <v>140</v>
      </c>
      <c r="B141">
        <v>2022</v>
      </c>
      <c r="C141" t="s">
        <v>113</v>
      </c>
      <c r="D141" s="2">
        <f>(Sheet3!R141-Sheet3!U141)/Sheet3!R141</f>
        <v>0.6559714795008913</v>
      </c>
      <c r="E141" s="2">
        <f>(Sheet3!R141-Sheet3!T141)/Sheet3!R141</f>
        <v>3.4759358288770054E-2</v>
      </c>
      <c r="F141" s="2">
        <f>Sheet3!E141/Sheet3!I141</f>
        <v>2.5337941628264207</v>
      </c>
      <c r="G141" s="2">
        <f>Sheet3!N141/Sheet3!I141</f>
        <v>0.14976958525345621</v>
      </c>
      <c r="H141" s="2">
        <f>(Sheet3!I141+Sheet3!J141)/Sheet3!L141</f>
        <v>0.39430648092065412</v>
      </c>
      <c r="I141" s="2">
        <f>Sheet3!Q141/Sheet3!T141</f>
        <v>0.18190212373037859</v>
      </c>
      <c r="J141" s="2">
        <f>(Sheet3!G141-Sheet3!I141)/(Sheet3!I141+Sheet3!J141)</f>
        <v>2.5360983102918588</v>
      </c>
      <c r="K141" s="22">
        <v>7</v>
      </c>
      <c r="L141">
        <v>0</v>
      </c>
      <c r="M141">
        <f>(Sheet3!R141-Sheet3!S141)/Sheet3!S141</f>
        <v>560</v>
      </c>
      <c r="N141">
        <f t="shared" si="2"/>
        <v>0</v>
      </c>
    </row>
    <row r="142" spans="1:14">
      <c r="A142">
        <v>141</v>
      </c>
      <c r="B142">
        <v>2018</v>
      </c>
      <c r="C142" t="s">
        <v>114</v>
      </c>
      <c r="D142" s="2">
        <f>(Sheet3!R142-Sheet3!U142)/Sheet3!R142</f>
        <v>0.75074906367041194</v>
      </c>
      <c r="E142" s="2">
        <f>(Sheet3!R142-Sheet3!T142)/Sheet3!R142</f>
        <v>0.56985018726591763</v>
      </c>
      <c r="F142" s="2">
        <f>Sheet3!E142/Sheet3!I142</f>
        <v>2.5148042024832855</v>
      </c>
      <c r="G142" s="2">
        <f>Sheet3!N142/Sheet3!I142</f>
        <v>1.3829990448901623</v>
      </c>
      <c r="H142" s="2">
        <f>(Sheet3!I142+Sheet3!J142)/Sheet3!L142</f>
        <v>0.35570046276819522</v>
      </c>
      <c r="I142" s="2">
        <f>Sheet3!Q142/Sheet3!T142</f>
        <v>1.0348280365694384</v>
      </c>
      <c r="J142" s="2">
        <f>(Sheet3!G142-Sheet3!I142)/(Sheet3!I142+Sheet3!J142)</f>
        <v>2.8497930218805441</v>
      </c>
      <c r="K142" s="22">
        <v>5</v>
      </c>
      <c r="L142">
        <f>(Sheet3!I142+Sheet3!J142)/Sheet3!J142</f>
        <v>2.6257763975155282</v>
      </c>
      <c r="M142">
        <f>(Sheet3!R142-Sheet3!S142)/Sheet3!S142</f>
        <v>2.8252148997134672</v>
      </c>
      <c r="N142">
        <v>0</v>
      </c>
    </row>
    <row r="143" spans="1:14">
      <c r="A143">
        <v>142</v>
      </c>
      <c r="B143">
        <v>2019</v>
      </c>
      <c r="C143" t="s">
        <v>114</v>
      </c>
      <c r="D143" s="2">
        <f>(Sheet3!R143-Sheet3!U143)/Sheet3!R143</f>
        <v>0.78166016317843212</v>
      </c>
      <c r="E143" s="2">
        <f>(Sheet3!R143-Sheet3!T143)/Sheet3!R143</f>
        <v>0.56420716566158213</v>
      </c>
      <c r="F143" s="2">
        <f>Sheet3!E143/Sheet3!I143</f>
        <v>3.3017944535073411</v>
      </c>
      <c r="G143" s="2">
        <f>Sheet3!N143/Sheet3!I143</f>
        <v>1.4004893964110929</v>
      </c>
      <c r="H143" s="2">
        <f>(Sheet3!I143+Sheet3!J143)/Sheet3!L143</f>
        <v>0.29084295429384788</v>
      </c>
      <c r="I143" s="2">
        <f>Sheet3!Q143/Sheet3!T143</f>
        <v>1.0443630443630443</v>
      </c>
      <c r="J143" s="2">
        <f>(Sheet3!G143-Sheet3!I143)/(Sheet3!I143+Sheet3!J143)</f>
        <v>3.4714518760195761</v>
      </c>
      <c r="K143" s="22">
        <v>5</v>
      </c>
      <c r="L143">
        <f>(Sheet3!I143+Sheet3!J143)/Sheet3!J143</f>
        <v>3</v>
      </c>
      <c r="M143">
        <f>(Sheet3!R143-Sheet3!S143)/Sheet3!S143</f>
        <v>2.5526149968494014</v>
      </c>
      <c r="N143">
        <v>0</v>
      </c>
    </row>
    <row r="144" spans="1:14">
      <c r="A144">
        <v>143</v>
      </c>
      <c r="B144">
        <v>2020</v>
      </c>
      <c r="C144" t="s">
        <v>114</v>
      </c>
      <c r="D144" s="2">
        <f>(Sheet3!R144-Sheet3!U144)/Sheet3!R144</f>
        <v>0.77137639050307161</v>
      </c>
      <c r="E144" s="2">
        <f>(Sheet3!R144-Sheet3!T144)/Sheet3!R144</f>
        <v>0.63572970280591068</v>
      </c>
      <c r="F144" s="2">
        <f>Sheet3!E144/Sheet3!I144</f>
        <v>1.9658434051497635</v>
      </c>
      <c r="G144" s="2">
        <f>Sheet3!N144/Sheet3!I144</f>
        <v>1.3815028901734103</v>
      </c>
      <c r="H144" s="2">
        <f>(Sheet3!I144+Sheet3!J144)/Sheet3!L144</f>
        <v>0.34794175301036123</v>
      </c>
      <c r="I144" s="2">
        <f>Sheet3!Q144/Sheet3!T144</f>
        <v>1.4320875113947129</v>
      </c>
      <c r="J144" s="2">
        <f>(Sheet3!G144-Sheet3!I144)/(Sheet3!I144+Sheet3!J144)</f>
        <v>2.8977867203219314</v>
      </c>
      <c r="K144" s="22">
        <v>5</v>
      </c>
      <c r="L144">
        <f>(Sheet3!I144+Sheet3!J144)/Sheet3!J144</f>
        <v>4.2697594501718212</v>
      </c>
      <c r="M144">
        <f>(Sheet3!R144-Sheet3!S144)/Sheet3!S144</f>
        <v>1.7377272727272728</v>
      </c>
      <c r="N144">
        <f t="shared" si="2"/>
        <v>1</v>
      </c>
    </row>
    <row r="145" spans="1:14">
      <c r="A145">
        <v>144</v>
      </c>
      <c r="B145">
        <v>2021</v>
      </c>
      <c r="C145" t="s">
        <v>114</v>
      </c>
      <c r="D145" s="2">
        <f>(Sheet3!R145-Sheet3!U145)/Sheet3!R145</f>
        <v>0.7285559174809989</v>
      </c>
      <c r="E145" s="2">
        <f>(Sheet3!R145-Sheet3!T145)/Sheet3!R145</f>
        <v>0.65394757251434776</v>
      </c>
      <c r="F145" s="2">
        <f>Sheet3!E145/Sheet3!I145</f>
        <v>2.8780082987551867</v>
      </c>
      <c r="G145" s="2">
        <f>Sheet3!N145/Sheet3!I145</f>
        <v>2.2423236514522822</v>
      </c>
      <c r="H145" s="2">
        <f>(Sheet3!I145+Sheet3!J145)/Sheet3!L145</f>
        <v>0.21332198857420687</v>
      </c>
      <c r="I145" s="2">
        <f>Sheet3!Q145/Sheet3!T145</f>
        <v>1.5087404751232631</v>
      </c>
      <c r="J145" s="2">
        <f>(Sheet3!G145-Sheet3!I145)/(Sheet3!I145+Sheet3!J145)</f>
        <v>4.7190883190883195</v>
      </c>
      <c r="K145" s="22">
        <v>5</v>
      </c>
      <c r="L145">
        <f>(Sheet3!I145+Sheet3!J145)/Sheet3!J145</f>
        <v>3.1909090909090909</v>
      </c>
      <c r="M145">
        <f>(Sheet3!R145-Sheet3!S145)/Sheet3!S145</f>
        <v>1.8627886323268206</v>
      </c>
      <c r="N145">
        <v>0</v>
      </c>
    </row>
    <row r="146" spans="1:14">
      <c r="A146">
        <v>145</v>
      </c>
      <c r="B146">
        <v>2022</v>
      </c>
      <c r="C146" t="s">
        <v>114</v>
      </c>
      <c r="D146" s="2">
        <f>(Sheet3!R146-Sheet3!U146)/Sheet3!R146</f>
        <v>0.72023721275018537</v>
      </c>
      <c r="E146" s="2">
        <f>(Sheet3!R146-Sheet3!T146)/Sheet3!R146</f>
        <v>0.66241660489251297</v>
      </c>
      <c r="F146" s="2">
        <f>Sheet3!E146/Sheet3!I146</f>
        <v>0.4252361819958736</v>
      </c>
      <c r="G146" s="2">
        <f>Sheet3!N146/Sheet3!I146</f>
        <v>0.28298403735476163</v>
      </c>
      <c r="H146" s="2">
        <f>(Sheet3!I146+Sheet3!J146)/Sheet3!L146</f>
        <v>1.499271137026239</v>
      </c>
      <c r="I146" s="2">
        <f>Sheet3!Q146/Sheet3!T146</f>
        <v>1.5480895915678525</v>
      </c>
      <c r="J146" s="2">
        <f>(Sheet3!G146-Sheet3!I146)/(Sheet3!I146+Sheet3!J146)</f>
        <v>9.5006597680394475E-2</v>
      </c>
      <c r="K146" s="22">
        <v>5</v>
      </c>
      <c r="L146">
        <f>(Sheet3!I146+Sheet3!J146)/Sheet3!J146</f>
        <v>2.774373795761079</v>
      </c>
      <c r="M146">
        <f>(Sheet3!R146-Sheet3!S146)/Sheet3!S146</f>
        <v>1.9085812850366537</v>
      </c>
      <c r="N146">
        <v>0</v>
      </c>
    </row>
    <row r="147" spans="1:14">
      <c r="A147">
        <v>146</v>
      </c>
      <c r="B147">
        <v>2018</v>
      </c>
      <c r="C147" t="s">
        <v>115</v>
      </c>
      <c r="D147" s="2">
        <f>(Sheet3!R147-Sheet3!U147)/Sheet3!R147</f>
        <v>0.90585269966075899</v>
      </c>
      <c r="E147" s="2">
        <f>(Sheet3!R147-Sheet3!T147)/Sheet3!R147</f>
        <v>0.80132208870993316</v>
      </c>
      <c r="F147" s="2">
        <f>Sheet3!E147/Sheet3!I147</f>
        <v>5.6355357754193767</v>
      </c>
      <c r="G147" s="2">
        <f>Sheet3!N147/Sheet3!I147</f>
        <v>3.4129407737076343</v>
      </c>
      <c r="H147" s="2">
        <f>(Sheet3!I147+Sheet3!J147)/Sheet3!L147</f>
        <v>0.91724605549217553</v>
      </c>
      <c r="I147" s="2">
        <f>Sheet3!Q147/Sheet3!T147</f>
        <v>3.8196760552142344</v>
      </c>
      <c r="J147" s="2">
        <f>(Sheet3!G147-Sheet3!I147)/(Sheet3!I147+Sheet3!J147)</f>
        <v>0.33337048987973011</v>
      </c>
      <c r="K147" s="22">
        <v>12</v>
      </c>
      <c r="L147">
        <f>(Sheet3!I147+Sheet3!J147)/Sheet3!J147</f>
        <v>6.985655737704918</v>
      </c>
      <c r="M147">
        <f>(Sheet3!R147-Sheet3!S147)/Sheet3!S147</f>
        <v>0.40113722180267425</v>
      </c>
      <c r="N147">
        <f t="shared" si="2"/>
        <v>1</v>
      </c>
    </row>
    <row r="148" spans="1:14">
      <c r="A148">
        <v>147</v>
      </c>
      <c r="B148">
        <v>2019</v>
      </c>
      <c r="C148" t="s">
        <v>115</v>
      </c>
      <c r="D148" s="2">
        <f>(Sheet3!R148-Sheet3!U148)/Sheet3!R148</f>
        <v>0.89689480741101901</v>
      </c>
      <c r="E148" s="2">
        <f>(Sheet3!R148-Sheet3!T148)/Sheet3!R148</f>
        <v>0.88394380789858606</v>
      </c>
      <c r="F148" s="2">
        <f>Sheet3!E148/Sheet3!I148</f>
        <v>0.24079512579994741</v>
      </c>
      <c r="G148" s="2">
        <f>Sheet3!N148/Sheet3!I148</f>
        <v>-0.11865521171210661</v>
      </c>
      <c r="H148" s="2">
        <f>(Sheet3!I148+Sheet3!J148)/Sheet3!L148</f>
        <v>3.6552644895937636</v>
      </c>
      <c r="I148" s="2">
        <f>Sheet3!Q148/Sheet3!T148</f>
        <v>7.1704082972298808</v>
      </c>
      <c r="J148" s="2">
        <f>(Sheet3!G148-Sheet3!I148)/(Sheet3!I148+Sheet3!J148)</f>
        <v>-0.32794927685646114</v>
      </c>
      <c r="K148" s="22">
        <v>12</v>
      </c>
      <c r="L148">
        <f>(Sheet3!I148+Sheet3!J148)/Sheet3!J148</f>
        <v>3.0488549618320611</v>
      </c>
      <c r="M148">
        <f>(Sheet3!R148-Sheet3!S148)/Sheet3!S148</f>
        <v>0.29044435705859223</v>
      </c>
      <c r="N148">
        <f t="shared" si="2"/>
        <v>1</v>
      </c>
    </row>
    <row r="149" spans="1:14">
      <c r="A149">
        <v>148</v>
      </c>
      <c r="B149">
        <v>2020</v>
      </c>
      <c r="C149" t="s">
        <v>115</v>
      </c>
      <c r="D149" s="2">
        <f>(Sheet3!R149-Sheet3!U149)/Sheet3!R149</f>
        <v>1.1054157649821077</v>
      </c>
      <c r="E149" s="2">
        <f>(Sheet3!R149-Sheet3!T149)/Sheet3!R149</f>
        <v>0.90376373742945648</v>
      </c>
      <c r="F149" s="2">
        <f>Sheet3!E149/Sheet3!I149</f>
        <v>1.1730535497247445</v>
      </c>
      <c r="G149" s="2">
        <f>Sheet3!N149/Sheet3!I149</f>
        <v>-2.9520983770644169</v>
      </c>
      <c r="H149" s="2">
        <f>(Sheet3!I149+Sheet3!J149)/Sheet3!L149</f>
        <v>1.1978864850943274</v>
      </c>
      <c r="I149" s="2">
        <f>Sheet3!Q149/Sheet3!T149</f>
        <v>10.932245737801294</v>
      </c>
      <c r="J149" s="2">
        <f>(Sheet3!G149-Sheet3!I149)/(Sheet3!I149+Sheet3!J149)</f>
        <v>0.41720697416602276</v>
      </c>
      <c r="K149" s="22">
        <v>12</v>
      </c>
      <c r="L149">
        <f>(Sheet3!I149+Sheet3!J149)/Sheet3!J149</f>
        <v>1.8863751584283903</v>
      </c>
      <c r="M149">
        <f>(Sheet3!R149-Sheet3!S149)/Sheet3!S149</f>
        <v>3.24951753888069E-3</v>
      </c>
      <c r="N149">
        <f t="shared" si="2"/>
        <v>1</v>
      </c>
    </row>
    <row r="150" spans="1:14">
      <c r="A150">
        <v>149</v>
      </c>
      <c r="B150">
        <v>2021</v>
      </c>
      <c r="C150" t="s">
        <v>115</v>
      </c>
      <c r="D150" s="2">
        <f>(Sheet3!R150-Sheet3!U150)/Sheet3!R150</f>
        <v>2.4823406199166609</v>
      </c>
      <c r="E150" s="2">
        <f>(Sheet3!R150-Sheet3!T150)/Sheet3!R150</f>
        <v>0.19254852151436147</v>
      </c>
      <c r="F150" s="2">
        <f>Sheet3!E150/Sheet3!I150</f>
        <v>0.36487301587301585</v>
      </c>
      <c r="G150" s="2">
        <f>Sheet3!N150/Sheet3!I150</f>
        <v>8.0587301587301582E-2</v>
      </c>
      <c r="H150" s="2">
        <f>(Sheet3!I150+Sheet3!J150)/Sheet3!L150</f>
        <v>2.9096694624433175</v>
      </c>
      <c r="I150" s="2">
        <f>Sheet3!Q150/Sheet3!T150</f>
        <v>2.142372226515068</v>
      </c>
      <c r="J150" s="2">
        <f>(Sheet3!G150-Sheet3!I150)/(Sheet3!I150+Sheet3!J150)</f>
        <v>-0.38047125112050201</v>
      </c>
      <c r="K150" s="22">
        <v>12</v>
      </c>
      <c r="L150">
        <f>(Sheet3!I150+Sheet3!J150)/Sheet3!J150</f>
        <v>5.1749502982107352</v>
      </c>
      <c r="M150">
        <f>(Sheet3!R150-Sheet3!S150)/Sheet3!S150</f>
        <v>-0.38681733094675286</v>
      </c>
      <c r="N150">
        <f t="shared" si="2"/>
        <v>1</v>
      </c>
    </row>
    <row r="151" spans="1:14">
      <c r="A151">
        <v>150</v>
      </c>
      <c r="B151">
        <v>2022</v>
      </c>
      <c r="C151" t="s">
        <v>115</v>
      </c>
      <c r="D151" s="2">
        <f>(Sheet3!R151-Sheet3!U151)/Sheet3!R151</f>
        <v>2.3224249365949441</v>
      </c>
      <c r="E151" s="2">
        <f>(Sheet3!R151-Sheet3!T151)/Sheet3!R151</f>
        <v>0.26011072022689463</v>
      </c>
      <c r="F151" s="2">
        <f>Sheet3!E151/Sheet3!I151</f>
        <v>1.02111817700053</v>
      </c>
      <c r="G151" s="2">
        <f>Sheet3!N151/Sheet3!I151</f>
        <v>0.14923158452570218</v>
      </c>
      <c r="H151" s="2">
        <f>(Sheet3!I151+Sheet3!J151)/Sheet3!L151</f>
        <v>0.96457502689703178</v>
      </c>
      <c r="I151" s="2">
        <f>Sheet3!Q151/Sheet3!T151</f>
        <v>2.2438170358630347</v>
      </c>
      <c r="J151" s="2">
        <f>(Sheet3!G151-Sheet3!I151)/(Sheet3!I151+Sheet3!J151)</f>
        <v>0.34256540638071026</v>
      </c>
      <c r="K151" s="22">
        <v>12</v>
      </c>
      <c r="L151">
        <f>(Sheet3!I151+Sheet3!J151)/Sheet3!J151</f>
        <v>4.4209572153734591</v>
      </c>
      <c r="M151">
        <f>(Sheet3!R151-Sheet3!S151)/Sheet3!S151</f>
        <v>-0.34451753601944873</v>
      </c>
      <c r="N151">
        <f t="shared" si="2"/>
        <v>1</v>
      </c>
    </row>
    <row r="152" spans="1:14">
      <c r="A152">
        <v>151</v>
      </c>
      <c r="B152">
        <v>2018</v>
      </c>
      <c r="C152" t="s">
        <v>116</v>
      </c>
      <c r="D152" s="2">
        <f>(Sheet3!R152-Sheet3!U152)/Sheet3!R152</f>
        <v>0.86950549450549453</v>
      </c>
      <c r="E152" s="2">
        <f>(Sheet3!R152-Sheet3!T152)/Sheet3!R152</f>
        <v>0.78104395604395604</v>
      </c>
      <c r="F152" s="2">
        <f>Sheet3!E152/Sheet3!I152</f>
        <v>1.7486910994764397</v>
      </c>
      <c r="G152" s="2">
        <f>Sheet3!N152/Sheet3!I152</f>
        <v>1.7688855646970829</v>
      </c>
      <c r="H152" s="2">
        <f>(Sheet3!I152+Sheet3!J152)/Sheet3!L152</f>
        <v>3.3447537473233404</v>
      </c>
      <c r="I152" s="2">
        <f>Sheet3!Q152/Sheet3!T152</f>
        <v>4.2697616060225849</v>
      </c>
      <c r="J152" s="2">
        <f>(Sheet3!G152-Sheet3!I152)/(Sheet3!I152+Sheet3!J152)</f>
        <v>0.11374306444728979</v>
      </c>
      <c r="K152" s="22">
        <v>9</v>
      </c>
      <c r="L152">
        <f>(Sheet3!I152+Sheet3!J152)/Sheet3!J152</f>
        <v>1.3992236488504031</v>
      </c>
      <c r="M152">
        <f>(Sheet3!R152-Sheet3!S152)/Sheet3!S152</f>
        <v>0.61849710982658956</v>
      </c>
      <c r="N152">
        <f t="shared" si="2"/>
        <v>1</v>
      </c>
    </row>
    <row r="153" spans="1:14">
      <c r="A153">
        <v>152</v>
      </c>
      <c r="B153">
        <v>2019</v>
      </c>
      <c r="C153" t="s">
        <v>116</v>
      </c>
      <c r="D153" s="2">
        <f>(Sheet3!R153-Sheet3!U153)/Sheet3!R153</f>
        <v>0.88439464334517626</v>
      </c>
      <c r="E153" s="2">
        <f>(Sheet3!R153-Sheet3!T153)/Sheet3!R153</f>
        <v>0.80541131456682158</v>
      </c>
      <c r="F153" s="2">
        <f>Sheet3!E153/Sheet3!I153</f>
        <v>1.639777468706537</v>
      </c>
      <c r="G153" s="2">
        <f>Sheet3!N153/Sheet3!I153</f>
        <v>1.821279554937413</v>
      </c>
      <c r="H153" s="2">
        <f>(Sheet3!I153+Sheet3!J153)/Sheet3!L153</f>
        <v>2.4211604095563142</v>
      </c>
      <c r="I153" s="2">
        <f>Sheet3!Q153/Sheet3!T153</f>
        <v>4.8426966292134832</v>
      </c>
      <c r="J153" s="2">
        <f>(Sheet3!G153-Sheet3!I153)/(Sheet3!I153+Sheet3!J153)</f>
        <v>0.10769664505215676</v>
      </c>
      <c r="K153" s="22">
        <v>9</v>
      </c>
      <c r="L153">
        <f>(Sheet3!I153+Sheet3!J153)/Sheet3!J153</f>
        <v>1.6818397344713134</v>
      </c>
      <c r="M153">
        <f>(Sheet3!R153-Sheet3!S153)/Sheet3!S153</f>
        <v>0.52649144764288691</v>
      </c>
      <c r="N153">
        <f t="shared" si="2"/>
        <v>1</v>
      </c>
    </row>
    <row r="154" spans="1:14">
      <c r="A154">
        <v>153</v>
      </c>
      <c r="B154">
        <v>2020</v>
      </c>
      <c r="C154" t="s">
        <v>116</v>
      </c>
      <c r="D154" s="2">
        <f>(Sheet3!R154-Sheet3!U154)/Sheet3!R154</f>
        <v>0.71916411824668702</v>
      </c>
      <c r="E154" s="2">
        <f>(Sheet3!R154-Sheet3!T154)/Sheet3!R154</f>
        <v>0.93730886850152906</v>
      </c>
      <c r="F154" s="2">
        <f>Sheet3!E154/Sheet3!I154</f>
        <v>0.88538977800722762</v>
      </c>
      <c r="G154" s="2">
        <f>Sheet3!N154/Sheet3!I154</f>
        <v>1.2922044398554466</v>
      </c>
      <c r="H154" s="2">
        <f>(Sheet3!I154+Sheet3!J154)/Sheet3!L154</f>
        <v>1.7578534031413613</v>
      </c>
      <c r="I154" s="2">
        <f>Sheet3!Q154/Sheet3!T154</f>
        <v>13.674796747967479</v>
      </c>
      <c r="J154" s="2">
        <f>(Sheet3!G154-Sheet3!I154)/(Sheet3!I154+Sheet3!J154)</f>
        <v>-5.212211466865227E-2</v>
      </c>
      <c r="K154" s="22">
        <v>9</v>
      </c>
      <c r="L154">
        <f>(Sheet3!I154+Sheet3!J154)/Sheet3!J154</f>
        <v>3.5861148197596795</v>
      </c>
      <c r="M154">
        <f>(Sheet3!R154-Sheet3!S154)/Sheet3!S154</f>
        <v>0.61547962124331002</v>
      </c>
      <c r="N154">
        <f t="shared" si="2"/>
        <v>1</v>
      </c>
    </row>
    <row r="155" spans="1:14">
      <c r="A155">
        <v>154</v>
      </c>
      <c r="B155">
        <v>2021</v>
      </c>
      <c r="C155" t="s">
        <v>116</v>
      </c>
      <c r="D155" s="2">
        <f>(Sheet3!R155-Sheet3!U155)/Sheet3!R155</f>
        <v>0.66382765531062127</v>
      </c>
      <c r="E155" s="2">
        <f>(Sheet3!R155-Sheet3!T155)/Sheet3!R155</f>
        <v>0.77454909819639284</v>
      </c>
      <c r="F155" s="2">
        <f>Sheet3!E155/Sheet3!I155</f>
        <v>1.5341519570222564</v>
      </c>
      <c r="G155" s="2">
        <f>Sheet3!N155/Sheet3!I155</f>
        <v>2.4811972371450497</v>
      </c>
      <c r="H155" s="2">
        <f>(Sheet3!I155+Sheet3!J155)/Sheet3!L155</f>
        <v>1.0012492192379763</v>
      </c>
      <c r="I155" s="2">
        <f>Sheet3!Q155/Sheet3!T155</f>
        <v>3.6977777777777776</v>
      </c>
      <c r="J155" s="2">
        <f>(Sheet3!G155-Sheet3!I155)/(Sheet3!I155+Sheet3!J155)</f>
        <v>0.26887086712414221</v>
      </c>
      <c r="K155" s="22">
        <v>9</v>
      </c>
      <c r="L155">
        <f>(Sheet3!I155+Sheet3!J155)/Sheet3!J155</f>
        <v>5.3433333333333337</v>
      </c>
      <c r="M155">
        <f>(Sheet3!R155-Sheet3!S155)/Sheet3!S155</f>
        <v>0.58349861166203887</v>
      </c>
      <c r="N155">
        <f t="shared" si="2"/>
        <v>1</v>
      </c>
    </row>
    <row r="156" spans="1:14">
      <c r="A156">
        <v>155</v>
      </c>
      <c r="B156">
        <v>2022</v>
      </c>
      <c r="C156" t="s">
        <v>116</v>
      </c>
      <c r="D156" s="2">
        <f>(Sheet3!R156-Sheet3!U156)/Sheet3!R156</f>
        <v>0.73031203566121838</v>
      </c>
      <c r="E156" s="2">
        <f>(Sheet3!R156-Sheet3!T156)/Sheet3!R156</f>
        <v>0.96731054977711739</v>
      </c>
      <c r="F156" s="2">
        <f>Sheet3!E156/Sheet3!I156</f>
        <v>4.546875</v>
      </c>
      <c r="G156" s="2">
        <f>Sheet3!N156/Sheet3!I156</f>
        <v>6.0538194444444446</v>
      </c>
      <c r="H156" s="2">
        <f>(Sheet3!I156+Sheet3!J156)/Sheet3!L156</f>
        <v>0.51773049645390068</v>
      </c>
      <c r="I156" s="2">
        <f>Sheet3!Q156/Sheet3!T156</f>
        <v>25.431818181818183</v>
      </c>
      <c r="J156" s="2">
        <f>(Sheet3!G156-Sheet3!I156)/(Sheet3!I156+Sheet3!J156)</f>
        <v>1.3424657534246576</v>
      </c>
      <c r="K156" s="22">
        <v>9</v>
      </c>
      <c r="L156">
        <f>(Sheet3!I156+Sheet3!J156)/Sheet3!J156</f>
        <v>2.92</v>
      </c>
      <c r="M156">
        <f>(Sheet3!R156-Sheet3!S156)/Sheet3!S156</f>
        <v>0.49003690036900371</v>
      </c>
      <c r="N156">
        <f t="shared" si="2"/>
        <v>1</v>
      </c>
    </row>
    <row r="157" spans="1:14">
      <c r="A157">
        <v>156</v>
      </c>
      <c r="B157">
        <v>2018</v>
      </c>
      <c r="C157" t="s">
        <v>117</v>
      </c>
      <c r="D157" s="2">
        <f>(Sheet3!R157-Sheet3!U157)/Sheet3!R157</f>
        <v>0.52650914170376883</v>
      </c>
      <c r="E157" s="2">
        <f>(Sheet3!R157-Sheet3!T157)/Sheet3!R157</f>
        <v>0.23355589213803662</v>
      </c>
      <c r="F157" s="2">
        <f>Sheet3!E157/Sheet3!I157</f>
        <v>0.16549993049012188</v>
      </c>
      <c r="G157" s="2">
        <f>Sheet3!N157/Sheet3!I157</f>
        <v>0.12772826271644605</v>
      </c>
      <c r="H157" s="2">
        <f>(Sheet3!I157+Sheet3!J157)/Sheet3!L157</f>
        <v>7.5056300871859216</v>
      </c>
      <c r="I157" s="2">
        <f>Sheet3!Q157/Sheet3!T157</f>
        <v>2.7416215662506618</v>
      </c>
      <c r="J157" s="2">
        <f>(Sheet3!G157-Sheet3!I157)/(Sheet3!I157+Sheet3!J157)</f>
        <v>-0.48806888200687965</v>
      </c>
      <c r="K157" s="22">
        <v>13</v>
      </c>
      <c r="L157">
        <f>(Sheet3!I157+Sheet3!J157)/Sheet3!J157</f>
        <v>3.2651854443666899</v>
      </c>
      <c r="M157">
        <f>(Sheet3!R157-Sheet3!S157)/Sheet3!S157</f>
        <v>-0.34325828212950632</v>
      </c>
      <c r="N157">
        <f t="shared" si="2"/>
        <v>1</v>
      </c>
    </row>
    <row r="158" spans="1:14">
      <c r="A158">
        <v>157</v>
      </c>
      <c r="B158">
        <v>2019</v>
      </c>
      <c r="C158" t="s">
        <v>117</v>
      </c>
      <c r="D158" s="2">
        <f>(Sheet3!R158-Sheet3!U158)/Sheet3!R158</f>
        <v>0.60524545672556695</v>
      </c>
      <c r="E158" s="2">
        <f>(Sheet3!R158-Sheet3!T158)/Sheet3!R158</f>
        <v>0.21676697842273654</v>
      </c>
      <c r="F158" s="2">
        <f>Sheet3!E158/Sheet3!I158</f>
        <v>0.18491001945525293</v>
      </c>
      <c r="G158" s="2">
        <f>Sheet3!N158/Sheet3!I158</f>
        <v>0.68468979680069175</v>
      </c>
      <c r="H158" s="2">
        <f>(Sheet3!I158+Sheet3!J158)/Sheet3!L158</f>
        <v>6.4613570958011168</v>
      </c>
      <c r="I158" s="2">
        <f>Sheet3!Q158/Sheet3!T158</f>
        <v>1.3982092048959351</v>
      </c>
      <c r="J158" s="2">
        <f>(Sheet3!G158-Sheet3!I158)/(Sheet3!I158+Sheet3!J158)</f>
        <v>-0.55810831115308668</v>
      </c>
      <c r="K158" s="22">
        <v>13</v>
      </c>
      <c r="L158">
        <f>(Sheet3!I158+Sheet3!J158)/Sheet3!J158</f>
        <v>4.8630480167014616</v>
      </c>
      <c r="M158">
        <f>(Sheet3!R158-Sheet3!S158)/Sheet3!S158</f>
        <v>-0.30902881623085315</v>
      </c>
      <c r="N158">
        <f t="shared" si="2"/>
        <v>1</v>
      </c>
    </row>
    <row r="159" spans="1:14">
      <c r="A159">
        <v>158</v>
      </c>
      <c r="B159">
        <v>2020</v>
      </c>
      <c r="C159" t="s">
        <v>117</v>
      </c>
      <c r="D159" s="2">
        <f>(Sheet3!R159-Sheet3!U159)/Sheet3!R159</f>
        <v>0.61636892674540877</v>
      </c>
      <c r="E159" s="2">
        <f>(Sheet3!R159-Sheet3!T159)/Sheet3!R159</f>
        <v>0.18721730470727649</v>
      </c>
      <c r="F159" s="2">
        <f>Sheet3!E159/Sheet3!I159</f>
        <v>0.24790657643822669</v>
      </c>
      <c r="G159" s="2">
        <f>Sheet3!N159/Sheet3!I159</f>
        <v>0.7619015474964983</v>
      </c>
      <c r="H159" s="2">
        <f>(Sheet3!I159+Sheet3!J159)/Sheet3!L159</f>
        <v>5.720430241001992</v>
      </c>
      <c r="I159" s="2">
        <f>Sheet3!Q159/Sheet3!T159</f>
        <v>2.0741382142759357</v>
      </c>
      <c r="J159" s="2">
        <f>(Sheet3!G159-Sheet3!I159)/(Sheet3!I159+Sheet3!J159)</f>
        <v>-0.40025497195308518</v>
      </c>
      <c r="K159" s="22">
        <v>13</v>
      </c>
      <c r="L159">
        <f>(Sheet3!I159+Sheet3!J159)/Sheet3!J159</f>
        <v>2.8005773321178973</v>
      </c>
      <c r="M159">
        <f>(Sheet3!R159-Sheet3!S159)/Sheet3!S159</f>
        <v>-0.18348740545574307</v>
      </c>
      <c r="N159">
        <f t="shared" si="2"/>
        <v>1</v>
      </c>
    </row>
    <row r="160" spans="1:14">
      <c r="A160">
        <v>159</v>
      </c>
      <c r="B160">
        <v>2021</v>
      </c>
      <c r="C160" t="s">
        <v>117</v>
      </c>
      <c r="D160" s="2">
        <f>(Sheet3!R160-Sheet3!U160)/Sheet3!R160</f>
        <v>0.63566417144470444</v>
      </c>
      <c r="E160" s="2">
        <f>(Sheet3!R160-Sheet3!T160)/Sheet3!R160</f>
        <v>0.21254858294788004</v>
      </c>
      <c r="F160" s="2">
        <f>Sheet3!E160/Sheet3!I160</f>
        <v>0.31480337724629587</v>
      </c>
      <c r="G160" s="2">
        <f>Sheet3!N160/Sheet3!I160</f>
        <v>0.82213607542954759</v>
      </c>
      <c r="H160" s="2">
        <f>(Sheet3!I160+Sheet3!J160)/Sheet3!L160</f>
        <v>3.430031579681414</v>
      </c>
      <c r="I160" s="2">
        <f>Sheet3!Q160/Sheet3!T160</f>
        <v>2.4698009965252297</v>
      </c>
      <c r="J160" s="2">
        <f>(Sheet3!G160-Sheet3!I160)/(Sheet3!I160+Sheet3!J160)</f>
        <v>-0.49251401353431501</v>
      </c>
      <c r="K160" s="22">
        <v>13</v>
      </c>
      <c r="L160">
        <f>(Sheet3!I160+Sheet3!J160)/Sheet3!J160</f>
        <v>8.625</v>
      </c>
      <c r="M160">
        <f>(Sheet3!R160-Sheet3!S160)/Sheet3!S160</f>
        <v>-0.29425709018454033</v>
      </c>
      <c r="N160">
        <f t="shared" si="2"/>
        <v>1</v>
      </c>
    </row>
    <row r="161" spans="1:14">
      <c r="A161">
        <v>160</v>
      </c>
      <c r="B161">
        <v>2022</v>
      </c>
      <c r="C161" t="s">
        <v>117</v>
      </c>
      <c r="D161" s="2">
        <f>(Sheet3!R161-Sheet3!U161)/Sheet3!R161</f>
        <v>0.51729712137847672</v>
      </c>
      <c r="E161" s="2">
        <f>(Sheet3!R161-Sheet3!T161)/Sheet3!R161</f>
        <v>0.26558493346160589</v>
      </c>
      <c r="F161" s="2">
        <f>Sheet3!E161/Sheet3!I161</f>
        <v>0.37721631548424511</v>
      </c>
      <c r="G161" s="2">
        <f>Sheet3!N161/Sheet3!I161</f>
        <v>0.79810554803788902</v>
      </c>
      <c r="H161" s="2">
        <f>(Sheet3!I161+Sheet3!J161)/Sheet3!L161</f>
        <v>2.903423472682451</v>
      </c>
      <c r="I161" s="2">
        <f>Sheet3!Q161/Sheet3!T161</f>
        <v>3.2962912462503411</v>
      </c>
      <c r="J161" s="2">
        <f>(Sheet3!G161-Sheet3!I161)/(Sheet3!I161+Sheet3!J161)</f>
        <v>-0.39539263275808889</v>
      </c>
      <c r="K161" s="22">
        <v>13</v>
      </c>
      <c r="L161">
        <f>(Sheet3!I161+Sheet3!J161)/Sheet3!J161</f>
        <v>6.242728286206547</v>
      </c>
      <c r="M161">
        <f>(Sheet3!R161-Sheet3!S161)/Sheet3!S161</f>
        <v>-0.43361489223788691</v>
      </c>
      <c r="N161">
        <f t="shared" si="2"/>
        <v>1</v>
      </c>
    </row>
    <row r="162" spans="1:14">
      <c r="A162">
        <v>161</v>
      </c>
      <c r="B162">
        <v>2018</v>
      </c>
      <c r="C162" t="s">
        <v>118</v>
      </c>
      <c r="D162" s="2">
        <f>(Sheet3!R162-Sheet3!U162)/Sheet3!R162</f>
        <v>0.67077872012336159</v>
      </c>
      <c r="E162" s="2">
        <f>(Sheet3!R162-Sheet3!T162)/Sheet3!R162</f>
        <v>7.7101002313030076E-2</v>
      </c>
      <c r="F162" s="2">
        <f>Sheet3!E162/Sheet3!I162</f>
        <v>2.0382085812715314</v>
      </c>
      <c r="G162" s="2">
        <f>Sheet3!N162/Sheet3!I162</f>
        <v>-0.18697150015659256</v>
      </c>
      <c r="H162" s="2">
        <f>(Sheet3!I162+Sheet3!J162)/Sheet3!L162</f>
        <v>0.7006379337171309</v>
      </c>
      <c r="I162" s="2">
        <f>Sheet3!Q162/Sheet3!T162</f>
        <v>0.6700083542188805</v>
      </c>
      <c r="J162" s="2">
        <f>(Sheet3!G162-Sheet3!I162)/(Sheet3!I162+Sheet3!J162)</f>
        <v>1.4339329335998223</v>
      </c>
      <c r="K162" s="22">
        <v>7</v>
      </c>
      <c r="L162">
        <f>(Sheet3!I162+Sheet3!J162)/Sheet3!J162</f>
        <v>3.4374045801526716</v>
      </c>
      <c r="M162">
        <f>(Sheet3!R162-Sheet3!S162)/Sheet3!S162</f>
        <v>1.6964656964656966</v>
      </c>
      <c r="N162">
        <f t="shared" si="2"/>
        <v>1</v>
      </c>
    </row>
    <row r="163" spans="1:14">
      <c r="A163">
        <v>162</v>
      </c>
      <c r="B163">
        <v>2019</v>
      </c>
      <c r="C163" t="s">
        <v>118</v>
      </c>
      <c r="D163" s="2">
        <f>(Sheet3!R163-Sheet3!U163)/Sheet3!R163</f>
        <v>0.72331288343558287</v>
      </c>
      <c r="E163" s="2">
        <f>(Sheet3!R163-Sheet3!T163)/Sheet3!R163</f>
        <v>1.2883435582822086E-2</v>
      </c>
      <c r="F163" s="2">
        <f>Sheet3!E163/Sheet3!I163</f>
        <v>6.0260223048327139</v>
      </c>
      <c r="G163" s="2">
        <f>Sheet3!N163/Sheet3!I163</f>
        <v>2.2973977695167287</v>
      </c>
      <c r="H163" s="2">
        <f>(Sheet3!I163+Sheet3!J163)/Sheet3!L163</f>
        <v>0.15221914008321774</v>
      </c>
      <c r="I163" s="2">
        <f>Sheet3!Q163/Sheet3!T163</f>
        <v>4.3505282784338101E-3</v>
      </c>
      <c r="J163" s="2">
        <f>(Sheet3!G163-Sheet3!I163)/(Sheet3!I163+Sheet3!J163)</f>
        <v>6.6082004555808656</v>
      </c>
      <c r="K163" s="22">
        <v>7</v>
      </c>
      <c r="L163">
        <f>(Sheet3!I163+Sheet3!J163)/Sheet3!J163</f>
        <v>2.5823529411764707</v>
      </c>
      <c r="M163">
        <f>(Sheet3!R163-Sheet3!S163)/Sheet3!S163</f>
        <v>-9.4895833333333339</v>
      </c>
      <c r="N163">
        <f t="shared" si="2"/>
        <v>1</v>
      </c>
    </row>
    <row r="164" spans="1:14">
      <c r="A164">
        <v>163</v>
      </c>
      <c r="B164">
        <v>2020</v>
      </c>
      <c r="C164" t="s">
        <v>118</v>
      </c>
      <c r="D164" s="2">
        <f>(Sheet3!R164-Sheet3!U164)/Sheet3!R164</f>
        <v>0.65771812080536918</v>
      </c>
      <c r="E164" s="2">
        <f>(Sheet3!R164-Sheet3!T164)/Sheet3!R164</f>
        <v>4.0268456375838924E-2</v>
      </c>
      <c r="F164" s="2">
        <f>Sheet3!E164/Sheet3!I164</f>
        <v>6.8258196721311473</v>
      </c>
      <c r="G164" s="2">
        <f>Sheet3!N164/Sheet3!I164</f>
        <v>1.6290983606557377</v>
      </c>
      <c r="H164" s="2">
        <f>(Sheet3!I164+Sheet3!J164)/Sheet3!L164</f>
        <v>0.13507027768255056</v>
      </c>
      <c r="I164" s="2">
        <f>Sheet3!Q164/Sheet3!T164</f>
        <v>0.25611888111888109</v>
      </c>
      <c r="J164" s="2">
        <f>(Sheet3!G164-Sheet3!I164)/(Sheet3!I164+Sheet3!J164)</f>
        <v>7.4428934010152288</v>
      </c>
      <c r="K164" s="22">
        <v>7</v>
      </c>
      <c r="L164">
        <f>(Sheet3!I164+Sheet3!J164)/Sheet3!J164</f>
        <v>2.6266666666666665</v>
      </c>
      <c r="M164">
        <f>(Sheet3!R164-Sheet3!S164)/Sheet3!S164</f>
        <v>10.686274509803921</v>
      </c>
      <c r="N164">
        <f t="shared" si="2"/>
        <v>0</v>
      </c>
    </row>
    <row r="165" spans="1:14">
      <c r="A165">
        <v>164</v>
      </c>
      <c r="B165">
        <v>2021</v>
      </c>
      <c r="C165" t="s">
        <v>118</v>
      </c>
      <c r="D165" s="2">
        <f>(Sheet3!R165-Sheet3!U165)/Sheet3!R165</f>
        <v>0.90863905325443783</v>
      </c>
      <c r="E165" s="2">
        <f>(Sheet3!R165-Sheet3!T165)/Sheet3!R165</f>
        <v>6.8165680473372778E-2</v>
      </c>
      <c r="F165" s="2">
        <f>Sheet3!E165/Sheet3!I165</f>
        <v>8.1600985221674875</v>
      </c>
      <c r="G165" s="2">
        <f>Sheet3!N165/Sheet3!I165</f>
        <v>-0.36945812807881773</v>
      </c>
      <c r="H165" s="2">
        <f>(Sheet3!I165+Sheet3!J165)/Sheet3!L165</f>
        <v>0.12131776189646157</v>
      </c>
      <c r="I165" s="2">
        <f>Sheet3!Q165/Sheet3!T165</f>
        <v>2.4130048260096522E-2</v>
      </c>
      <c r="J165" s="2">
        <f>(Sheet3!G165-Sheet3!I165)/(Sheet3!I165+Sheet3!J165)</f>
        <v>8.2844827586206904</v>
      </c>
      <c r="K165" s="22">
        <v>7</v>
      </c>
      <c r="L165">
        <f>(Sheet3!I165+Sheet3!J165)/Sheet3!J165</f>
        <v>2.4</v>
      </c>
      <c r="M165">
        <f>(Sheet3!R165-Sheet3!S165)/Sheet3!S165</f>
        <v>-44.112244897959187</v>
      </c>
      <c r="N165">
        <f t="shared" si="2"/>
        <v>1</v>
      </c>
    </row>
    <row r="166" spans="1:14">
      <c r="A166">
        <v>165</v>
      </c>
      <c r="B166">
        <v>2022</v>
      </c>
      <c r="C166" t="s">
        <v>118</v>
      </c>
      <c r="D166" s="2">
        <f>(Sheet3!R166-Sheet3!U166)/Sheet3!R166</f>
        <v>0.74263120057512577</v>
      </c>
      <c r="E166" s="2">
        <f>(Sheet3!R166-Sheet3!T166)/Sheet3!R166</f>
        <v>1.9410496046010063E-2</v>
      </c>
      <c r="F166" s="2">
        <f>Sheet3!E166/Sheet3!I166</f>
        <v>15.366492146596858</v>
      </c>
      <c r="G166" s="2">
        <f>Sheet3!N166/Sheet3!I166</f>
        <v>-1.3926701570680629</v>
      </c>
      <c r="H166" s="2">
        <f>(Sheet3!I166+Sheet3!J166)/Sheet3!L166</f>
        <v>5.9759481961147089E-2</v>
      </c>
      <c r="I166" s="2">
        <f>Sheet3!Q166/Sheet3!T166</f>
        <v>-0.11143695014662756</v>
      </c>
      <c r="J166" s="2">
        <f>(Sheet3!G166-Sheet3!I166)/(Sheet3!I166+Sheet3!J166)</f>
        <v>16.835913312693499</v>
      </c>
      <c r="K166" s="22">
        <v>7</v>
      </c>
      <c r="L166">
        <f>(Sheet3!I166+Sheet3!J166)/Sheet3!J166</f>
        <v>2.4469696969696968</v>
      </c>
      <c r="M166">
        <f>(Sheet3!R166-Sheet3!S166)/Sheet3!S166</f>
        <v>-5.1897590361445785</v>
      </c>
      <c r="N166">
        <f t="shared" si="2"/>
        <v>1</v>
      </c>
    </row>
    <row r="167" spans="1:14">
      <c r="A167">
        <v>166</v>
      </c>
      <c r="B167">
        <v>2018</v>
      </c>
      <c r="C167" t="s">
        <v>119</v>
      </c>
      <c r="D167" s="2">
        <f>(Sheet3!R167-Sheet3!U167)/Sheet3!R167</f>
        <v>-0.46335697399527187</v>
      </c>
      <c r="E167" s="2">
        <f>(Sheet3!R167-Sheet3!T167)/Sheet3!R167</f>
        <v>0.43397500844309356</v>
      </c>
      <c r="F167" s="2">
        <f>Sheet3!E167/Sheet3!I167</f>
        <v>0.83747927031509117</v>
      </c>
      <c r="G167" s="2">
        <f>Sheet3!N167/Sheet3!I167</f>
        <v>2.9925373134328357</v>
      </c>
      <c r="H167" s="2">
        <f>(Sheet3!I167+Sheet3!J167)/Sheet3!L167</f>
        <v>1.3272555800062873</v>
      </c>
      <c r="I167" s="2">
        <f>Sheet3!Q167/Sheet3!T167</f>
        <v>0.64200477326968974</v>
      </c>
      <c r="J167" s="2">
        <f>(Sheet3!G167-Sheet3!I167)/(Sheet3!I167+Sheet3!J167)</f>
        <v>0.24348649928943628</v>
      </c>
      <c r="K167" s="22">
        <v>9</v>
      </c>
      <c r="L167">
        <f>(Sheet3!I167+Sheet3!J167)/Sheet3!J167</f>
        <v>2.3325966850828728</v>
      </c>
      <c r="M167">
        <f>(Sheet3!R167-Sheet3!S167)/Sheet3!S167</f>
        <v>-0.56564471175003672</v>
      </c>
      <c r="N167">
        <f t="shared" si="2"/>
        <v>1</v>
      </c>
    </row>
    <row r="168" spans="1:14">
      <c r="A168">
        <v>167</v>
      </c>
      <c r="B168">
        <v>2019</v>
      </c>
      <c r="C168" t="s">
        <v>119</v>
      </c>
      <c r="D168" s="2">
        <f>(Sheet3!R168-Sheet3!U168)/Sheet3!R168</f>
        <v>-0.2516039051603905</v>
      </c>
      <c r="E168" s="2">
        <f>(Sheet3!R168-Sheet3!T168)/Sheet3!R168</f>
        <v>0.37907949790794981</v>
      </c>
      <c r="F168" s="2">
        <f>Sheet3!E168/Sheet3!I168</f>
        <v>0.74769585253456217</v>
      </c>
      <c r="G168" s="2">
        <f>Sheet3!N168/Sheet3!I168</f>
        <v>1.3341013824884793</v>
      </c>
      <c r="H168" s="2">
        <f>(Sheet3!I168+Sheet3!J168)/Sheet3!L168</f>
        <v>0.91996532793990171</v>
      </c>
      <c r="I168" s="2">
        <f>Sheet3!Q168/Sheet3!T168</f>
        <v>0.51033243486073676</v>
      </c>
      <c r="J168" s="2">
        <f>(Sheet3!G168-Sheet3!I168)/(Sheet3!I168+Sheet3!J168)</f>
        <v>0.35270100502512564</v>
      </c>
      <c r="K168" s="22">
        <v>9</v>
      </c>
      <c r="L168">
        <f>(Sheet3!I168+Sheet3!J168)/Sheet3!J168</f>
        <v>5.4896551724137934</v>
      </c>
      <c r="M168">
        <f>(Sheet3!R168-Sheet3!S168)/Sheet3!S168</f>
        <v>-0.50366883566385157</v>
      </c>
      <c r="N168">
        <f t="shared" si="2"/>
        <v>1</v>
      </c>
    </row>
    <row r="169" spans="1:14">
      <c r="A169">
        <v>168</v>
      </c>
      <c r="B169">
        <v>2020</v>
      </c>
      <c r="C169" t="s">
        <v>119</v>
      </c>
      <c r="D169" s="2">
        <f>(Sheet3!R169-Sheet3!U169)/Sheet3!R169</f>
        <v>-1.377743351407178</v>
      </c>
      <c r="E169" s="2">
        <f>(Sheet3!R169-Sheet3!T169)/Sheet3!R169</f>
        <v>0.47663310095533179</v>
      </c>
      <c r="F169" s="2">
        <f>Sheet3!E169/Sheet3!I169</f>
        <v>2.8383733055265901</v>
      </c>
      <c r="G169" s="2">
        <f>Sheet3!N169/Sheet3!I169</f>
        <v>1.0521376433785192</v>
      </c>
      <c r="H169" s="2">
        <f>(Sheet3!I169+Sheet3!J169)/Sheet3!L169</f>
        <v>0.35583580613254207</v>
      </c>
      <c r="I169" s="2">
        <f>Sheet3!Q169/Sheet3!T169</f>
        <v>0.68820917612234833</v>
      </c>
      <c r="J169" s="2">
        <f>(Sheet3!G169-Sheet3!I169)/(Sheet3!I169+Sheet3!J169)</f>
        <v>2.2133425990271021</v>
      </c>
      <c r="K169" s="22">
        <v>9</v>
      </c>
      <c r="L169">
        <f>(Sheet3!I169+Sheet3!J169)/Sheet3!J169</f>
        <v>2.9979166666666668</v>
      </c>
      <c r="M169">
        <f>(Sheet3!R169-Sheet3!S169)/Sheet3!S169</f>
        <v>-0.49635890767230167</v>
      </c>
      <c r="N169">
        <f t="shared" si="2"/>
        <v>1</v>
      </c>
    </row>
    <row r="170" spans="1:14">
      <c r="A170">
        <v>169</v>
      </c>
      <c r="B170">
        <v>2021</v>
      </c>
      <c r="C170" t="s">
        <v>119</v>
      </c>
      <c r="D170" s="2">
        <f>(Sheet3!R170-Sheet3!U170)/Sheet3!R170</f>
        <v>-2.6750189825360668</v>
      </c>
      <c r="E170" s="2">
        <f>(Sheet3!R170-Sheet3!T170)/Sheet3!R170</f>
        <v>-1.7095671981776766</v>
      </c>
      <c r="F170" s="2">
        <f>Sheet3!E170/Sheet3!I170</f>
        <v>1.4059590316573556</v>
      </c>
      <c r="G170" s="2">
        <f>Sheet3!N170/Sheet3!I170</f>
        <v>3.6264432029795159</v>
      </c>
      <c r="H170" s="2">
        <f>(Sheet3!I170+Sheet3!J170)/Sheet3!L170</f>
        <v>0.59140969162995594</v>
      </c>
      <c r="I170" s="2">
        <f>Sheet3!Q170/Sheet3!T170</f>
        <v>0.20204567745551352</v>
      </c>
      <c r="J170" s="2">
        <f>(Sheet3!G170-Sheet3!I170)/(Sheet3!I170+Sheet3!J170)</f>
        <v>0.79106145251396653</v>
      </c>
      <c r="K170" s="22">
        <v>9</v>
      </c>
      <c r="L170">
        <v>0</v>
      </c>
      <c r="M170">
        <f>(Sheet3!R170-Sheet3!S170)/Sheet3!S170</f>
        <v>-0.65752177870237938</v>
      </c>
      <c r="N170">
        <f t="shared" si="2"/>
        <v>1</v>
      </c>
    </row>
    <row r="171" spans="1:14">
      <c r="A171">
        <v>170</v>
      </c>
      <c r="B171">
        <v>2022</v>
      </c>
      <c r="C171" t="s">
        <v>119</v>
      </c>
      <c r="D171" s="2">
        <f>(Sheet3!R171-Sheet3!U171)/Sheet3!R171</f>
        <v>6.802389369742777E-2</v>
      </c>
      <c r="E171" s="2">
        <f>(Sheet3!R171-Sheet3!T171)/Sheet3!R171</f>
        <v>0.95526027063269536</v>
      </c>
      <c r="F171" s="2">
        <f>Sheet3!E171/Sheet3!I171</f>
        <v>0.81635802469135799</v>
      </c>
      <c r="G171" s="2">
        <f>Sheet3!N171/Sheet3!I171</f>
        <v>0.43827160493827161</v>
      </c>
      <c r="H171" s="2">
        <f>(Sheet3!I171+Sheet3!J171)/Sheet3!L171</f>
        <v>1.1629572780762343</v>
      </c>
      <c r="I171" s="2">
        <f>Sheet3!Q171/Sheet3!T171</f>
        <v>11.081743869209809</v>
      </c>
      <c r="J171" s="2">
        <f>(Sheet3!G171-Sheet3!I171)/(Sheet3!I171+Sheet3!J171)</f>
        <v>-3.8055433347998241E-2</v>
      </c>
      <c r="K171" s="22">
        <v>9</v>
      </c>
      <c r="L171">
        <f>(Sheet3!I171+Sheet3!J171)/Sheet3!J171</f>
        <v>454.6</v>
      </c>
      <c r="M171">
        <f>(Sheet3!R171-Sheet3!S171)/Sheet3!S171</f>
        <v>32.076612903225808</v>
      </c>
      <c r="N171">
        <f t="shared" si="2"/>
        <v>0</v>
      </c>
    </row>
    <row r="172" spans="1:14">
      <c r="A172">
        <v>171</v>
      </c>
      <c r="B172">
        <v>2018</v>
      </c>
      <c r="C172" t="s">
        <v>120</v>
      </c>
      <c r="D172" s="2">
        <f>(Sheet3!R172-Sheet3!U172)/Sheet3!R172</f>
        <v>0.94546344319714148</v>
      </c>
      <c r="E172" s="2">
        <f>(Sheet3!R172-Sheet3!T172)/Sheet3!R172</f>
        <v>0.29303355323191072</v>
      </c>
      <c r="F172" s="2">
        <f>Sheet3!E172/Sheet3!I172</f>
        <v>0.28918002322880371</v>
      </c>
      <c r="G172" s="2">
        <f>Sheet3!N172/Sheet3!I172</f>
        <v>1.2992334494773519</v>
      </c>
      <c r="H172" s="2">
        <f>(Sheet3!I172+Sheet3!J172)/Sheet3!L172</f>
        <v>5.1814477436746573</v>
      </c>
      <c r="I172" s="2">
        <f>Sheet3!Q172/Sheet3!T172</f>
        <v>0.37709328335650805</v>
      </c>
      <c r="J172" s="2">
        <f>(Sheet3!G172-Sheet3!I172)/(Sheet3!I172+Sheet3!J172)</f>
        <v>-0.30316809509453463</v>
      </c>
      <c r="K172" s="22">
        <v>8</v>
      </c>
      <c r="L172">
        <f>(Sheet3!I172+Sheet3!J172)/Sheet3!J172</f>
        <v>2.2533967391304346</v>
      </c>
      <c r="M172">
        <f>(Sheet3!R172-Sheet3!S172)/Sheet3!S172</f>
        <v>3.9973621820201202</v>
      </c>
      <c r="N172">
        <f t="shared" si="2"/>
        <v>0</v>
      </c>
    </row>
    <row r="173" spans="1:14">
      <c r="A173">
        <v>172</v>
      </c>
      <c r="B173">
        <v>2019</v>
      </c>
      <c r="C173" t="s">
        <v>120</v>
      </c>
      <c r="D173" s="2">
        <f>(Sheet3!R173-Sheet3!U173)/Sheet3!R173</f>
        <v>0.94786358444469265</v>
      </c>
      <c r="E173" s="2">
        <f>(Sheet3!R173-Sheet3!T173)/Sheet3!R173</f>
        <v>0.29167866679989263</v>
      </c>
      <c r="F173" s="2">
        <f>Sheet3!E173/Sheet3!I173</f>
        <v>1.9917807681745066</v>
      </c>
      <c r="G173" s="2">
        <f>Sheet3!N173/Sheet3!I173</f>
        <v>9.4173957393385379</v>
      </c>
      <c r="H173" s="2">
        <f>(Sheet3!I173+Sheet3!J173)/Sheet3!L173</f>
        <v>0.67785918041645199</v>
      </c>
      <c r="I173" s="2">
        <f>Sheet3!Q173/Sheet3!T173</f>
        <v>0.37502039913148105</v>
      </c>
      <c r="J173" s="2">
        <f>(Sheet3!G173-Sheet3!I173)/(Sheet3!I173+Sheet3!J173)</f>
        <v>1.5122230049559404</v>
      </c>
      <c r="K173" s="22">
        <v>8</v>
      </c>
      <c r="L173">
        <f>(Sheet3!I173+Sheet3!J173)/Sheet3!J173</f>
        <v>2.7029564055453483</v>
      </c>
      <c r="M173">
        <f>(Sheet3!R173-Sheet3!S173)/Sheet3!S173</f>
        <v>3.9659570741958707</v>
      </c>
      <c r="N173">
        <f t="shared" si="2"/>
        <v>0</v>
      </c>
    </row>
    <row r="174" spans="1:14">
      <c r="A174">
        <v>173</v>
      </c>
      <c r="B174">
        <v>2020</v>
      </c>
      <c r="C174" t="s">
        <v>120</v>
      </c>
      <c r="D174" s="2">
        <f>(Sheet3!R174-Sheet3!U174)/Sheet3!R174</f>
        <v>0.99254593155879067</v>
      </c>
      <c r="E174" s="2">
        <f>(Sheet3!R174-Sheet3!T174)/Sheet3!R174</f>
        <v>0.23340480462083751</v>
      </c>
      <c r="F174" s="2">
        <f>Sheet3!E174/Sheet3!I174</f>
        <v>1.9323846761156434</v>
      </c>
      <c r="G174" s="2">
        <f>Sheet3!N174/Sheet3!I174</f>
        <v>6.0797398398436036</v>
      </c>
      <c r="H174" s="2">
        <f>(Sheet3!I174+Sheet3!J174)/Sheet3!L174</f>
        <v>0.57821813835577851</v>
      </c>
      <c r="I174" s="2">
        <f>Sheet3!Q174/Sheet3!T174</f>
        <v>0.30178414987950969</v>
      </c>
      <c r="J174" s="2">
        <f>(Sheet3!G174-Sheet3!I174)/(Sheet3!I174+Sheet3!J174)</f>
        <v>1.7594104248680105</v>
      </c>
      <c r="K174" s="22">
        <v>8</v>
      </c>
      <c r="L174">
        <f>(Sheet3!I174+Sheet3!J174)/Sheet3!J174</f>
        <v>3.3378598110305426</v>
      </c>
      <c r="M174">
        <f>(Sheet3!R174-Sheet3!S174)/Sheet3!S174</f>
        <v>4.1502998353844944</v>
      </c>
      <c r="N174">
        <f t="shared" si="2"/>
        <v>0</v>
      </c>
    </row>
    <row r="175" spans="1:14">
      <c r="A175">
        <v>174</v>
      </c>
      <c r="B175">
        <v>2021</v>
      </c>
      <c r="C175" t="s">
        <v>120</v>
      </c>
      <c r="D175" s="2">
        <f>(Sheet3!R175-Sheet3!U175)/Sheet3!R175</f>
        <v>0.99374623788799699</v>
      </c>
      <c r="E175" s="2">
        <f>(Sheet3!R175-Sheet3!T175)/Sheet3!R175</f>
        <v>0.23348088802711739</v>
      </c>
      <c r="F175" s="2">
        <f>Sheet3!E175/Sheet3!I175</f>
        <v>1.7116784025368867</v>
      </c>
      <c r="G175" s="2">
        <f>Sheet3!N175/Sheet3!I175</f>
        <v>0.79000062314355146</v>
      </c>
      <c r="H175" s="2">
        <f>(Sheet3!I175+Sheet3!J175)/Sheet3!L175</f>
        <v>0.66263163736533548</v>
      </c>
      <c r="I175" s="2">
        <f>Sheet3!Q175/Sheet3!T175</f>
        <v>0.30050568812269945</v>
      </c>
      <c r="J175" s="2">
        <f>(Sheet3!G175-Sheet3!I175)/(Sheet3!I175+Sheet3!J175)</f>
        <v>1.5358181605916481</v>
      </c>
      <c r="K175" s="22">
        <v>8</v>
      </c>
      <c r="L175">
        <f>(Sheet3!I175+Sheet3!J175)/Sheet3!J175</f>
        <v>3.7468429060479269</v>
      </c>
      <c r="M175">
        <f>(Sheet3!R175-Sheet3!S175)/Sheet3!S175</f>
        <v>4.3360336545294338</v>
      </c>
      <c r="N175">
        <f t="shared" si="2"/>
        <v>0</v>
      </c>
    </row>
    <row r="176" spans="1:14">
      <c r="A176">
        <v>175</v>
      </c>
      <c r="B176">
        <v>2022</v>
      </c>
      <c r="C176" t="s">
        <v>120</v>
      </c>
      <c r="D176" s="2">
        <f>(Sheet3!R176-Sheet3!U176)/Sheet3!R176</f>
        <v>0.90105355295348644</v>
      </c>
      <c r="E176" s="2">
        <f>(Sheet3!R176-Sheet3!T176)/Sheet3!R176</f>
        <v>0.3259793112584114</v>
      </c>
      <c r="F176" s="2">
        <f>Sheet3!E176/Sheet3!I176</f>
        <v>2.08728170778042</v>
      </c>
      <c r="G176" s="2">
        <f>Sheet3!N176/Sheet3!I176</f>
        <v>0.71627992063380386</v>
      </c>
      <c r="H176" s="2">
        <f>(Sheet3!I176+Sheet3!J176)/Sheet3!L176</f>
        <v>0.59260976428875001</v>
      </c>
      <c r="I176" s="2">
        <f>Sheet3!Q176/Sheet3!T176</f>
        <v>0.40997509708653329</v>
      </c>
      <c r="J176" s="2">
        <f>(Sheet3!G176-Sheet3!I176)/(Sheet3!I176+Sheet3!J176)</f>
        <v>1.7161778571285282</v>
      </c>
      <c r="K176" s="22">
        <v>8</v>
      </c>
      <c r="L176">
        <f>(Sheet3!I176+Sheet3!J176)/Sheet3!J176</f>
        <v>3.4816832547581629</v>
      </c>
      <c r="M176">
        <f>(Sheet3!R176-Sheet3!S176)/Sheet3!S176</f>
        <v>4.3077511859519211</v>
      </c>
      <c r="N176">
        <f t="shared" si="2"/>
        <v>0</v>
      </c>
    </row>
    <row r="177" spans="1:14">
      <c r="A177">
        <v>176</v>
      </c>
      <c r="B177">
        <v>2018</v>
      </c>
      <c r="C177" t="s">
        <v>121</v>
      </c>
      <c r="D177" s="2">
        <f>(Sheet3!R177-Sheet3!U177)/Sheet3!R177</f>
        <v>0.95274496177901324</v>
      </c>
      <c r="E177" s="2">
        <f>(Sheet3!R177-Sheet3!T177)/Sheet3!R177</f>
        <v>0.18491101912560051</v>
      </c>
      <c r="F177" s="2">
        <f>Sheet3!E177/Sheet3!I177</f>
        <v>2.3508044116159059</v>
      </c>
      <c r="G177" s="2">
        <f>Sheet3!N177/Sheet3!I177</f>
        <v>0.63088131134270975</v>
      </c>
      <c r="H177" s="2">
        <f>(Sheet3!I177+Sheet3!J177)/Sheet3!L177</f>
        <v>0.54616064369099115</v>
      </c>
      <c r="I177" s="2">
        <f>Sheet3!Q177/Sheet3!T177</f>
        <v>0.19783519294213589</v>
      </c>
      <c r="J177" s="2">
        <f>(Sheet3!G177-Sheet3!I177)/(Sheet3!I177+Sheet3!J177)</f>
        <v>1.8325811121519202</v>
      </c>
      <c r="K177" s="22">
        <v>5</v>
      </c>
      <c r="L177">
        <f>(Sheet3!I177+Sheet3!J177)/Sheet3!J177</f>
        <v>6.3134408602150538</v>
      </c>
      <c r="M177">
        <f>(Sheet3!R177-Sheet3!S177)/Sheet3!S177</f>
        <v>7.6891572591231299</v>
      </c>
      <c r="N177">
        <f t="shared" si="2"/>
        <v>0</v>
      </c>
    </row>
    <row r="178" spans="1:14">
      <c r="A178">
        <v>177</v>
      </c>
      <c r="B178">
        <v>2019</v>
      </c>
      <c r="C178" t="s">
        <v>121</v>
      </c>
      <c r="D178" s="2">
        <f>(Sheet3!R178-Sheet3!U178)/Sheet3!R178</f>
        <v>0.94348682590494948</v>
      </c>
      <c r="E178" s="2">
        <f>(Sheet3!R178-Sheet3!T178)/Sheet3!R178</f>
        <v>0.19598005417384881</v>
      </c>
      <c r="F178" s="2">
        <f>Sheet3!E178/Sheet3!I178</f>
        <v>1.0063300142247511</v>
      </c>
      <c r="G178" s="2">
        <f>Sheet3!N178/Sheet3!I178</f>
        <v>0.10465860597439545</v>
      </c>
      <c r="H178" s="2">
        <f>(Sheet3!I178+Sheet3!J178)/Sheet3!L178</f>
        <v>4.4694197595399894</v>
      </c>
      <c r="I178" s="2">
        <f>Sheet3!Q178/Sheet3!T178</f>
        <v>0.20864438574327171</v>
      </c>
      <c r="J178" s="2">
        <f>(Sheet3!G178-Sheet3!I178)/(Sheet3!I178+Sheet3!J178)</f>
        <v>0.22552631578947369</v>
      </c>
      <c r="K178" s="22">
        <v>5</v>
      </c>
      <c r="L178">
        <f>(Sheet3!I178+Sheet3!J178)/Sheet3!J178</f>
        <v>5.625</v>
      </c>
      <c r="M178">
        <f>(Sheet3!R178-Sheet3!S178)/Sheet3!S178</f>
        <v>7.7971838613593283</v>
      </c>
      <c r="N178">
        <f t="shared" si="2"/>
        <v>0</v>
      </c>
    </row>
    <row r="179" spans="1:14">
      <c r="A179">
        <v>178</v>
      </c>
      <c r="B179">
        <v>2020</v>
      </c>
      <c r="C179" t="s">
        <v>121</v>
      </c>
      <c r="D179" s="2">
        <f>(Sheet3!R179-Sheet3!U179)/Sheet3!R179</f>
        <v>0.94043494716003373</v>
      </c>
      <c r="E179" s="2">
        <f>(Sheet3!R179-Sheet3!T179)/Sheet3!R179</f>
        <v>0.2857142857142857</v>
      </c>
      <c r="F179" s="2">
        <f>Sheet3!E179/Sheet3!I179</f>
        <v>1.9450427033048645</v>
      </c>
      <c r="G179" s="2">
        <f>Sheet3!N179/Sheet3!I179</f>
        <v>-0.62582002723109298</v>
      </c>
      <c r="H179" s="2">
        <f>(Sheet3!I179+Sheet3!J179)/Sheet3!L179</f>
        <v>1.0397232919697619</v>
      </c>
      <c r="I179" s="2">
        <f>Sheet3!Q179/Sheet3!T179</f>
        <v>0.35822294681067862</v>
      </c>
      <c r="J179" s="2">
        <f>(Sheet3!G179-Sheet3!I179)/(Sheet3!I179+Sheet3!J179)</f>
        <v>0.96625282941216817</v>
      </c>
      <c r="K179" s="22">
        <v>5</v>
      </c>
      <c r="L179">
        <f>(Sheet3!I179+Sheet3!J179)/Sheet3!J179</f>
        <v>2.242923076923077</v>
      </c>
      <c r="M179">
        <f>(Sheet3!R179-Sheet3!S179)/Sheet3!S179</f>
        <v>4.3923076923076927</v>
      </c>
      <c r="N179">
        <f t="shared" si="2"/>
        <v>0</v>
      </c>
    </row>
    <row r="180" spans="1:14">
      <c r="A180">
        <v>179</v>
      </c>
      <c r="B180">
        <v>2021</v>
      </c>
      <c r="C180" t="s">
        <v>121</v>
      </c>
      <c r="D180" s="2">
        <f>(Sheet3!R180-Sheet3!U180)/Sheet3!R180</f>
        <v>0.93688254665203075</v>
      </c>
      <c r="E180" s="2">
        <f>(Sheet3!R180-Sheet3!T180)/Sheet3!R180</f>
        <v>0.32081745980499776</v>
      </c>
      <c r="F180" s="2">
        <f>Sheet3!E180/Sheet3!I180</f>
        <v>2.1218352396864155</v>
      </c>
      <c r="G180" s="2">
        <f>Sheet3!N180/Sheet3!I180</f>
        <v>0.84693484128004115</v>
      </c>
      <c r="H180" s="2">
        <f>(Sheet3!I180+Sheet3!J180)/Sheet3!L180</f>
        <v>0.8945981554677207</v>
      </c>
      <c r="I180" s="2">
        <f>Sheet3!Q180/Sheet3!T180</f>
        <v>0.42430004278176547</v>
      </c>
      <c r="J180" s="2">
        <f>(Sheet3!G180-Sheet3!I180)/(Sheet3!I180+Sheet3!J180)</f>
        <v>1.1217735059297729</v>
      </c>
      <c r="K180" s="22">
        <v>5</v>
      </c>
      <c r="L180">
        <f>(Sheet3!I180+Sheet3!J180)/Sheet3!J180</f>
        <v>2.5197265624999998</v>
      </c>
      <c r="M180">
        <f>(Sheet3!R180-Sheet3!S180)/Sheet3!S180</f>
        <v>3.5697845972263202</v>
      </c>
      <c r="N180">
        <f t="shared" si="2"/>
        <v>0</v>
      </c>
    </row>
    <row r="181" spans="1:14">
      <c r="A181">
        <v>180</v>
      </c>
      <c r="B181">
        <v>2022</v>
      </c>
      <c r="C181" t="s">
        <v>121</v>
      </c>
      <c r="D181" s="2">
        <f>(Sheet3!R181-Sheet3!U181)/Sheet3!R181</f>
        <v>0.94323234412160062</v>
      </c>
      <c r="E181" s="2">
        <f>(Sheet3!R181-Sheet3!T181)/Sheet3!R181</f>
        <v>0.36769723916864855</v>
      </c>
      <c r="F181" s="2">
        <f>Sheet3!E181/Sheet3!I181</f>
        <v>2.5782518707212225</v>
      </c>
      <c r="G181" s="2">
        <f>Sheet3!N181/Sheet3!I181</f>
        <v>2.4927559305843019</v>
      </c>
      <c r="H181" s="2">
        <f>(Sheet3!I181+Sheet3!J181)/Sheet3!L181</f>
        <v>0.76821943406300053</v>
      </c>
      <c r="I181" s="2">
        <f>Sheet3!Q181/Sheet3!T181</f>
        <v>0.53654946852003271</v>
      </c>
      <c r="J181" s="2">
        <f>(Sheet3!G181-Sheet3!I181)/(Sheet3!I181+Sheet3!J181)</f>
        <v>1.3063156980279733</v>
      </c>
      <c r="K181" s="22">
        <v>5</v>
      </c>
      <c r="L181">
        <f>(Sheet3!I181+Sheet3!J181)/Sheet3!J181</f>
        <v>2.2009560229445508</v>
      </c>
      <c r="M181">
        <f>(Sheet3!R181-Sheet3!S181)/Sheet3!S181</f>
        <v>3.0251109877913431</v>
      </c>
      <c r="N181">
        <f t="shared" si="2"/>
        <v>0</v>
      </c>
    </row>
    <row r="182" spans="1:14">
      <c r="A182">
        <v>181</v>
      </c>
      <c r="B182">
        <v>2018</v>
      </c>
      <c r="C182" t="s">
        <v>122</v>
      </c>
      <c r="D182" s="2">
        <f>(Sheet3!R182-Sheet3!U182)/Sheet3!R182</f>
        <v>0.59332638164754958</v>
      </c>
      <c r="E182" s="2">
        <f>(Sheet3!R182-Sheet3!T182)/Sheet3!R182</f>
        <v>-1.4247480013903371</v>
      </c>
      <c r="F182" s="2">
        <f>Sheet3!E182/Sheet3!I182</f>
        <v>0.47673485760128359</v>
      </c>
      <c r="G182" s="2">
        <f>Sheet3!N182/Sheet3!I182</f>
        <v>0.10048134777376655</v>
      </c>
      <c r="H182" s="2">
        <f>(Sheet3!I182+Sheet3!J182)/Sheet3!L182</f>
        <v>1.6962332928311057</v>
      </c>
      <c r="I182" s="2">
        <f>Sheet3!Q182/Sheet3!T182</f>
        <v>0.22921444954128439</v>
      </c>
      <c r="J182" s="2">
        <f>(Sheet3!G182-Sheet3!I182)/(Sheet3!I182+Sheet3!J182)</f>
        <v>0.17928776094965207</v>
      </c>
      <c r="K182" s="22">
        <v>7</v>
      </c>
      <c r="L182">
        <f>(Sheet3!I182+Sheet3!J182)/Sheet3!J182</f>
        <v>2.041788549937317</v>
      </c>
      <c r="M182">
        <f>(Sheet3!R182-Sheet3!S182)/Sheet3!S182</f>
        <v>-0.64625599409811874</v>
      </c>
      <c r="N182">
        <f t="shared" si="2"/>
        <v>1</v>
      </c>
    </row>
    <row r="183" spans="1:14">
      <c r="A183">
        <v>182</v>
      </c>
      <c r="B183">
        <v>2019</v>
      </c>
      <c r="C183" t="s">
        <v>122</v>
      </c>
      <c r="D183" s="2">
        <f>(Sheet3!R183-Sheet3!U183)/Sheet3!R183</f>
        <v>-2.9480158730158732</v>
      </c>
      <c r="E183" s="2">
        <f>(Sheet3!R183-Sheet3!T183)/Sheet3!R183</f>
        <v>-0.96706349206349207</v>
      </c>
      <c r="F183" s="2">
        <f>Sheet3!E183/Sheet3!I183</f>
        <v>1.046530951391774</v>
      </c>
      <c r="G183" s="2">
        <f>Sheet3!N183/Sheet3!I183</f>
        <v>0.4711258828417117</v>
      </c>
      <c r="H183" s="2">
        <f>(Sheet3!I183+Sheet3!J183)/Sheet3!L183</f>
        <v>0.40789696661582781</v>
      </c>
      <c r="I183" s="2">
        <f>Sheet3!Q183/Sheet3!T183</f>
        <v>0.30966310268307445</v>
      </c>
      <c r="J183" s="2">
        <f>(Sheet3!G183-Sheet3!I183)/(Sheet3!I183+Sheet3!J183)</f>
        <v>1.5517241379310345</v>
      </c>
      <c r="K183" s="22">
        <v>7</v>
      </c>
      <c r="L183">
        <v>0</v>
      </c>
      <c r="M183">
        <f>(Sheet3!R183-Sheet3!S183)/Sheet3!S183</f>
        <v>-0.69827586206896552</v>
      </c>
      <c r="N183">
        <f t="shared" si="2"/>
        <v>1</v>
      </c>
    </row>
    <row r="184" spans="1:14">
      <c r="A184">
        <v>183</v>
      </c>
      <c r="B184">
        <v>2020</v>
      </c>
      <c r="C184" t="s">
        <v>122</v>
      </c>
      <c r="D184" s="2">
        <f>(Sheet3!R184-Sheet3!U184)/Sheet3!R184</f>
        <v>0.72991543340380549</v>
      </c>
      <c r="E184" s="2">
        <f>(Sheet3!R184-Sheet3!T184)/Sheet3!R184</f>
        <v>0.57452431289640593</v>
      </c>
      <c r="F184" s="2">
        <f>Sheet3!E184/Sheet3!I184</f>
        <v>0.45455906572840243</v>
      </c>
      <c r="G184" s="2">
        <f>Sheet3!N184/Sheet3!I184</f>
        <v>0.27144782153016916</v>
      </c>
      <c r="H184" s="2">
        <f>(Sheet3!I184+Sheet3!J184)/Sheet3!L184</f>
        <v>1.598397435897436</v>
      </c>
      <c r="I184" s="2">
        <f>Sheet3!Q184/Sheet3!T184</f>
        <v>1.0322981366459627</v>
      </c>
      <c r="J184" s="2">
        <f>(Sheet3!G184-Sheet3!I184)/(Sheet3!I184+Sheet3!J184)</f>
        <v>3.5893322638861039E-2</v>
      </c>
      <c r="K184" s="22">
        <v>7</v>
      </c>
      <c r="L184">
        <f>(Sheet3!I184+Sheet3!J184)/Sheet3!J184</f>
        <v>3.0270106221547799</v>
      </c>
      <c r="M184">
        <f>(Sheet3!R184-Sheet3!S184)/Sheet3!S184</f>
        <v>-0.58797909407665505</v>
      </c>
      <c r="N184">
        <f t="shared" si="2"/>
        <v>1</v>
      </c>
    </row>
    <row r="185" spans="1:14">
      <c r="A185">
        <v>184</v>
      </c>
      <c r="B185">
        <v>2021</v>
      </c>
      <c r="C185" t="s">
        <v>122</v>
      </c>
      <c r="D185" s="2">
        <f>(Sheet3!R185-Sheet3!U185)/Sheet3!R185</f>
        <v>0.71273557966876067</v>
      </c>
      <c r="E185" s="2">
        <f>(Sheet3!R185-Sheet3!T185)/Sheet3!R185</f>
        <v>0.60908052541404911</v>
      </c>
      <c r="F185" s="2">
        <f>Sheet3!E185/Sheet3!I185</f>
        <v>0.41892964903922503</v>
      </c>
      <c r="G185" s="2">
        <f>Sheet3!N185/Sheet3!I185</f>
        <v>0.17055740828966173</v>
      </c>
      <c r="H185" s="2">
        <f>(Sheet3!I185+Sheet3!J185)/Sheet3!L185</f>
        <v>1.5968022795630838</v>
      </c>
      <c r="I185" s="2">
        <f>Sheet3!Q185/Sheet3!T185</f>
        <v>1.1913805697589481</v>
      </c>
      <c r="J185" s="2">
        <f>(Sheet3!G185-Sheet3!I185)/(Sheet3!I185+Sheet3!J185)</f>
        <v>6.8206602557747589E-2</v>
      </c>
      <c r="K185" s="22">
        <v>7</v>
      </c>
      <c r="L185">
        <f>(Sheet3!I185+Sheet3!J185)/Sheet3!J185</f>
        <v>2.6614775725593667</v>
      </c>
      <c r="M185">
        <f>(Sheet3!R185-Sheet3!S185)/Sheet3!S185</f>
        <v>-0.61205273069679844</v>
      </c>
      <c r="N185">
        <f t="shared" si="2"/>
        <v>1</v>
      </c>
    </row>
    <row r="186" spans="1:14">
      <c r="A186">
        <v>185</v>
      </c>
      <c r="B186">
        <v>2022</v>
      </c>
      <c r="C186" t="s">
        <v>122</v>
      </c>
      <c r="D186" s="2">
        <f>(Sheet3!R186-Sheet3!U186)/Sheet3!R186</f>
        <v>-2.6724683544303796</v>
      </c>
      <c r="E186" s="2">
        <f>(Sheet3!R186-Sheet3!T186)/Sheet3!R186</f>
        <v>0.29483122362869196</v>
      </c>
      <c r="F186" s="2">
        <f>Sheet3!E186/Sheet3!I186</f>
        <v>0.9583048530416951</v>
      </c>
      <c r="G186" s="2">
        <f>Sheet3!N186/Sheet3!I186</f>
        <v>0.46206425153793573</v>
      </c>
      <c r="H186" s="2">
        <f>(Sheet3!I186+Sheet3!J186)/Sheet3!L186</f>
        <v>0.47292710522062387</v>
      </c>
      <c r="I186" s="2">
        <f>Sheet3!Q186/Sheet3!T186</f>
        <v>1.0575916230366491</v>
      </c>
      <c r="J186" s="2">
        <f>(Sheet3!G186-Sheet3!I186)/(Sheet3!I186+Sheet3!J186)</f>
        <v>1.2146274777853725</v>
      </c>
      <c r="K186" s="22">
        <v>7</v>
      </c>
      <c r="L186">
        <v>0</v>
      </c>
      <c r="M186">
        <f>(Sheet3!R186-Sheet3!S186)/Sheet3!S186</f>
        <v>-0.79364388332607749</v>
      </c>
      <c r="N186">
        <f t="shared" si="2"/>
        <v>1</v>
      </c>
    </row>
    <row r="187" spans="1:14">
      <c r="A187">
        <v>186</v>
      </c>
      <c r="B187">
        <v>2018</v>
      </c>
      <c r="C187" t="s">
        <v>123</v>
      </c>
      <c r="D187" s="2">
        <f>(Sheet3!R187-Sheet3!U187)/Sheet3!R187</f>
        <v>0.67465357967667439</v>
      </c>
      <c r="E187" s="2">
        <f>(Sheet3!R187-Sheet3!T187)/Sheet3!R187</f>
        <v>7.8810623556581985E-2</v>
      </c>
      <c r="F187" s="2">
        <f>Sheet3!E187/Sheet3!I187</f>
        <v>2.9536771728748805</v>
      </c>
      <c r="G187" s="2">
        <f>Sheet3!N187/Sheet3!I187</f>
        <v>0.3968481375358166</v>
      </c>
      <c r="H187" s="2">
        <f>(Sheet3!I187+Sheet3!J187)/Sheet3!L187</f>
        <v>0.29259349792226841</v>
      </c>
      <c r="I187" s="2">
        <f>Sheet3!Q187/Sheet3!T187</f>
        <v>0.67847069884048883</v>
      </c>
      <c r="J187" s="2">
        <f>(Sheet3!G187-Sheet3!I187)/(Sheet3!I187+Sheet3!J187)</f>
        <v>-0.43274853801169588</v>
      </c>
      <c r="K187" s="22">
        <v>8</v>
      </c>
      <c r="L187">
        <f>(Sheet3!I187+Sheet3!J187)/Sheet3!J187</f>
        <v>7.98</v>
      </c>
      <c r="M187">
        <f>(Sheet3!R187-Sheet3!S187)/Sheet3!S187</f>
        <v>1.7168627450980392</v>
      </c>
      <c r="N187">
        <f t="shared" si="2"/>
        <v>1</v>
      </c>
    </row>
    <row r="188" spans="1:14">
      <c r="A188">
        <v>187</v>
      </c>
      <c r="B188">
        <v>2019</v>
      </c>
      <c r="C188" t="s">
        <v>123</v>
      </c>
      <c r="D188" s="2">
        <f>(Sheet3!R188-Sheet3!U188)/Sheet3!R188</f>
        <v>0.62734230667722357</v>
      </c>
      <c r="E188" s="2">
        <f>(Sheet3!R188-Sheet3!T188)/Sheet3!R188</f>
        <v>0.10213776722090261</v>
      </c>
      <c r="F188" s="2">
        <f>Sheet3!E188/Sheet3!I188</f>
        <v>5.7489669421487601</v>
      </c>
      <c r="G188" s="2">
        <f>Sheet3!N188/Sheet3!I188</f>
        <v>0.17975206611570249</v>
      </c>
      <c r="H188" s="2">
        <f>(Sheet3!I188+Sheet3!J188)/Sheet3!L188</f>
        <v>0.10638065010397285</v>
      </c>
      <c r="I188" s="2">
        <f>Sheet3!Q188/Sheet3!T188</f>
        <v>0.93445032333921219</v>
      </c>
      <c r="J188" s="2">
        <f>(Sheet3!G188-Sheet3!I188)/(Sheet3!I188+Sheet3!J188)</f>
        <v>4.4238683127572016E-2</v>
      </c>
      <c r="K188" s="22">
        <v>8</v>
      </c>
      <c r="L188">
        <f>(Sheet3!I188+Sheet3!J188)/Sheet3!J188</f>
        <v>243</v>
      </c>
      <c r="M188">
        <f>(Sheet3!R188-Sheet3!S188)/Sheet3!S188</f>
        <v>0.92042574759249873</v>
      </c>
      <c r="N188">
        <f t="shared" si="2"/>
        <v>1</v>
      </c>
    </row>
    <row r="189" spans="1:14">
      <c r="A189">
        <v>188</v>
      </c>
      <c r="B189">
        <v>2020</v>
      </c>
      <c r="C189" t="s">
        <v>123</v>
      </c>
      <c r="D189" s="2">
        <f>(Sheet3!R189-Sheet3!U189)/Sheet3!R189</f>
        <v>0.71213503649635035</v>
      </c>
      <c r="E189" s="2">
        <f>(Sheet3!R189-Sheet3!T189)/Sheet3!R189</f>
        <v>7.892335766423357E-2</v>
      </c>
      <c r="F189" s="2">
        <f>Sheet3!E189/Sheet3!I189</f>
        <v>7.4340878828229027</v>
      </c>
      <c r="G189" s="2">
        <f>Sheet3!N189/Sheet3!I189</f>
        <v>0.69906790945406128</v>
      </c>
      <c r="H189" s="2">
        <f>(Sheet3!I189+Sheet3!J189)/Sheet3!L189</f>
        <v>8.1233098972417525E-2</v>
      </c>
      <c r="I189" s="2">
        <f>Sheet3!Q189/Sheet3!T189</f>
        <v>0.70108964834076271</v>
      </c>
      <c r="J189" s="2">
        <f>(Sheet3!G189-Sheet3!I189)/(Sheet3!I189+Sheet3!J189)</f>
        <v>12.310252996005326</v>
      </c>
      <c r="K189" s="22">
        <v>8</v>
      </c>
      <c r="L189">
        <v>0</v>
      </c>
      <c r="M189">
        <f>(Sheet3!R189-Sheet3!S189)/Sheet3!S189</f>
        <v>1.5238917674150836</v>
      </c>
      <c r="N189">
        <f t="shared" si="2"/>
        <v>1</v>
      </c>
    </row>
    <row r="190" spans="1:14">
      <c r="A190">
        <v>189</v>
      </c>
      <c r="B190">
        <v>2021</v>
      </c>
      <c r="C190" t="s">
        <v>123</v>
      </c>
      <c r="D190" s="2">
        <f>(Sheet3!R190-Sheet3!U190)/Sheet3!R190</f>
        <v>0.83603896103896103</v>
      </c>
      <c r="E190" s="2">
        <f>(Sheet3!R190-Sheet3!T190)/Sheet3!R190</f>
        <v>7.2240259740259744E-2</v>
      </c>
      <c r="F190" s="2">
        <f>Sheet3!E190/Sheet3!I190</f>
        <v>6.9904559915164368</v>
      </c>
      <c r="G190" s="2">
        <f>Sheet3!N190/Sheet3!I190</f>
        <v>2.7348886532343584</v>
      </c>
      <c r="H190" s="2">
        <f>(Sheet3!I190+Sheet3!J190)/Sheet3!L190</f>
        <v>9.6038293105204189E-2</v>
      </c>
      <c r="I190" s="2">
        <f>Sheet3!Q190/Sheet3!T190</f>
        <v>0.67344706911636043</v>
      </c>
      <c r="J190" s="2">
        <f>(Sheet3!G190-Sheet3!I190)/(Sheet3!I190+Sheet3!J190)</f>
        <v>0.14103923647932132</v>
      </c>
      <c r="K190" s="22">
        <v>8</v>
      </c>
      <c r="L190">
        <v>0</v>
      </c>
      <c r="M190">
        <f>(Sheet3!R190-Sheet3!S190)/Sheet3!S190</f>
        <v>1.4097799511002445</v>
      </c>
      <c r="N190">
        <f t="shared" si="2"/>
        <v>1</v>
      </c>
    </row>
    <row r="191" spans="1:14">
      <c r="A191">
        <v>190</v>
      </c>
      <c r="B191">
        <v>2022</v>
      </c>
      <c r="C191" t="s">
        <v>123</v>
      </c>
      <c r="D191" s="2">
        <f>(Sheet3!R191-Sheet3!U191)/Sheet3!R191</f>
        <v>0.82129790102060463</v>
      </c>
      <c r="E191" s="2">
        <f>(Sheet3!R191-Sheet3!T191)/Sheet3!R191</f>
        <v>7.2597727710379353E-2</v>
      </c>
      <c r="F191" s="2">
        <f>Sheet3!E191/Sheet3!I191</f>
        <v>8.1587301587301582</v>
      </c>
      <c r="G191" s="2">
        <f>Sheet3!N191/Sheet3!I191</f>
        <v>2.0158730158730158</v>
      </c>
      <c r="H191" s="2">
        <f>(Sheet3!I191+Sheet3!J191)/Sheet3!L191</f>
        <v>0.8472622478386167</v>
      </c>
      <c r="I191" s="2">
        <f>Sheet3!Q191/Sheet3!T191</f>
        <v>0.68770764119601324</v>
      </c>
      <c r="J191" s="2">
        <f>(Sheet3!G191-Sheet3!I191)/(Sheet3!I191+Sheet3!J191)</f>
        <v>0.2800453514739229</v>
      </c>
      <c r="K191" s="22">
        <v>8</v>
      </c>
      <c r="L191">
        <v>0</v>
      </c>
      <c r="M191">
        <f>(Sheet3!R191-Sheet3!S191)/Sheet3!S191</f>
        <v>1.2906925452139391</v>
      </c>
      <c r="N191">
        <f t="shared" si="2"/>
        <v>1</v>
      </c>
    </row>
    <row r="192" spans="1:14">
      <c r="A192">
        <v>191</v>
      </c>
      <c r="B192">
        <v>2018</v>
      </c>
      <c r="C192" t="s">
        <v>124</v>
      </c>
      <c r="D192" s="2">
        <f>(Sheet3!R192-Sheet3!U192)/Sheet3!R192</f>
        <v>0.74528301886792447</v>
      </c>
      <c r="E192" s="2">
        <f>(Sheet3!R192-Sheet3!T192)/Sheet3!R192</f>
        <v>0.839622641509434</v>
      </c>
      <c r="F192" s="2">
        <f>Sheet3!E192/Sheet3!I192</f>
        <v>2.856923549278477</v>
      </c>
      <c r="G192" s="2">
        <f>Sheet3!N192/Sheet3!I192</f>
        <v>-0.30733804114215535</v>
      </c>
      <c r="H192" s="2">
        <f>(Sheet3!I192+Sheet3!J192)/Sheet3!L192</f>
        <v>0.86737683089214379</v>
      </c>
      <c r="I192" s="2">
        <f>Sheet3!Q192/Sheet3!T192</f>
        <v>5.4705882352941178</v>
      </c>
      <c r="J192" s="2">
        <f>(Sheet3!G192-Sheet3!I192)/(Sheet3!I192+Sheet3!J192)</f>
        <v>0.25299355234878723</v>
      </c>
      <c r="K192" s="22">
        <v>5</v>
      </c>
      <c r="L192">
        <v>0</v>
      </c>
      <c r="M192">
        <f>(Sheet3!R192-Sheet3!S192)/Sheet3!S192</f>
        <v>1.2315789473684211</v>
      </c>
      <c r="N192">
        <f t="shared" si="2"/>
        <v>1</v>
      </c>
    </row>
    <row r="193" spans="1:14">
      <c r="A193">
        <v>192</v>
      </c>
      <c r="B193">
        <v>2019</v>
      </c>
      <c r="C193" t="s">
        <v>124</v>
      </c>
      <c r="D193" s="2">
        <f>(Sheet3!R193-Sheet3!U193)/Sheet3!R193</f>
        <v>1.0090771558245084</v>
      </c>
      <c r="E193" s="2">
        <f>(Sheet3!R193-Sheet3!T193)/Sheet3!R193</f>
        <v>0.36611195158850229</v>
      </c>
      <c r="F193" s="2">
        <f>Sheet3!E193/Sheet3!I193</f>
        <v>2.9498671978751658</v>
      </c>
      <c r="G193" s="2">
        <f>Sheet3!N193/Sheet3!I193</f>
        <v>-0.20219123505976094</v>
      </c>
      <c r="H193" s="2">
        <f>(Sheet3!I193+Sheet3!J193)/Sheet3!L193</f>
        <v>0.80127693535514766</v>
      </c>
      <c r="I193" s="2">
        <f>Sheet3!Q193/Sheet3!T193</f>
        <v>0.49164677804295942</v>
      </c>
      <c r="J193" s="2">
        <f>(Sheet3!G193-Sheet3!I193)/(Sheet3!I193+Sheet3!J193)</f>
        <v>0.34794156706507307</v>
      </c>
      <c r="K193" s="22">
        <v>5</v>
      </c>
      <c r="L193">
        <v>0</v>
      </c>
      <c r="M193">
        <f>(Sheet3!R193-Sheet3!S193)/Sheet3!S193</f>
        <v>4.6982758620689653</v>
      </c>
      <c r="N193">
        <f t="shared" si="2"/>
        <v>0</v>
      </c>
    </row>
    <row r="194" spans="1:14">
      <c r="A194">
        <v>193</v>
      </c>
      <c r="B194">
        <v>2020</v>
      </c>
      <c r="C194" t="s">
        <v>124</v>
      </c>
      <c r="D194" s="2">
        <f>(Sheet3!R194-Sheet3!U194)/Sheet3!R194</f>
        <v>0.81176470588235294</v>
      </c>
      <c r="E194" s="2">
        <f>(Sheet3!R194-Sheet3!T194)/Sheet3!R194</f>
        <v>0.61176470588235299</v>
      </c>
      <c r="F194" s="2">
        <f>Sheet3!E194/Sheet3!I194</f>
        <v>3.3298651252408478</v>
      </c>
      <c r="G194" s="2">
        <f>Sheet3!N194/Sheet3!I194</f>
        <v>-0.30597302504816953</v>
      </c>
      <c r="H194" s="2">
        <f>(Sheet3!I194+Sheet3!J194)/Sheet3!L194</f>
        <v>0.68778160614895312</v>
      </c>
      <c r="I194" s="2">
        <f>Sheet3!Q194/Sheet3!T194</f>
        <v>1.3575757575757577</v>
      </c>
      <c r="J194" s="2">
        <f>(Sheet3!G194-Sheet3!I194)/(Sheet3!I194+Sheet3!J194)</f>
        <v>0.55414258188824661</v>
      </c>
      <c r="K194" s="22">
        <v>5</v>
      </c>
      <c r="L194">
        <v>0</v>
      </c>
      <c r="M194">
        <f>(Sheet3!R194-Sheet3!S194)/Sheet3!S194</f>
        <v>1.7960526315789473</v>
      </c>
      <c r="N194">
        <f t="shared" si="2"/>
        <v>1</v>
      </c>
    </row>
    <row r="195" spans="1:14">
      <c r="A195">
        <v>194</v>
      </c>
      <c r="B195">
        <v>2021</v>
      </c>
      <c r="C195" t="s">
        <v>124</v>
      </c>
      <c r="D195" s="2">
        <f>(Sheet3!R195-Sheet3!U195)/Sheet3!R195</f>
        <v>0.90506329113924056</v>
      </c>
      <c r="E195" s="2">
        <f>(Sheet3!R195-Sheet3!T195)/Sheet3!R195</f>
        <v>0.3721518987341772</v>
      </c>
      <c r="F195" s="2">
        <f>Sheet3!E195/Sheet3!I195</f>
        <v>3.6173149309912169</v>
      </c>
      <c r="G195" s="2">
        <f>Sheet3!N195/Sheet3!I195</f>
        <v>-0.39815976578837309</v>
      </c>
      <c r="H195" s="2">
        <f>(Sheet3!I195+Sheet3!J195)/Sheet3!L195</f>
        <v>1.0002638522427441</v>
      </c>
      <c r="I195" s="2">
        <f>Sheet3!Q195/Sheet3!T195</f>
        <v>0.51814516129032262</v>
      </c>
      <c r="J195" s="2">
        <f>(Sheet3!G195-Sheet3!I195)/(Sheet3!I195+Sheet3!J195)</f>
        <v>0.43233975204431546</v>
      </c>
      <c r="K195" s="22">
        <v>5</v>
      </c>
      <c r="L195">
        <f>(Sheet3!I195+Sheet3!J195)/Sheet3!J195</f>
        <v>2.7078571428571427</v>
      </c>
      <c r="M195">
        <f>(Sheet3!R195-Sheet3!S195)/Sheet3!S195</f>
        <v>3.5930232558139537</v>
      </c>
      <c r="N195">
        <f t="shared" ref="N195:N258" si="3">IF(M195&lt;1.8,1,IF(AND(M195&gt;=1.81,M195&lt;3),2,0))</f>
        <v>0</v>
      </c>
    </row>
    <row r="196" spans="1:14">
      <c r="A196">
        <v>195</v>
      </c>
      <c r="B196">
        <v>2022</v>
      </c>
      <c r="C196" t="s">
        <v>124</v>
      </c>
      <c r="D196" s="2">
        <f>(Sheet3!R196-Sheet3!U196)/Sheet3!R196</f>
        <v>6.5613433858807406</v>
      </c>
      <c r="E196" s="2">
        <f>(Sheet3!R196-Sheet3!T196)/Sheet3!R196</f>
        <v>-1.8060315284441397</v>
      </c>
      <c r="F196" s="2">
        <f>Sheet3!E196/Sheet3!I196</f>
        <v>0.72716488730723605</v>
      </c>
      <c r="G196" s="2">
        <f>Sheet3!N196/Sheet3!I196</f>
        <v>-0.86476868327402134</v>
      </c>
      <c r="H196" s="2">
        <f>(Sheet3!I196+Sheet3!J196)/Sheet3!L196</f>
        <v>0.7006399620763214</v>
      </c>
      <c r="I196" s="2">
        <f>Sheet3!Q196/Sheet3!T196</f>
        <v>1.3473375671714705</v>
      </c>
      <c r="J196" s="2">
        <f>(Sheet3!G196-Sheet3!I196)/(Sheet3!I196+Sheet3!J196)</f>
        <v>0.91407307171853858</v>
      </c>
      <c r="K196" s="22">
        <v>5</v>
      </c>
      <c r="L196">
        <f>(Sheet3!I196+Sheet3!J196)/Sheet3!J196</f>
        <v>2.3275590551181105</v>
      </c>
      <c r="M196">
        <f>(Sheet3!R196-Sheet3!S196)/Sheet3!S196</f>
        <v>-0.72996483435128634</v>
      </c>
      <c r="N196">
        <f t="shared" si="3"/>
        <v>1</v>
      </c>
    </row>
    <row r="197" spans="1:14">
      <c r="A197">
        <v>196</v>
      </c>
      <c r="B197">
        <v>2018</v>
      </c>
      <c r="C197" t="s">
        <v>125</v>
      </c>
      <c r="D197" s="2">
        <f>(Sheet3!R197-Sheet3!U197)/Sheet3!R197</f>
        <v>0.93994610547927626</v>
      </c>
      <c r="E197" s="2">
        <f>(Sheet3!R197-Sheet3!T197)/Sheet3!R197</f>
        <v>0.11660036785149065</v>
      </c>
      <c r="F197" s="2">
        <f>Sheet3!E197/Sheet3!I197</f>
        <v>1.1863953661072331</v>
      </c>
      <c r="G197" s="2">
        <f>Sheet3!N197/Sheet3!I197</f>
        <v>-0.13315015594831428</v>
      </c>
      <c r="H197" s="2">
        <f>(Sheet3!I197+Sheet3!J197)/Sheet3!L197</f>
        <v>3.6169755573462261</v>
      </c>
      <c r="I197" s="2">
        <f>Sheet3!Q197/Sheet3!T197</f>
        <v>9.8387643441630757E-2</v>
      </c>
      <c r="J197" s="2">
        <f>(Sheet3!G197-Sheet3!I197)/(Sheet3!I197+Sheet3!J197)</f>
        <v>0.27647408287538988</v>
      </c>
      <c r="K197" s="22">
        <v>11</v>
      </c>
      <c r="L197">
        <v>0</v>
      </c>
      <c r="M197">
        <f>(Sheet3!R197-Sheet3!S197)/Sheet3!S197</f>
        <v>18.596814752724224</v>
      </c>
      <c r="N197">
        <f t="shared" si="3"/>
        <v>0</v>
      </c>
    </row>
    <row r="198" spans="1:14">
      <c r="A198">
        <v>197</v>
      </c>
      <c r="B198">
        <v>2019</v>
      </c>
      <c r="C198" t="s">
        <v>125</v>
      </c>
      <c r="D198" s="2">
        <f>(Sheet3!R198-Sheet3!U198)/Sheet3!R198</f>
        <v>0.93063468664090199</v>
      </c>
      <c r="E198" s="2">
        <f>(Sheet3!R198-Sheet3!T198)/Sheet3!R198</f>
        <v>0.12610064145981911</v>
      </c>
      <c r="F198" s="2">
        <f>Sheet3!E198/Sheet3!I198</f>
        <v>1.1779532967032966</v>
      </c>
      <c r="G198" s="2">
        <f>Sheet3!N198/Sheet3!I198</f>
        <v>-0.62699175824175823</v>
      </c>
      <c r="H198" s="2">
        <f>(Sheet3!I198+Sheet3!J198)/Sheet3!L198</f>
        <v>3.8926886792452828</v>
      </c>
      <c r="I198" s="2">
        <f>Sheet3!Q198/Sheet3!T198</f>
        <v>0.10394820826114708</v>
      </c>
      <c r="J198" s="2">
        <f>(Sheet3!G198-Sheet3!I198)/(Sheet3!I198+Sheet3!J198)</f>
        <v>0.26870645259012421</v>
      </c>
      <c r="K198" s="22">
        <v>11</v>
      </c>
      <c r="L198">
        <f>(Sheet3!I198+Sheet3!J198)/Sheet3!J198</f>
        <v>8.4858611825192796</v>
      </c>
      <c r="M198">
        <f>(Sheet3!R198-Sheet3!S198)/Sheet3!S198</f>
        <v>22.858365019011408</v>
      </c>
      <c r="N198">
        <f t="shared" si="3"/>
        <v>0</v>
      </c>
    </row>
    <row r="199" spans="1:14">
      <c r="A199">
        <v>198</v>
      </c>
      <c r="B199">
        <v>2020</v>
      </c>
      <c r="C199" t="s">
        <v>125</v>
      </c>
      <c r="D199" s="2">
        <f>(Sheet3!R199-Sheet3!U199)/Sheet3!R199</f>
        <v>0.91782270859607018</v>
      </c>
      <c r="E199" s="2">
        <f>(Sheet3!R199-Sheet3!T199)/Sheet3!R199</f>
        <v>0.13669094015703184</v>
      </c>
      <c r="F199" s="2">
        <f>Sheet3!E199/Sheet3!I199</f>
        <v>1.2683333333333333</v>
      </c>
      <c r="G199" s="2">
        <f>Sheet3!N199/Sheet3!I199</f>
        <v>0.45049019607843138</v>
      </c>
      <c r="H199" s="2">
        <f>(Sheet3!I199+Sheet3!J199)/Sheet3!L199</f>
        <v>3.1530296329057941</v>
      </c>
      <c r="I199" s="2">
        <f>Sheet3!Q199/Sheet3!T199</f>
        <v>0.11106922388200367</v>
      </c>
      <c r="J199" s="2">
        <f>(Sheet3!G199-Sheet3!I199)/(Sheet3!I199+Sheet3!J199)</f>
        <v>0.34563052321503718</v>
      </c>
      <c r="K199" s="22">
        <v>11</v>
      </c>
      <c r="L199">
        <f>(Sheet3!I199+Sheet3!J199)/Sheet3!J199</f>
        <v>3.5135534746180386</v>
      </c>
      <c r="M199">
        <f>(Sheet3!R199-Sheet3!S199)/Sheet3!S199</f>
        <v>22.934761441090554</v>
      </c>
      <c r="N199">
        <f t="shared" si="3"/>
        <v>0</v>
      </c>
    </row>
    <row r="200" spans="1:14">
      <c r="A200">
        <v>199</v>
      </c>
      <c r="B200">
        <v>2021</v>
      </c>
      <c r="C200" t="s">
        <v>125</v>
      </c>
      <c r="D200" s="2">
        <f>(Sheet3!R200-Sheet3!U200)/Sheet3!R200</f>
        <v>0.92182698379288575</v>
      </c>
      <c r="E200" s="2">
        <f>(Sheet3!R200-Sheet3!T200)/Sheet3!R200</f>
        <v>0.14253841296569145</v>
      </c>
      <c r="F200" s="2">
        <f>Sheet3!E200/Sheet3!I200</f>
        <v>1.3367384615384614</v>
      </c>
      <c r="G200" s="2">
        <f>Sheet3!N200/Sheet3!I200</f>
        <v>0.52172307692307696</v>
      </c>
      <c r="H200" s="2">
        <f>(Sheet3!I200+Sheet3!J200)/Sheet3!L200</f>
        <v>3.831069447101588</v>
      </c>
      <c r="I200" s="2">
        <f>Sheet3!Q200/Sheet3!T200</f>
        <v>0.1206244783739997</v>
      </c>
      <c r="J200" s="2">
        <f>(Sheet3!G200-Sheet3!I200)/(Sheet3!I200+Sheet3!J200)</f>
        <v>0.26701622971285893</v>
      </c>
      <c r="K200" s="22">
        <v>11</v>
      </c>
      <c r="L200">
        <f>(Sheet3!I200+Sheet3!J200)/Sheet3!J200</f>
        <v>1.6827731092436975</v>
      </c>
      <c r="M200">
        <f>(Sheet3!R200-Sheet3!S200)/Sheet3!S200</f>
        <v>19.114309906858594</v>
      </c>
      <c r="N200">
        <f t="shared" si="3"/>
        <v>0</v>
      </c>
    </row>
    <row r="201" spans="1:14">
      <c r="A201">
        <v>200</v>
      </c>
      <c r="B201">
        <v>2022</v>
      </c>
      <c r="C201" t="s">
        <v>125</v>
      </c>
      <c r="D201" s="2">
        <f>(Sheet3!R201-Sheet3!U201)/Sheet3!R201</f>
        <v>0.94434581561454933</v>
      </c>
      <c r="E201" s="2">
        <f>(Sheet3!R201-Sheet3!T201)/Sheet3!R201</f>
        <v>0.12373560133768217</v>
      </c>
      <c r="F201" s="2">
        <f>Sheet3!E201/Sheet3!I201</f>
        <v>1.4415003024803388</v>
      </c>
      <c r="G201" s="2">
        <f>Sheet3!N201/Sheet3!I201</f>
        <v>0.14180278281911676</v>
      </c>
      <c r="H201" s="2">
        <f>(Sheet3!I201+Sheet3!J201)/Sheet3!L201</f>
        <v>2.74782179845471</v>
      </c>
      <c r="I201" s="2">
        <f>Sheet3!Q201/Sheet3!T201</f>
        <v>0.10850923482849605</v>
      </c>
      <c r="J201" s="2">
        <f>(Sheet3!G201-Sheet3!I201)/(Sheet3!I201+Sheet3!J201)</f>
        <v>0.36895004486987737</v>
      </c>
      <c r="K201" s="22">
        <v>11</v>
      </c>
      <c r="L201">
        <f>(Sheet3!I201+Sheet3!J201)/Sheet3!J201</f>
        <v>1.9781065088757397</v>
      </c>
      <c r="M201">
        <f>(Sheet3!R201-Sheet3!S201)/Sheet3!S201</f>
        <v>16.081100141043724</v>
      </c>
      <c r="N201">
        <f t="shared" si="3"/>
        <v>0</v>
      </c>
    </row>
    <row r="202" spans="1:14">
      <c r="A202">
        <v>201</v>
      </c>
      <c r="B202">
        <v>2018</v>
      </c>
      <c r="C202" t="s">
        <v>126</v>
      </c>
      <c r="D202" s="2">
        <f>(Sheet3!R202-Sheet3!U202)/Sheet3!R202</f>
        <v>0.95693380192429567</v>
      </c>
      <c r="E202" s="2">
        <f>(Sheet3!R202-Sheet3!T202)/Sheet3!R202</f>
        <v>4.3671141326266059E-2</v>
      </c>
      <c r="F202" s="2">
        <f>Sheet3!E202/Sheet3!I202</f>
        <v>0.26521739130434785</v>
      </c>
      <c r="G202" s="2">
        <f>Sheet3!N202/Sheet3!I202</f>
        <v>-0.15973084886128364</v>
      </c>
      <c r="H202" s="2">
        <f>(Sheet3!I202+Sheet3!J202)/Sheet3!L202</f>
        <v>4.0700681871620032</v>
      </c>
      <c r="I202" s="2">
        <f>Sheet3!Q202/Sheet3!T202</f>
        <v>4.3436351587445028E-2</v>
      </c>
      <c r="J202" s="2">
        <f>(Sheet3!G202-Sheet3!I202)/(Sheet3!I202+Sheet3!J202)</f>
        <v>-0.25210860774119004</v>
      </c>
      <c r="K202" s="22">
        <v>10</v>
      </c>
      <c r="L202">
        <f>(Sheet3!I202+Sheet3!J202)/Sheet3!J202</f>
        <v>2.2627450980392156</v>
      </c>
      <c r="M202">
        <f>(Sheet3!R202-Sheet3!S202)/Sheet3!S202</f>
        <v>30.644484958979035</v>
      </c>
      <c r="N202">
        <f t="shared" si="3"/>
        <v>0</v>
      </c>
    </row>
    <row r="203" spans="1:14">
      <c r="A203">
        <v>202</v>
      </c>
      <c r="B203">
        <v>2019</v>
      </c>
      <c r="C203" t="s">
        <v>126</v>
      </c>
      <c r="D203" s="2">
        <f>(Sheet3!R203-Sheet3!U203)/Sheet3!R203</f>
        <v>0.95434289734969902</v>
      </c>
      <c r="E203" s="2">
        <f>(Sheet3!R203-Sheet3!T203)/Sheet3!R203</f>
        <v>3.5363406561905508E-2</v>
      </c>
      <c r="F203" s="2">
        <f>Sheet3!E203/Sheet3!I203</f>
        <v>0.47870837537840566</v>
      </c>
      <c r="G203" s="2">
        <f>Sheet3!N203/Sheet3!I203</f>
        <v>0.26175580221997979</v>
      </c>
      <c r="H203" s="2">
        <f>(Sheet3!I203+Sheet3!J203)/Sheet3!L203</f>
        <v>1.3432611956288836</v>
      </c>
      <c r="I203" s="2">
        <f>Sheet3!Q203/Sheet3!T203</f>
        <v>3.4336503133779984E-2</v>
      </c>
      <c r="J203" s="2">
        <f>(Sheet3!G203-Sheet3!I203)/(Sheet3!I203+Sheet3!J203)</f>
        <v>5.4075610145158715E-2</v>
      </c>
      <c r="K203" s="22">
        <v>10</v>
      </c>
      <c r="L203">
        <f>(Sheet3!I203+Sheet3!J203)/Sheet3!J203</f>
        <v>4.7709284627092847</v>
      </c>
      <c r="M203">
        <f>(Sheet3!R203-Sheet3!S203)/Sheet3!S203</f>
        <v>3.0350157728706626</v>
      </c>
      <c r="N203">
        <f t="shared" si="3"/>
        <v>0</v>
      </c>
    </row>
    <row r="204" spans="1:14">
      <c r="A204">
        <v>203</v>
      </c>
      <c r="B204">
        <v>2020</v>
      </c>
      <c r="C204" t="s">
        <v>126</v>
      </c>
      <c r="D204" s="2">
        <f>(Sheet3!R204-Sheet3!U204)/Sheet3!R204</f>
        <v>0.94778406412069782</v>
      </c>
      <c r="E204" s="2">
        <f>(Sheet3!R204-Sheet3!T204)/Sheet3!R204</f>
        <v>3.1518151815181521E-2</v>
      </c>
      <c r="F204" s="2">
        <f>Sheet3!E204/Sheet3!I204</f>
        <v>0.58075384291429777</v>
      </c>
      <c r="G204" s="2">
        <f>Sheet3!N204/Sheet3!I204</f>
        <v>0.34449357759528321</v>
      </c>
      <c r="H204" s="2">
        <f>(Sheet3!I204+Sheet3!J204)/Sheet3!L204</f>
        <v>1.3065765944764554</v>
      </c>
      <c r="I204" s="2">
        <f>Sheet3!Q204/Sheet3!T204</f>
        <v>2.996373195725726E-2</v>
      </c>
      <c r="J204" s="2">
        <f>(Sheet3!G204-Sheet3!I204)/(Sheet3!I204+Sheet3!J204)</f>
        <v>0.14324817518248176</v>
      </c>
      <c r="K204" s="22">
        <v>10</v>
      </c>
      <c r="L204">
        <f>(Sheet3!I204+Sheet3!J204)/Sheet3!J204</f>
        <v>3.5993431855500821</v>
      </c>
      <c r="M204">
        <f>(Sheet3!R204-Sheet3!S204)/Sheet3!S204</f>
        <v>3.6992356264539716</v>
      </c>
      <c r="N204">
        <f t="shared" si="3"/>
        <v>0</v>
      </c>
    </row>
    <row r="205" spans="1:14">
      <c r="A205">
        <v>204</v>
      </c>
      <c r="B205">
        <v>2021</v>
      </c>
      <c r="C205" t="s">
        <v>126</v>
      </c>
      <c r="D205" s="2">
        <f>(Sheet3!R205-Sheet3!U205)/Sheet3!R205</f>
        <v>0.94397659149300595</v>
      </c>
      <c r="E205" s="2">
        <f>(Sheet3!R205-Sheet3!T205)/Sheet3!R205</f>
        <v>2.0720334950994387E-2</v>
      </c>
      <c r="F205" s="2">
        <f>Sheet3!E205/Sheet3!I205</f>
        <v>0.37364031907179113</v>
      </c>
      <c r="G205" s="2">
        <f>Sheet3!N205/Sheet3!I205</f>
        <v>-0.87490935460478603</v>
      </c>
      <c r="H205" s="2">
        <f>(Sheet3!I205+Sheet3!J205)/Sheet3!L205</f>
        <v>1.588261749494041</v>
      </c>
      <c r="I205" s="2">
        <f>Sheet3!Q205/Sheet3!T205</f>
        <v>0.18304384792906594</v>
      </c>
      <c r="J205" s="2">
        <f>(Sheet3!G205-Sheet3!I205)/(Sheet3!I205+Sheet3!J205)</f>
        <v>-5.1394591533342769E-2</v>
      </c>
      <c r="K205" s="22">
        <v>10</v>
      </c>
      <c r="L205">
        <f>(Sheet3!I205+Sheet3!J205)/Sheet3!J205</f>
        <v>4.5656108597285066</v>
      </c>
      <c r="M205">
        <f>(Sheet3!R205-Sheet3!S205)/Sheet3!S205</f>
        <v>7.2375073486184593</v>
      </c>
      <c r="N205">
        <f t="shared" si="3"/>
        <v>0</v>
      </c>
    </row>
    <row r="206" spans="1:14">
      <c r="A206">
        <v>205</v>
      </c>
      <c r="B206">
        <v>2022</v>
      </c>
      <c r="C206" t="s">
        <v>126</v>
      </c>
      <c r="D206" s="2">
        <f>(Sheet3!R206-Sheet3!U206)/Sheet3!R206</f>
        <v>0.89483668471700062</v>
      </c>
      <c r="E206" s="2">
        <f>(Sheet3!R206-Sheet3!T206)/Sheet3!R206</f>
        <v>2.3833339081847343E-2</v>
      </c>
      <c r="F206" s="2">
        <f>Sheet3!E206/Sheet3!I206</f>
        <v>0.43324576068784332</v>
      </c>
      <c r="G206" s="2">
        <f>Sheet3!N206/Sheet3!I206</f>
        <v>2.1848578934798186</v>
      </c>
      <c r="H206" s="2">
        <f>(Sheet3!I206+Sheet3!J206)/Sheet3!L206</f>
        <v>1.2650248531405333</v>
      </c>
      <c r="I206" s="2">
        <f>Sheet3!Q206/Sheet3!T206</f>
        <v>0.20366051869125856</v>
      </c>
      <c r="J206" s="2">
        <f>(Sheet3!G206-Sheet3!I206)/(Sheet3!I206+Sheet3!J206)</f>
        <v>0.14270405429540989</v>
      </c>
      <c r="K206" s="22">
        <v>10</v>
      </c>
      <c r="L206">
        <f>(Sheet3!I206+Sheet3!J206)/Sheet3!J206</f>
        <v>3.965297450424929</v>
      </c>
      <c r="M206">
        <f>(Sheet3!R206-Sheet3!S206)/Sheet3!S206</f>
        <v>6.8274838012958963</v>
      </c>
      <c r="N206">
        <f t="shared" si="3"/>
        <v>0</v>
      </c>
    </row>
    <row r="207" spans="1:14">
      <c r="A207">
        <v>206</v>
      </c>
      <c r="B207">
        <v>2018</v>
      </c>
      <c r="C207" t="s">
        <v>127</v>
      </c>
      <c r="D207" s="2">
        <f>(Sheet3!R207-Sheet3!U207)/Sheet3!R207</f>
        <v>-1.0125570776255708</v>
      </c>
      <c r="E207" s="2">
        <f>(Sheet3!R207-Sheet3!T207)/Sheet3!R207</f>
        <v>0.27682648401826482</v>
      </c>
      <c r="F207" s="2">
        <f>Sheet3!E207/Sheet3!I207</f>
        <v>0.71191604603926883</v>
      </c>
      <c r="G207" s="2">
        <f>Sheet3!N207/Sheet3!I207</f>
        <v>1.1591062965470549</v>
      </c>
      <c r="H207" s="2">
        <f>(Sheet3!I207+Sheet3!J207)/Sheet3!L207</f>
        <v>3.3097826086956523</v>
      </c>
      <c r="I207" s="2">
        <f>Sheet3!Q207/Sheet3!T207</f>
        <v>2.4419889502762433</v>
      </c>
      <c r="J207" s="2">
        <f>(Sheet3!G207-Sheet3!I207)/(Sheet3!I207+Sheet3!J207)</f>
        <v>-0.40640394088669951</v>
      </c>
      <c r="K207" s="22">
        <v>13</v>
      </c>
      <c r="L207">
        <f>(Sheet3!I207+Sheet3!J207)/Sheet3!J207</f>
        <v>5.22</v>
      </c>
      <c r="M207">
        <f>(Sheet3!R207-Sheet3!S207)/Sheet3!S207</f>
        <v>0.65127238454288405</v>
      </c>
      <c r="N207">
        <f t="shared" si="3"/>
        <v>1</v>
      </c>
    </row>
    <row r="208" spans="1:14">
      <c r="A208">
        <v>207</v>
      </c>
      <c r="B208">
        <v>2019</v>
      </c>
      <c r="C208" t="s">
        <v>127</v>
      </c>
      <c r="D208" s="2">
        <f>(Sheet3!R208-Sheet3!U208)/Sheet3!R208</f>
        <v>-0.76762820512820518</v>
      </c>
      <c r="E208" s="2">
        <f>(Sheet3!R208-Sheet3!T208)/Sheet3!R208</f>
        <v>0.25747863247863245</v>
      </c>
      <c r="F208" s="2">
        <f>Sheet3!E208/Sheet3!I208</f>
        <v>1.4862772695285011</v>
      </c>
      <c r="G208" s="2">
        <f>Sheet3!N208/Sheet3!I208</f>
        <v>1.1467276565798734</v>
      </c>
      <c r="H208" s="2">
        <f>(Sheet3!I208+Sheet3!J208)/Sheet3!L208</f>
        <v>3.2732974910394264</v>
      </c>
      <c r="I208" s="2">
        <f>Sheet3!Q208/Sheet3!T208</f>
        <v>2.2920863309352519</v>
      </c>
      <c r="J208" s="2">
        <f>(Sheet3!G208-Sheet3!I208)/(Sheet3!I208+Sheet3!J208)</f>
        <v>-0.37229674240350397</v>
      </c>
      <c r="K208" s="22">
        <v>13</v>
      </c>
      <c r="L208">
        <f>(Sheet3!I208+Sheet3!J208)/Sheet3!J208</f>
        <v>4.5043156596794081</v>
      </c>
      <c r="M208">
        <f>(Sheet3!R208-Sheet3!S208)/Sheet3!S208</f>
        <v>0.61518550474547018</v>
      </c>
      <c r="N208">
        <f t="shared" si="3"/>
        <v>1</v>
      </c>
    </row>
    <row r="209" spans="1:14">
      <c r="A209">
        <v>208</v>
      </c>
      <c r="B209">
        <v>2020</v>
      </c>
      <c r="C209" t="s">
        <v>127</v>
      </c>
      <c r="D209" s="2">
        <f>(Sheet3!R209-Sheet3!U209)/Sheet3!R209</f>
        <v>-0.23851316468766134</v>
      </c>
      <c r="E209" s="2">
        <f>(Sheet3!R209-Sheet3!T209)/Sheet3!R209</f>
        <v>0.25606608156943728</v>
      </c>
      <c r="F209" s="2">
        <f>Sheet3!E209/Sheet3!I209</f>
        <v>2.152560842717036</v>
      </c>
      <c r="G209" s="2">
        <f>Sheet3!N209/Sheet3!I209</f>
        <v>1.3992008717762441</v>
      </c>
      <c r="H209" s="2">
        <f>(Sheet3!I209+Sheet3!J209)/Sheet3!L209</f>
        <v>3.00332502078138</v>
      </c>
      <c r="I209" s="2">
        <f>Sheet3!Q209/Sheet3!T209</f>
        <v>2.5905621096460791</v>
      </c>
      <c r="J209" s="2">
        <f>(Sheet3!G209-Sheet3!I209)/(Sheet3!I209+Sheet3!J209)</f>
        <v>-0.35040132853584277</v>
      </c>
      <c r="K209" s="22">
        <v>13</v>
      </c>
      <c r="L209">
        <f>(Sheet3!I209+Sheet3!J209)/Sheet3!J209</f>
        <v>4.2011627906976745</v>
      </c>
      <c r="M209">
        <f>(Sheet3!R209-Sheet3!S209)/Sheet3!S209</f>
        <v>-1.4750762970498474E-2</v>
      </c>
      <c r="N209">
        <f t="shared" si="3"/>
        <v>1</v>
      </c>
    </row>
    <row r="210" spans="1:14">
      <c r="A210">
        <v>209</v>
      </c>
      <c r="B210">
        <v>2021</v>
      </c>
      <c r="C210" t="s">
        <v>127</v>
      </c>
      <c r="D210" s="2">
        <f>(Sheet3!R210-Sheet3!U210)/Sheet3!R210</f>
        <v>-7.2598253275109173E-2</v>
      </c>
      <c r="E210" s="2">
        <f>(Sheet3!R210-Sheet3!T210)/Sheet3!R210</f>
        <v>0.20196506550218341</v>
      </c>
      <c r="F210" s="2">
        <f>Sheet3!E210/Sheet3!I210</f>
        <v>2.5270457697642166</v>
      </c>
      <c r="G210" s="2">
        <f>Sheet3!N210/Sheet3!I210</f>
        <v>0.93862690707350904</v>
      </c>
      <c r="H210" s="2">
        <f>(Sheet3!I210+Sheet3!J210)/Sheet3!L210</f>
        <v>2.9349522983521248</v>
      </c>
      <c r="I210" s="2">
        <f>Sheet3!Q210/Sheet3!T210</f>
        <v>1.8064295485636115</v>
      </c>
      <c r="J210" s="2">
        <f>(Sheet3!G210-Sheet3!I210)/(Sheet3!I210+Sheet3!J210)</f>
        <v>-0.42494089834515364</v>
      </c>
      <c r="K210" s="22">
        <v>13</v>
      </c>
      <c r="L210">
        <f>(Sheet3!I210+Sheet3!J210)/Sheet3!J210</f>
        <v>6.7679999999999998</v>
      </c>
      <c r="M210">
        <f>(Sheet3!R210-Sheet3!S210)/Sheet3!S210</f>
        <v>0.45396825396825397</v>
      </c>
      <c r="N210">
        <f t="shared" si="3"/>
        <v>1</v>
      </c>
    </row>
    <row r="211" spans="1:14">
      <c r="A211">
        <v>210</v>
      </c>
      <c r="B211">
        <v>2022</v>
      </c>
      <c r="C211" t="s">
        <v>127</v>
      </c>
      <c r="D211" s="2">
        <f>(Sheet3!R211-Sheet3!U211)/Sheet3!R211</f>
        <v>0.54760665972944844</v>
      </c>
      <c r="E211" s="2">
        <f>(Sheet3!R211-Sheet3!T211)/Sheet3!R211</f>
        <v>-0.20135275754422477</v>
      </c>
      <c r="F211" s="2">
        <f>Sheet3!E211/Sheet3!I211</f>
        <v>2.5382409177820269</v>
      </c>
      <c r="G211" s="2">
        <f>Sheet3!N211/Sheet3!I211</f>
        <v>-2.6567877629063097</v>
      </c>
      <c r="H211" s="2">
        <f>(Sheet3!I211+Sheet3!J211)/Sheet3!L211</f>
        <v>0.21470663592108635</v>
      </c>
      <c r="I211" s="2">
        <f>Sheet3!Q211/Sheet3!T211</f>
        <v>-0.35383282806409699</v>
      </c>
      <c r="J211" s="2">
        <f>(Sheet3!G211-Sheet3!I211)/(Sheet3!I211+Sheet3!J211)</f>
        <v>4.6957040572792366</v>
      </c>
      <c r="K211" s="22">
        <v>13</v>
      </c>
      <c r="L211">
        <f>(Sheet3!I211+Sheet3!J211)/Sheet3!J211</f>
        <v>2.6603174603174602</v>
      </c>
      <c r="M211">
        <f>(Sheet3!R211-Sheet3!S211)/Sheet3!S211</f>
        <v>-2.5333067411248504</v>
      </c>
      <c r="N211">
        <f t="shared" si="3"/>
        <v>1</v>
      </c>
    </row>
    <row r="212" spans="1:14">
      <c r="A212">
        <v>211</v>
      </c>
      <c r="B212">
        <v>2018</v>
      </c>
      <c r="C212" t="s">
        <v>128</v>
      </c>
      <c r="D212" s="2">
        <f>(Sheet3!R212-Sheet3!U212)/Sheet3!R212</f>
        <v>0.70607722184144395</v>
      </c>
      <c r="E212" s="2">
        <f>(Sheet3!R212-Sheet3!T212)/Sheet3!R212</f>
        <v>0.39844642449166096</v>
      </c>
      <c r="F212" s="2">
        <f>Sheet3!E212/Sheet3!I212</f>
        <v>0.5433455433455433</v>
      </c>
      <c r="G212" s="2">
        <f>Sheet3!N212/Sheet3!I212</f>
        <v>0.94220594220594223</v>
      </c>
      <c r="H212" s="2">
        <f>(Sheet3!I212+Sheet3!J212)/Sheet3!L212</f>
        <v>1.801980198019802</v>
      </c>
      <c r="I212" s="2">
        <f>Sheet3!Q212/Sheet3!T212</f>
        <v>0.49734143562476263</v>
      </c>
      <c r="J212" s="2">
        <f>(Sheet3!G212-Sheet3!I212)/(Sheet3!I212+Sheet3!J212)</f>
        <v>1.2035583464154892E-2</v>
      </c>
      <c r="K212" s="22">
        <v>9</v>
      </c>
      <c r="L212">
        <f>(Sheet3!I212+Sheet3!J212)/Sheet3!J212</f>
        <v>2.8</v>
      </c>
      <c r="M212">
        <f>(Sheet3!R212-Sheet3!S212)/Sheet3!S212</f>
        <v>4.1829484902309062</v>
      </c>
      <c r="N212">
        <f t="shared" si="3"/>
        <v>0</v>
      </c>
    </row>
    <row r="213" spans="1:14">
      <c r="A213">
        <v>212</v>
      </c>
      <c r="B213">
        <v>2019</v>
      </c>
      <c r="C213" t="s">
        <v>128</v>
      </c>
      <c r="D213" s="2">
        <f>(Sheet3!R213-Sheet3!U213)/Sheet3!R213</f>
        <v>-0.44774688398849471</v>
      </c>
      <c r="E213" s="2">
        <f>(Sheet3!R213-Sheet3!T213)/Sheet3!R213</f>
        <v>-4.7056567593480345</v>
      </c>
      <c r="F213" s="2">
        <f>Sheet3!E213/Sheet3!I213</f>
        <v>0.43335075797177208</v>
      </c>
      <c r="G213" s="2">
        <f>Sheet3!N213/Sheet3!I213</f>
        <v>1.1811291165708311</v>
      </c>
      <c r="H213" s="2">
        <f>(Sheet3!I213+Sheet3!J213)/Sheet3!L213</f>
        <v>2.4460737937559132</v>
      </c>
      <c r="I213" s="2">
        <f>Sheet3!Q213/Sheet3!T213</f>
        <v>0.62039993278440597</v>
      </c>
      <c r="J213" s="2">
        <f>(Sheet3!G213-Sheet3!I213)/(Sheet3!I213+Sheet3!J213)</f>
        <v>-0.23109649970992072</v>
      </c>
      <c r="K213" s="22">
        <v>9</v>
      </c>
      <c r="L213">
        <f>(Sheet3!I213+Sheet3!J213)/Sheet3!J213</f>
        <v>3.8446096654275093</v>
      </c>
      <c r="M213">
        <f>(Sheet3!R213-Sheet3!S213)/Sheet3!S213</f>
        <v>-0.61038475905864775</v>
      </c>
      <c r="N213">
        <f t="shared" si="3"/>
        <v>1</v>
      </c>
    </row>
    <row r="214" spans="1:14">
      <c r="A214">
        <v>213</v>
      </c>
      <c r="B214">
        <v>2020</v>
      </c>
      <c r="C214" t="s">
        <v>128</v>
      </c>
      <c r="D214" s="2">
        <f>(Sheet3!R214-Sheet3!U214)/Sheet3!R214</f>
        <v>-0.40641711229946526</v>
      </c>
      <c r="E214" s="2">
        <f>(Sheet3!R214-Sheet3!T214)/Sheet3!R214</f>
        <v>-3.8796791443850269</v>
      </c>
      <c r="F214" s="2">
        <f>Sheet3!E214/Sheet3!I214</f>
        <v>0.65464382326420201</v>
      </c>
      <c r="G214" s="2">
        <f>Sheet3!N214/Sheet3!I214</f>
        <v>0.89855725879170423</v>
      </c>
      <c r="H214" s="2">
        <f>(Sheet3!I214+Sheet3!J214)/Sheet3!L214</f>
        <v>1.6508600650860066</v>
      </c>
      <c r="I214" s="2">
        <f>Sheet3!Q214/Sheet3!T214</f>
        <v>0.89022831050228313</v>
      </c>
      <c r="J214" s="2">
        <f>(Sheet3!G214-Sheet3!I214)/(Sheet3!I214+Sheet3!J214)</f>
        <v>8.1103914390312587E-2</v>
      </c>
      <c r="K214" s="22">
        <v>9</v>
      </c>
      <c r="L214">
        <f>(Sheet3!I214+Sheet3!J214)/Sheet3!J214</f>
        <v>2.6639159789947486</v>
      </c>
      <c r="M214">
        <f>(Sheet3!R214-Sheet3!S214)/Sheet3!S214</f>
        <v>-0.6811594202898551</v>
      </c>
      <c r="N214">
        <f t="shared" si="3"/>
        <v>1</v>
      </c>
    </row>
    <row r="215" spans="1:14">
      <c r="A215">
        <v>214</v>
      </c>
      <c r="B215">
        <v>2021</v>
      </c>
      <c r="C215" t="s">
        <v>128</v>
      </c>
      <c r="D215" s="2">
        <f>(Sheet3!R215-Sheet3!U215)/Sheet3!R215</f>
        <v>0.75680824834696847</v>
      </c>
      <c r="E215" s="2">
        <f>(Sheet3!R215-Sheet3!T215)/Sheet3!R215</f>
        <v>0.33071836826179535</v>
      </c>
      <c r="F215" s="2">
        <f>Sheet3!E215/Sheet3!I215</f>
        <v>6.9002184996358338</v>
      </c>
      <c r="G215" s="2">
        <f>Sheet3!N215/Sheet3!I215</f>
        <v>0.16314639475600873</v>
      </c>
      <c r="H215" s="2">
        <f>(Sheet3!I215+Sheet3!J215)/Sheet3!L215</f>
        <v>1.778877887788779</v>
      </c>
      <c r="I215" s="2">
        <f>Sheet3!Q215/Sheet3!T215</f>
        <v>0.30709979906229068</v>
      </c>
      <c r="J215" s="2">
        <f>(Sheet3!G215-Sheet3!I215)/(Sheet3!I215+Sheet3!J215)</f>
        <v>0.15250463821892393</v>
      </c>
      <c r="K215" s="22">
        <v>9</v>
      </c>
      <c r="L215">
        <f>(Sheet3!I215+Sheet3!J215)/Sheet3!J215</f>
        <v>2.0385779122541603</v>
      </c>
      <c r="M215">
        <f>(Sheet3!R215-Sheet3!S215)/Sheet3!S215</f>
        <v>13.253993610223642</v>
      </c>
      <c r="N215">
        <f t="shared" si="3"/>
        <v>0</v>
      </c>
    </row>
    <row r="216" spans="1:14">
      <c r="A216">
        <v>215</v>
      </c>
      <c r="B216">
        <v>2022</v>
      </c>
      <c r="C216" t="s">
        <v>128</v>
      </c>
      <c r="D216" s="2">
        <f>(Sheet3!R216-Sheet3!U216)/Sheet3!R216</f>
        <v>0.78359322033898304</v>
      </c>
      <c r="E216" s="2">
        <f>(Sheet3!R216-Sheet3!T216)/Sheet3!R216</f>
        <v>0.34020338983050846</v>
      </c>
      <c r="F216" s="2">
        <f>Sheet3!E216/Sheet3!I216</f>
        <v>7.1507936507936511</v>
      </c>
      <c r="G216" s="2">
        <f>Sheet3!N216/Sheet3!I216</f>
        <v>-0.10894660894660894</v>
      </c>
      <c r="H216" s="2">
        <f>(Sheet3!I216+Sheet3!J216)/Sheet3!L216</f>
        <v>1.8216689098250336</v>
      </c>
      <c r="I216" s="2">
        <f>Sheet3!Q216/Sheet3!T216</f>
        <v>0.36785861076859844</v>
      </c>
      <c r="J216" s="2">
        <f>(Sheet3!G216-Sheet3!I216)/(Sheet3!I216+Sheet3!J216)</f>
        <v>0.13705208718138159</v>
      </c>
      <c r="K216" s="22">
        <v>9</v>
      </c>
      <c r="L216">
        <f>(Sheet3!I216+Sheet3!J216)/Sheet3!J216</f>
        <v>2.0492051476154427</v>
      </c>
      <c r="M216">
        <f>(Sheet3!R216-Sheet3!S216)/Sheet3!S216</f>
        <v>6.682291666666667</v>
      </c>
      <c r="N216">
        <f t="shared" si="3"/>
        <v>0</v>
      </c>
    </row>
    <row r="217" spans="1:14">
      <c r="A217">
        <v>216</v>
      </c>
      <c r="B217">
        <v>2018</v>
      </c>
      <c r="C217" t="s">
        <v>129</v>
      </c>
      <c r="D217" s="2">
        <f>(Sheet3!R217-Sheet3!U217)/Sheet3!R217</f>
        <v>0.27778936392075076</v>
      </c>
      <c r="E217" s="2">
        <f>(Sheet3!R217-Sheet3!T217)/Sheet3!R217</f>
        <v>0.20333680917622524</v>
      </c>
      <c r="F217" s="2">
        <f>Sheet3!E217/Sheet3!I217</f>
        <v>1.151867627785059</v>
      </c>
      <c r="G217" s="2">
        <f>Sheet3!N217/Sheet3!I217</f>
        <v>1.2665465268676277</v>
      </c>
      <c r="H217" s="2">
        <f>(Sheet3!I217+Sheet3!J217)/Sheet3!L217</f>
        <v>3.8541345659989728</v>
      </c>
      <c r="I217" s="2">
        <f>Sheet3!Q217/Sheet3!T217</f>
        <v>2.1143979057591622</v>
      </c>
      <c r="J217" s="2">
        <f>(Sheet3!G217-Sheet3!I217)/(Sheet3!I217+Sheet3!J217)</f>
        <v>-0.4724147121535181</v>
      </c>
      <c r="K217" s="22">
        <v>10</v>
      </c>
      <c r="L217">
        <f>(Sheet3!I217+Sheet3!J217)/Sheet3!J217</f>
        <v>5.36</v>
      </c>
      <c r="M217">
        <f>(Sheet3!R217-Sheet3!S217)/Sheet3!S217</f>
        <v>-0.15580985915492956</v>
      </c>
      <c r="N217">
        <f t="shared" si="3"/>
        <v>1</v>
      </c>
    </row>
    <row r="218" spans="1:14">
      <c r="A218">
        <v>217</v>
      </c>
      <c r="B218">
        <v>2019</v>
      </c>
      <c r="C218" t="s">
        <v>129</v>
      </c>
      <c r="D218" s="2">
        <f>(Sheet3!R218-Sheet3!U218)/Sheet3!R218</f>
        <v>0.33646408839779007</v>
      </c>
      <c r="E218" s="2">
        <f>(Sheet3!R218-Sheet3!T218)/Sheet3!R218</f>
        <v>0.19631675874769797</v>
      </c>
      <c r="F218" s="2">
        <f>Sheet3!E218/Sheet3!I218</f>
        <v>0.17296349434082575</v>
      </c>
      <c r="G218" s="2">
        <f>Sheet3!N218/Sheet3!I218</f>
        <v>1.1316754344014028</v>
      </c>
      <c r="H218" s="2">
        <f>(Sheet3!I218+Sheet3!J218)/Sheet3!L218</f>
        <v>5.1124716553287985</v>
      </c>
      <c r="I218" s="2">
        <f>Sheet3!Q218/Sheet3!T218</f>
        <v>2.0357470210815767</v>
      </c>
      <c r="J218" s="2">
        <f>(Sheet3!G218-Sheet3!I218)/(Sheet3!I218+Sheet3!J218)</f>
        <v>-0.30515390756675242</v>
      </c>
      <c r="K218" s="22">
        <v>10</v>
      </c>
      <c r="L218">
        <f>(Sheet3!I218+Sheet3!J218)/Sheet3!J218</f>
        <v>2.2545999999999999</v>
      </c>
      <c r="M218">
        <f>(Sheet3!R218-Sheet3!S218)/Sheet3!S218</f>
        <v>-0.13850547358400761</v>
      </c>
      <c r="N218">
        <f t="shared" si="3"/>
        <v>1</v>
      </c>
    </row>
    <row r="219" spans="1:14">
      <c r="A219">
        <v>218</v>
      </c>
      <c r="B219">
        <v>2020</v>
      </c>
      <c r="C219" t="s">
        <v>129</v>
      </c>
      <c r="D219" s="2">
        <f>(Sheet3!R219-Sheet3!U219)/Sheet3!R219</f>
        <v>0.45718707015130672</v>
      </c>
      <c r="E219" s="2">
        <f>(Sheet3!R219-Sheet3!T219)/Sheet3!R219</f>
        <v>0.18088033012379642</v>
      </c>
      <c r="F219" s="2">
        <f>Sheet3!E219/Sheet3!I219</f>
        <v>0.13568336425479283</v>
      </c>
      <c r="G219" s="2">
        <f>Sheet3!N219/Sheet3!I219</f>
        <v>0.74359925788497216</v>
      </c>
      <c r="H219" s="2">
        <f>(Sheet3!I219+Sheet3!J219)/Sheet3!L219</f>
        <v>5.7822966507177034</v>
      </c>
      <c r="I219" s="2">
        <f>Sheet3!Q219/Sheet3!T219</f>
        <v>1.8906381192275399</v>
      </c>
      <c r="J219" s="2">
        <f>(Sheet3!G219-Sheet3!I219)/(Sheet3!I219+Sheet3!J219)</f>
        <v>-0.42920976417045925</v>
      </c>
      <c r="K219" s="22">
        <v>10</v>
      </c>
      <c r="L219">
        <f>(Sheet3!I219+Sheet3!J219)/Sheet3!J219</f>
        <v>3.0212500000000002</v>
      </c>
      <c r="M219">
        <f>(Sheet3!R219-Sheet3!S219)/Sheet3!S219</f>
        <v>-0.12685782915478155</v>
      </c>
      <c r="N219">
        <f t="shared" si="3"/>
        <v>1</v>
      </c>
    </row>
    <row r="220" spans="1:14">
      <c r="A220">
        <v>219</v>
      </c>
      <c r="B220">
        <v>2021</v>
      </c>
      <c r="C220" t="s">
        <v>129</v>
      </c>
      <c r="D220" s="2">
        <f>(Sheet3!R220-Sheet3!U220)/Sheet3!R220</f>
        <v>0.43944898577051167</v>
      </c>
      <c r="E220" s="2">
        <f>(Sheet3!R220-Sheet3!T220)/Sheet3!R220</f>
        <v>0.18483197093551318</v>
      </c>
      <c r="F220" s="2">
        <f>Sheet3!E220/Sheet3!I220</f>
        <v>0.14088033737480232</v>
      </c>
      <c r="G220" s="2">
        <f>Sheet3!N220/Sheet3!I220</f>
        <v>0.13336847654190828</v>
      </c>
      <c r="H220" s="2">
        <f>(Sheet3!I220+Sheet3!J220)/Sheet3!L220</f>
        <v>4.2594402487783212</v>
      </c>
      <c r="I220" s="2">
        <f>Sheet3!Q220/Sheet3!T220</f>
        <v>0.19387186629526462</v>
      </c>
      <c r="J220" s="2">
        <f>(Sheet3!G220-Sheet3!I220)/(Sheet3!I220+Sheet3!J220)</f>
        <v>-0.47747183979974966</v>
      </c>
      <c r="K220" s="22">
        <v>10</v>
      </c>
      <c r="L220">
        <f>(Sheet3!I220+Sheet3!J220)/Sheet3!J220</f>
        <v>4.7939999999999996</v>
      </c>
      <c r="M220">
        <f>(Sheet3!R220-Sheet3!S220)/Sheet3!S220</f>
        <v>-0.14185502727981295</v>
      </c>
      <c r="N220">
        <f t="shared" si="3"/>
        <v>1</v>
      </c>
    </row>
    <row r="221" spans="1:14">
      <c r="A221">
        <v>220</v>
      </c>
      <c r="B221">
        <v>2022</v>
      </c>
      <c r="C221" t="s">
        <v>129</v>
      </c>
      <c r="D221" s="2">
        <f>(Sheet3!R221-Sheet3!U221)/Sheet3!R221</f>
        <v>0.35605396881023305</v>
      </c>
      <c r="E221" s="2">
        <f>(Sheet3!R221-Sheet3!T221)/Sheet3!R221</f>
        <v>0.16663746276502542</v>
      </c>
      <c r="F221" s="2">
        <f>Sheet3!E221/Sheet3!I221</f>
        <v>0.21551724137931033</v>
      </c>
      <c r="G221" s="2">
        <f>Sheet3!N221/Sheet3!I221</f>
        <v>0.89379310344827589</v>
      </c>
      <c r="H221" s="2">
        <f>(Sheet3!I221+Sheet3!J221)/Sheet3!L221</f>
        <v>2.3538961038961039</v>
      </c>
      <c r="I221" s="2">
        <f>Sheet3!Q221/Sheet3!T221</f>
        <v>1.6322539949537427</v>
      </c>
      <c r="J221" s="2">
        <f>(Sheet3!G221-Sheet3!I221)/(Sheet3!I221+Sheet3!J221)</f>
        <v>-0.47517241379310343</v>
      </c>
      <c r="K221" s="22">
        <v>10</v>
      </c>
      <c r="L221">
        <v>0</v>
      </c>
      <c r="M221">
        <f>(Sheet3!R221-Sheet3!S221)/Sheet3!S221</f>
        <v>7.0932632764120845E-2</v>
      </c>
      <c r="N221">
        <f t="shared" si="3"/>
        <v>1</v>
      </c>
    </row>
    <row r="222" spans="1:14">
      <c r="A222">
        <v>221</v>
      </c>
      <c r="B222">
        <v>2018</v>
      </c>
      <c r="C222" t="s">
        <v>130</v>
      </c>
      <c r="D222" s="2">
        <f>(Sheet3!R222-Sheet3!U222)/Sheet3!R222</f>
        <v>0.84730445621688999</v>
      </c>
      <c r="E222" s="2">
        <f>(Sheet3!R222-Sheet3!T222)/Sheet3!R222</f>
        <v>0.95263321907136178</v>
      </c>
      <c r="F222" s="2">
        <f>Sheet3!E222/Sheet3!I222</f>
        <v>1.7545281220209723</v>
      </c>
      <c r="G222" s="2">
        <f>Sheet3!N222/Sheet3!I222</f>
        <v>2.7359389895138229</v>
      </c>
      <c r="H222" s="2">
        <f>(Sheet3!I222+Sheet3!J222)/Sheet3!L222</f>
        <v>0.56190691369182111</v>
      </c>
      <c r="I222" s="2">
        <f>Sheet3!Q222/Sheet3!T222</f>
        <v>19.111842105263158</v>
      </c>
      <c r="J222" s="2">
        <f>(Sheet3!G222-Sheet3!I222)/(Sheet3!I222+Sheet3!J222)</f>
        <v>1.0357860876558103</v>
      </c>
      <c r="K222" s="22">
        <v>7</v>
      </c>
      <c r="L222">
        <f>(Sheet3!I222+Sheet3!J222)/Sheet3!J222</f>
        <v>6.3933161953727504</v>
      </c>
      <c r="M222">
        <f>(Sheet3!R222-Sheet3!S222)/Sheet3!S222</f>
        <v>0.43547304853500335</v>
      </c>
      <c r="N222">
        <f t="shared" si="3"/>
        <v>1</v>
      </c>
    </row>
    <row r="223" spans="1:14">
      <c r="A223">
        <v>222</v>
      </c>
      <c r="B223">
        <v>2019</v>
      </c>
      <c r="C223" t="s">
        <v>130</v>
      </c>
      <c r="D223" s="2">
        <f>(Sheet3!R223-Sheet3!U223)/Sheet3!R223</f>
        <v>0.90491626148028093</v>
      </c>
      <c r="E223" s="2">
        <f>(Sheet3!R223-Sheet3!T223)/Sheet3!R223</f>
        <v>0.6424905456509995</v>
      </c>
      <c r="F223" s="2">
        <f>Sheet3!E223/Sheet3!I223</f>
        <v>0.51156368657231621</v>
      </c>
      <c r="G223" s="2">
        <f>Sheet3!N223/Sheet3!I223</f>
        <v>0.1358876999194569</v>
      </c>
      <c r="H223" s="2">
        <f>(Sheet3!I223+Sheet3!J223)/Sheet3!L223</f>
        <v>2.9597044996642041</v>
      </c>
      <c r="I223" s="2">
        <f>Sheet3!Q223/Sheet3!T223</f>
        <v>1.6701926709482433</v>
      </c>
      <c r="J223" s="2">
        <f>(Sheet3!G223-Sheet3!I223)/(Sheet3!I223+Sheet3!J223)</f>
        <v>-0.25028363966417067</v>
      </c>
      <c r="K223" s="22">
        <v>7</v>
      </c>
      <c r="L223">
        <f>(Sheet3!I223+Sheet3!J223)/Sheet3!J223</f>
        <v>2.9185430463576161</v>
      </c>
      <c r="M223">
        <f>(Sheet3!R223-Sheet3!S223)/Sheet3!S223</f>
        <v>1.2823674475955611</v>
      </c>
      <c r="N223">
        <f t="shared" si="3"/>
        <v>1</v>
      </c>
    </row>
    <row r="224" spans="1:14">
      <c r="A224">
        <v>223</v>
      </c>
      <c r="B224">
        <v>2020</v>
      </c>
      <c r="C224" t="s">
        <v>130</v>
      </c>
      <c r="D224" s="2">
        <f>(Sheet3!R224-Sheet3!U224)/Sheet3!R224</f>
        <v>0.94410373225862976</v>
      </c>
      <c r="E224" s="2">
        <f>(Sheet3!R224-Sheet3!T224)/Sheet3!R224</f>
        <v>0.94077448747152614</v>
      </c>
      <c r="F224" s="2">
        <f>Sheet3!E224/Sheet3!I224</f>
        <v>1.1385135135135136</v>
      </c>
      <c r="G224" s="2">
        <f>Sheet3!N224/Sheet3!I224</f>
        <v>0.85810810810810811</v>
      </c>
      <c r="H224" s="2">
        <f>(Sheet3!I224+Sheet3!J224)/Sheet3!L224</f>
        <v>1.0399610136452242</v>
      </c>
      <c r="I224" s="2">
        <f>Sheet3!Q224/Sheet3!T224</f>
        <v>16.600591715976332</v>
      </c>
      <c r="J224" s="2">
        <f>(Sheet3!G224-Sheet3!I224)/(Sheet3!I224+Sheet3!J224)</f>
        <v>0.41424554826616683</v>
      </c>
      <c r="K224" s="22">
        <v>7</v>
      </c>
      <c r="L224">
        <f>(Sheet3!I224+Sheet3!J224)/Sheet3!J224</f>
        <v>2.8352524357838798</v>
      </c>
      <c r="M224">
        <f>(Sheet3!R224-Sheet3!S224)/Sheet3!S224</f>
        <v>0.3546166627106575</v>
      </c>
      <c r="N224">
        <f t="shared" si="3"/>
        <v>1</v>
      </c>
    </row>
    <row r="225" spans="1:14">
      <c r="A225">
        <v>224</v>
      </c>
      <c r="B225">
        <v>2021</v>
      </c>
      <c r="C225" t="s">
        <v>130</v>
      </c>
      <c r="D225" s="2">
        <f>(Sheet3!R225-Sheet3!U225)/Sheet3!R225</f>
        <v>0.7574002574002574</v>
      </c>
      <c r="E225" s="2">
        <f>(Sheet3!R225-Sheet3!T225)/Sheet3!R225</f>
        <v>0.67889317889317891</v>
      </c>
      <c r="F225" s="2">
        <f>Sheet3!E225/Sheet3!I225</f>
        <v>0.98170731707317072</v>
      </c>
      <c r="G225" s="2">
        <f>Sheet3!N225/Sheet3!I225</f>
        <v>0.29735772357723578</v>
      </c>
      <c r="H225" s="2">
        <f>(Sheet3!I225+Sheet3!J225)/Sheet3!L225</f>
        <v>1.8336842105263158</v>
      </c>
      <c r="I225" s="2">
        <f>Sheet3!Q225/Sheet3!T225</f>
        <v>1.7860721442885772</v>
      </c>
      <c r="J225" s="2">
        <f>(Sheet3!G225-Sheet3!I225)/(Sheet3!I225+Sheet3!J225)</f>
        <v>-0.16171887813678859</v>
      </c>
      <c r="K225" s="22">
        <v>7</v>
      </c>
      <c r="L225">
        <f>(Sheet3!I225+Sheet3!J225)/Sheet3!J225</f>
        <v>5.1801189464740869</v>
      </c>
      <c r="M225">
        <f>(Sheet3!R225-Sheet3!S225)/Sheet3!S225</f>
        <v>1.4405182567726738</v>
      </c>
      <c r="N225">
        <f t="shared" si="3"/>
        <v>1</v>
      </c>
    </row>
    <row r="226" spans="1:14">
      <c r="A226">
        <v>225</v>
      </c>
      <c r="B226">
        <v>2022</v>
      </c>
      <c r="C226" t="s">
        <v>130</v>
      </c>
      <c r="D226" s="2">
        <f>(Sheet3!R226-Sheet3!U226)/Sheet3!R226</f>
        <v>1.1464015151515152</v>
      </c>
      <c r="E226" s="2">
        <f>(Sheet3!R226-Sheet3!T226)/Sheet3!R226</f>
        <v>0.8498106060606061</v>
      </c>
      <c r="F226" s="2">
        <f>Sheet3!E226/Sheet3!I226</f>
        <v>2.3223322332233223</v>
      </c>
      <c r="G226" s="2">
        <f>Sheet3!N226/Sheet3!I226</f>
        <v>2.1628162816281629</v>
      </c>
      <c r="H226" s="2">
        <f>(Sheet3!I226+Sheet3!J226)/Sheet3!L226</f>
        <v>0.6999649491763057</v>
      </c>
      <c r="I226" s="2">
        <f>Sheet3!Q226/Sheet3!T226</f>
        <v>7.2282471626733926</v>
      </c>
      <c r="J226" s="2">
        <f>(Sheet3!G226-Sheet3!I226)/(Sheet3!I226+Sheet3!J226)</f>
        <v>1.0736104156234352</v>
      </c>
      <c r="K226" s="22">
        <v>7</v>
      </c>
      <c r="L226">
        <f>(Sheet3!I226+Sheet3!J226)/Sheet3!J226</f>
        <v>1.8354779411764706</v>
      </c>
      <c r="M226">
        <f>(Sheet3!R226-Sheet3!S226)/Sheet3!S226</f>
        <v>0.12460063897763578</v>
      </c>
      <c r="N226">
        <f t="shared" si="3"/>
        <v>1</v>
      </c>
    </row>
    <row r="227" spans="1:14">
      <c r="A227">
        <v>226</v>
      </c>
      <c r="B227">
        <v>2018</v>
      </c>
      <c r="C227" t="s">
        <v>131</v>
      </c>
      <c r="D227" s="2">
        <f>(Sheet3!R227-Sheet3!U227)/Sheet3!R227</f>
        <v>0.94390695215437481</v>
      </c>
      <c r="E227" s="2">
        <f>(Sheet3!R227-Sheet3!T227)/Sheet3!R227</f>
        <v>0.25614591593973035</v>
      </c>
      <c r="F227" s="2">
        <f>Sheet3!E227/Sheet3!I227</f>
        <v>2.7640607707012776</v>
      </c>
      <c r="G227" s="2">
        <f>Sheet3!N227/Sheet3!I227</f>
        <v>0.64845557903209583</v>
      </c>
      <c r="H227" s="2">
        <f>(Sheet3!I227+Sheet3!J227)/Sheet3!L227</f>
        <v>0.54242968696012717</v>
      </c>
      <c r="I227" s="2">
        <f>Sheet3!Q227/Sheet3!T227</f>
        <v>0.30664534470504617</v>
      </c>
      <c r="J227" s="2">
        <f>(Sheet3!G227-Sheet3!I227)/(Sheet3!I227+Sheet3!J227)</f>
        <v>1.8802471494999682</v>
      </c>
      <c r="K227" s="22">
        <v>11</v>
      </c>
      <c r="L227">
        <f>(Sheet3!I227+Sheet3!J227)/Sheet3!J227</f>
        <v>2.7255208333333334</v>
      </c>
      <c r="M227">
        <f>(Sheet3!R227-Sheet3!S227)/Sheet3!S227</f>
        <v>4.3050063104753891</v>
      </c>
      <c r="N227">
        <f t="shared" si="3"/>
        <v>0</v>
      </c>
    </row>
    <row r="228" spans="1:14">
      <c r="A228">
        <v>227</v>
      </c>
      <c r="B228">
        <v>2019</v>
      </c>
      <c r="C228" t="s">
        <v>131</v>
      </c>
      <c r="D228" s="2">
        <f>(Sheet3!R228-Sheet3!U228)/Sheet3!R228</f>
        <v>0.94343802303829871</v>
      </c>
      <c r="E228" s="2">
        <f>(Sheet3!R228-Sheet3!T228)/Sheet3!R228</f>
        <v>0.23441961209018411</v>
      </c>
      <c r="F228" s="2">
        <f>Sheet3!E228/Sheet3!I228</f>
        <v>2.3236619495612301</v>
      </c>
      <c r="G228" s="2">
        <f>Sheet3!N228/Sheet3!I228</f>
        <v>0.36390228476559411</v>
      </c>
      <c r="H228" s="2">
        <f>(Sheet3!I228+Sheet3!J228)/Sheet3!L228</f>
        <v>0.68841288826066471</v>
      </c>
      <c r="I228" s="2">
        <f>Sheet3!Q228/Sheet3!T228</f>
        <v>0.26871141975308643</v>
      </c>
      <c r="J228" s="2">
        <f>(Sheet3!G228-Sheet3!I228)/(Sheet3!I228+Sheet3!J228)</f>
        <v>1.4860482257555017</v>
      </c>
      <c r="K228" s="22">
        <v>11</v>
      </c>
      <c r="L228">
        <f>(Sheet3!I228+Sheet3!J228)/Sheet3!J228</f>
        <v>2.9935382190701341</v>
      </c>
      <c r="M228">
        <f>(Sheet3!R228-Sheet3!S228)/Sheet3!S228</f>
        <v>5.3244084682440844</v>
      </c>
      <c r="N228">
        <f t="shared" si="3"/>
        <v>0</v>
      </c>
    </row>
    <row r="229" spans="1:14">
      <c r="A229">
        <v>228</v>
      </c>
      <c r="B229">
        <v>2020</v>
      </c>
      <c r="C229" t="s">
        <v>131</v>
      </c>
      <c r="D229" s="2">
        <f>(Sheet3!R229-Sheet3!U229)/Sheet3!R229</f>
        <v>0.93606553154220651</v>
      </c>
      <c r="E229" s="2">
        <f>(Sheet3!R229-Sheet3!T229)/Sheet3!R229</f>
        <v>0.24883439375595684</v>
      </c>
      <c r="F229" s="2">
        <f>Sheet3!E229/Sheet3!I229</f>
        <v>3.1428856714927607</v>
      </c>
      <c r="G229" s="2">
        <f>Sheet3!N229/Sheet3!I229</f>
        <v>0.29036445332001998</v>
      </c>
      <c r="H229" s="2">
        <f>(Sheet3!I229+Sheet3!J229)/Sheet3!L229</f>
        <v>0.51000222625067582</v>
      </c>
      <c r="I229" s="2">
        <f>Sheet3!Q229/Sheet3!T229</f>
        <v>0.29110798669455779</v>
      </c>
      <c r="J229" s="2">
        <f>(Sheet3!G229-Sheet3!I229)/(Sheet3!I229+Sheet3!J229)</f>
        <v>1.9983162883512098</v>
      </c>
      <c r="K229" s="22">
        <v>11</v>
      </c>
      <c r="L229">
        <f>(Sheet3!I229+Sheet3!J229)/Sheet3!J229</f>
        <v>2.663344959309085</v>
      </c>
      <c r="M229">
        <f>(Sheet3!R229-Sheet3!S229)/Sheet3!S229</f>
        <v>4.9623713715251112</v>
      </c>
      <c r="N229">
        <f t="shared" si="3"/>
        <v>0</v>
      </c>
    </row>
    <row r="230" spans="1:14">
      <c r="A230">
        <v>229</v>
      </c>
      <c r="B230">
        <v>2021</v>
      </c>
      <c r="C230" t="s">
        <v>131</v>
      </c>
      <c r="D230" s="2">
        <f>(Sheet3!R230-Sheet3!U230)/Sheet3!R230</f>
        <v>0.94326113734346129</v>
      </c>
      <c r="E230" s="2">
        <f>(Sheet3!R230-Sheet3!T230)/Sheet3!R230</f>
        <v>0.24022274686922604</v>
      </c>
      <c r="F230" s="2">
        <f>Sheet3!E230/Sheet3!I230</f>
        <v>4.4458788480635549</v>
      </c>
      <c r="G230" s="2">
        <f>Sheet3!N230/Sheet3!I230</f>
        <v>1.1891048375656121</v>
      </c>
      <c r="H230" s="2">
        <f>(Sheet3!I230+Sheet3!J230)/Sheet3!L230</f>
        <v>0.39927759355755565</v>
      </c>
      <c r="I230" s="2">
        <f>Sheet3!Q230/Sheet3!T230</f>
        <v>0.27851521599621709</v>
      </c>
      <c r="J230" s="2">
        <f>(Sheet3!G230-Sheet3!I230)/(Sheet3!I230+Sheet3!J230)</f>
        <v>2.5522022838499185</v>
      </c>
      <c r="K230" s="22">
        <v>11</v>
      </c>
      <c r="L230">
        <f>(Sheet3!I230+Sheet3!J230)/Sheet3!J230</f>
        <v>2.0950753456579152</v>
      </c>
      <c r="M230">
        <f>(Sheet3!R230-Sheet3!S230)/Sheet3!S230</f>
        <v>5.1726595913194995</v>
      </c>
      <c r="N230">
        <f t="shared" si="3"/>
        <v>0</v>
      </c>
    </row>
    <row r="231" spans="1:14">
      <c r="A231">
        <v>230</v>
      </c>
      <c r="B231">
        <v>2022</v>
      </c>
      <c r="C231" t="s">
        <v>131</v>
      </c>
      <c r="D231" s="2">
        <f>(Sheet3!R231-Sheet3!U231)/Sheet3!R231</f>
        <v>0.94794440302481631</v>
      </c>
      <c r="E231" s="2">
        <f>(Sheet3!R231-Sheet3!T231)/Sheet3!R231</f>
        <v>0.27305889871125788</v>
      </c>
      <c r="F231" s="2">
        <f>Sheet3!E231/Sheet3!I231</f>
        <v>13.796274276654776</v>
      </c>
      <c r="G231" s="2">
        <f>Sheet3!N231/Sheet3!I231</f>
        <v>3.2746730083234246</v>
      </c>
      <c r="H231" s="2">
        <f>(Sheet3!I231+Sheet3!J231)/Sheet3!L231</f>
        <v>0.24736547085201793</v>
      </c>
      <c r="I231" s="2">
        <f>Sheet3!Q231/Sheet3!T231</f>
        <v>0.33819274019266693</v>
      </c>
      <c r="J231" s="2">
        <f>(Sheet3!G231-Sheet3!I231)/(Sheet3!I231+Sheet3!J231)</f>
        <v>4.7532290958531611</v>
      </c>
      <c r="K231" s="22">
        <v>11</v>
      </c>
      <c r="L231">
        <f>(Sheet3!I231+Sheet3!J231)/Sheet3!J231</f>
        <v>1.4002855782960495</v>
      </c>
      <c r="M231">
        <f>(Sheet3!R231-Sheet3!S231)/Sheet3!S231</f>
        <v>4.0854434664861206</v>
      </c>
      <c r="N231">
        <f t="shared" si="3"/>
        <v>0</v>
      </c>
    </row>
    <row r="232" spans="1:14">
      <c r="A232">
        <v>231</v>
      </c>
      <c r="B232">
        <v>2018</v>
      </c>
      <c r="C232" t="s">
        <v>132</v>
      </c>
      <c r="D232" s="2">
        <f>(Sheet3!R232-Sheet3!U232)/Sheet3!R232</f>
        <v>0.16963267168605978</v>
      </c>
      <c r="E232" s="2">
        <f>(Sheet3!R232-Sheet3!T232)/Sheet3!R232</f>
        <v>0.33150809947524529</v>
      </c>
      <c r="F232" s="2">
        <f>Sheet3!E232/Sheet3!I232</f>
        <v>1.7791991101223581</v>
      </c>
      <c r="G232" s="2">
        <f>Sheet3!N232/Sheet3!I232</f>
        <v>1.1852057842046719</v>
      </c>
      <c r="H232" s="2">
        <f>(Sheet3!I232+Sheet3!J232)/Sheet3!L232</f>
        <v>0.74836694120988356</v>
      </c>
      <c r="I232" s="2">
        <f>Sheet3!Q232/Sheet3!T232</f>
        <v>0.43395904436860067</v>
      </c>
      <c r="J232" s="2">
        <f>(Sheet3!G232-Sheet3!I232)/(Sheet3!I232+Sheet3!J232)</f>
        <v>1.3677419354838709</v>
      </c>
      <c r="K232" s="22">
        <v>10</v>
      </c>
      <c r="L232">
        <f>(Sheet3!I232+Sheet3!J232)/Sheet3!J232</f>
        <v>3.1481481481481484</v>
      </c>
      <c r="M232">
        <f>(Sheet3!R232-Sheet3!S232)/Sheet3!S232</f>
        <v>4.0321469575200917</v>
      </c>
      <c r="N232">
        <f t="shared" si="3"/>
        <v>0</v>
      </c>
    </row>
    <row r="233" spans="1:14">
      <c r="A233">
        <v>232</v>
      </c>
      <c r="B233">
        <v>2019</v>
      </c>
      <c r="C233" t="s">
        <v>132</v>
      </c>
      <c r="D233" s="2">
        <f>(Sheet3!R233-Sheet3!U233)/Sheet3!R233</f>
        <v>0.88479971064291529</v>
      </c>
      <c r="E233" s="2">
        <f>(Sheet3!R233-Sheet3!T233)/Sheet3!R233</f>
        <v>0.37553124152274164</v>
      </c>
      <c r="F233" s="2">
        <f>Sheet3!E233/Sheet3!I233</f>
        <v>2.0020931449502877</v>
      </c>
      <c r="G233" s="2">
        <f>Sheet3!N233/Sheet3!I233</f>
        <v>1.5881737310308739</v>
      </c>
      <c r="H233" s="2">
        <f>(Sheet3!I233+Sheet3!J233)/Sheet3!L233</f>
        <v>0.64569000404694454</v>
      </c>
      <c r="I233" s="2">
        <f>Sheet3!Q233/Sheet3!T233</f>
        <v>0.50941210541558068</v>
      </c>
      <c r="J233" s="2">
        <f>(Sheet3!G233-Sheet3!I233)/(Sheet3!I233+Sheet3!J233)</f>
        <v>1.5888436226888123</v>
      </c>
      <c r="K233" s="22">
        <v>10</v>
      </c>
      <c r="L233">
        <f>(Sheet3!I233+Sheet3!J233)/Sheet3!J233</f>
        <v>2.4929687500000002</v>
      </c>
      <c r="M233">
        <f>(Sheet3!R233-Sheet3!S233)/Sheet3!S233</f>
        <v>3.8019973947025618</v>
      </c>
      <c r="N233">
        <f t="shared" si="3"/>
        <v>0</v>
      </c>
    </row>
    <row r="234" spans="1:14">
      <c r="A234">
        <v>233</v>
      </c>
      <c r="B234">
        <v>2020</v>
      </c>
      <c r="C234" t="s">
        <v>132</v>
      </c>
      <c r="D234" s="2">
        <f>(Sheet3!R234-Sheet3!U234)/Sheet3!R234</f>
        <v>0.89221369262102457</v>
      </c>
      <c r="E234" s="2">
        <f>(Sheet3!R234-Sheet3!T234)/Sheet3!R234</f>
        <v>0.39566034779884068</v>
      </c>
      <c r="F234" s="2">
        <f>Sheet3!E234/Sheet3!I234</f>
        <v>2.5381889763779526</v>
      </c>
      <c r="G234" s="2">
        <f>Sheet3!N234/Sheet3!I234</f>
        <v>1.4763779527559056</v>
      </c>
      <c r="H234" s="2">
        <f>(Sheet3!I234+Sheet3!J234)/Sheet3!L234</f>
        <v>0.57155184812311233</v>
      </c>
      <c r="I234" s="2">
        <f>Sheet3!Q234/Sheet3!T234</f>
        <v>0.5653920933246922</v>
      </c>
      <c r="J234" s="2">
        <f>(Sheet3!G234-Sheet3!I234)/(Sheet3!I234+Sheet3!J234)</f>
        <v>1.7858580775037745</v>
      </c>
      <c r="K234" s="22">
        <v>10</v>
      </c>
      <c r="L234">
        <f>(Sheet3!I234+Sheet3!J234)/Sheet3!J234</f>
        <v>2.7712691771269178</v>
      </c>
      <c r="M234">
        <f>(Sheet3!R234-Sheet3!S234)/Sheet3!S234</f>
        <v>3.3584841242744963</v>
      </c>
      <c r="N234">
        <f t="shared" si="3"/>
        <v>0</v>
      </c>
    </row>
    <row r="235" spans="1:14">
      <c r="A235">
        <v>234</v>
      </c>
      <c r="B235">
        <v>2021</v>
      </c>
      <c r="C235" t="s">
        <v>132</v>
      </c>
      <c r="D235" s="2">
        <f>(Sheet3!R235-Sheet3!U235)/Sheet3!R235</f>
        <v>0.88808983093615945</v>
      </c>
      <c r="E235" s="2">
        <f>(Sheet3!R235-Sheet3!T235)/Sheet3!R235</f>
        <v>0.41061064849861217</v>
      </c>
      <c r="F235" s="2">
        <f>Sheet3!E235/Sheet3!I235</f>
        <v>2.8798378179137485</v>
      </c>
      <c r="G235" s="2">
        <f>Sheet3!N235/Sheet3!I235</f>
        <v>1.2886103943973461</v>
      </c>
      <c r="H235" s="2">
        <f>(Sheet3!I235+Sheet3!J235)/Sheet3!L235</f>
        <v>0.42290612413508211</v>
      </c>
      <c r="I235" s="2">
        <f>Sheet3!Q235/Sheet3!T235</f>
        <v>0.60184095044418284</v>
      </c>
      <c r="J235" s="2">
        <f>(Sheet3!G235-Sheet3!I235)/(Sheet3!I235+Sheet3!J235)</f>
        <v>2.3982905982905982</v>
      </c>
      <c r="K235" s="22">
        <v>10</v>
      </c>
      <c r="L235">
        <f>(Sheet3!I235+Sheet3!J235)/Sheet3!J235</f>
        <v>2.9630969609261939</v>
      </c>
      <c r="M235">
        <f>(Sheet3!R235-Sheet3!S235)/Sheet3!S235</f>
        <v>3.1881109643328931</v>
      </c>
      <c r="N235">
        <f t="shared" si="3"/>
        <v>0</v>
      </c>
    </row>
    <row r="236" spans="1:14">
      <c r="A236">
        <v>235</v>
      </c>
      <c r="B236">
        <v>2022</v>
      </c>
      <c r="C236" t="s">
        <v>132</v>
      </c>
      <c r="D236" s="2">
        <f>(Sheet3!R236-Sheet3!U236)/Sheet3!R236</f>
        <v>0.65914066776135738</v>
      </c>
      <c r="E236" s="2">
        <f>(Sheet3!R236-Sheet3!T236)/Sheet3!R236</f>
        <v>0.49028461959496444</v>
      </c>
      <c r="F236" s="2">
        <f>Sheet3!E236/Sheet3!I236</f>
        <v>3.9456740442655938</v>
      </c>
      <c r="G236" s="2">
        <f>Sheet3!N236/Sheet3!I236</f>
        <v>5.0811535881958418</v>
      </c>
      <c r="H236" s="2">
        <f>(Sheet3!I236+Sheet3!J236)/Sheet3!L236</f>
        <v>0.29702858434075247</v>
      </c>
      <c r="I236" s="2">
        <f>Sheet3!Q236/Sheet3!T236</f>
        <v>0.62765100671140939</v>
      </c>
      <c r="J236" s="2">
        <f>(Sheet3!G236-Sheet3!I236)/(Sheet3!I236+Sheet3!J236)</f>
        <v>3.4096614682388742</v>
      </c>
      <c r="K236" s="22">
        <v>10</v>
      </c>
      <c r="L236">
        <f>(Sheet3!I236+Sheet3!J236)/Sheet3!J236</f>
        <v>2.3101933216168717</v>
      </c>
      <c r="M236">
        <f>(Sheet3!R236-Sheet3!S236)/Sheet3!S236</f>
        <v>-0.15131808152363257</v>
      </c>
      <c r="N236">
        <f t="shared" si="3"/>
        <v>1</v>
      </c>
    </row>
    <row r="237" spans="1:14">
      <c r="A237">
        <v>236</v>
      </c>
      <c r="B237">
        <v>2018</v>
      </c>
      <c r="C237" t="s">
        <v>133</v>
      </c>
      <c r="D237" s="2">
        <f>(Sheet3!R237-Sheet3!U237)/Sheet3!R237</f>
        <v>0.76231633535004317</v>
      </c>
      <c r="E237" s="2">
        <f>(Sheet3!R237-Sheet3!T237)/Sheet3!R237</f>
        <v>-7.3560933448573902</v>
      </c>
      <c r="F237" s="2">
        <f>Sheet3!E237/Sheet3!I237</f>
        <v>2.3717171717171719</v>
      </c>
      <c r="G237" s="2">
        <f>Sheet3!N237/Sheet3!I237</f>
        <v>-0.14444444444444443</v>
      </c>
      <c r="H237" s="2">
        <f>(Sheet3!I237+Sheet3!J237)/Sheet3!L237</f>
        <v>0.26301853486319504</v>
      </c>
      <c r="I237" s="2">
        <f>Sheet3!Q237/Sheet3!T237</f>
        <v>0.17997517583781547</v>
      </c>
      <c r="J237" s="2">
        <f>(Sheet3!G237-Sheet3!I237)/(Sheet3!I237+Sheet3!J237)</f>
        <v>3.8026845637583895</v>
      </c>
      <c r="K237" s="22">
        <v>8</v>
      </c>
      <c r="L237">
        <f>(Sheet3!I237+Sheet3!J237)/Sheet3!J237</f>
        <v>2.98</v>
      </c>
      <c r="M237">
        <f>(Sheet3!R237-Sheet3!S237)/Sheet3!S237</f>
        <v>-7.3658927141713376E-2</v>
      </c>
      <c r="N237">
        <f t="shared" si="3"/>
        <v>1</v>
      </c>
    </row>
    <row r="238" spans="1:14">
      <c r="A238">
        <v>237</v>
      </c>
      <c r="B238">
        <v>2019</v>
      </c>
      <c r="C238" t="s">
        <v>133</v>
      </c>
      <c r="D238" s="2">
        <f>(Sheet3!R238-Sheet3!U238)/Sheet3!R238</f>
        <v>0.60648148148148151</v>
      </c>
      <c r="E238" s="2">
        <f>(Sheet3!R238-Sheet3!T238)/Sheet3!R238</f>
        <v>-7.0324074074074074</v>
      </c>
      <c r="F238" s="2">
        <f>Sheet3!E238/Sheet3!I238</f>
        <v>2.4896030245746692</v>
      </c>
      <c r="G238" s="2">
        <f>Sheet3!N238/Sheet3!I238</f>
        <v>0.90075614366729684</v>
      </c>
      <c r="H238" s="2">
        <f>(Sheet3!I238+Sheet3!J238)/Sheet3!L238</f>
        <v>0.2079128624058946</v>
      </c>
      <c r="I238" s="2">
        <f>Sheet3!Q238/Sheet3!T238</f>
        <v>0.2189048991354467</v>
      </c>
      <c r="J238" s="2">
        <f>(Sheet3!G238-Sheet3!I238)/(Sheet3!I238+Sheet3!J238)</f>
        <v>4.8281972265023114</v>
      </c>
      <c r="K238" s="22">
        <v>8</v>
      </c>
      <c r="L238">
        <f>(Sheet3!I238+Sheet3!J238)/Sheet3!J238</f>
        <v>5.4083333333333332</v>
      </c>
      <c r="M238">
        <f>(Sheet3!R238-Sheet3!S238)/Sheet3!S238</f>
        <v>-0.17177914110429449</v>
      </c>
      <c r="N238">
        <f t="shared" si="3"/>
        <v>1</v>
      </c>
    </row>
    <row r="239" spans="1:14">
      <c r="A239">
        <v>238</v>
      </c>
      <c r="B239">
        <v>2020</v>
      </c>
      <c r="C239" t="s">
        <v>133</v>
      </c>
      <c r="D239" s="2">
        <f>(Sheet3!R239-Sheet3!U239)/Sheet3!R239</f>
        <v>0.96615799854666251</v>
      </c>
      <c r="E239" s="2">
        <f>(Sheet3!R239-Sheet3!T239)/Sheet3!R239</f>
        <v>0.1930862659607599</v>
      </c>
      <c r="F239" s="2">
        <f>Sheet3!E239/Sheet3!I239</f>
        <v>4.3834808259587019</v>
      </c>
      <c r="G239" s="2">
        <f>Sheet3!N239/Sheet3!I239</f>
        <v>1.2330383480825959</v>
      </c>
      <c r="H239" s="2">
        <f>(Sheet3!I239+Sheet3!J239)/Sheet3!L239</f>
        <v>0.15933528836754643</v>
      </c>
      <c r="I239" s="2">
        <f>Sheet3!Q239/Sheet3!T239</f>
        <v>0.21253055448346841</v>
      </c>
      <c r="J239" s="2">
        <f>(Sheet3!G239-Sheet3!I239)/(Sheet3!I239+Sheet3!J239)</f>
        <v>6.3067484662576687</v>
      </c>
      <c r="K239" s="22">
        <v>8</v>
      </c>
      <c r="L239">
        <f>(Sheet3!I239+Sheet3!J239)/Sheet3!J239</f>
        <v>3.26</v>
      </c>
      <c r="M239">
        <f>(Sheet3!R239-Sheet3!S239)/Sheet3!S239</f>
        <v>7.0881612090680104</v>
      </c>
      <c r="N239">
        <f t="shared" si="3"/>
        <v>0</v>
      </c>
    </row>
    <row r="240" spans="1:14">
      <c r="A240">
        <v>239</v>
      </c>
      <c r="B240">
        <v>2021</v>
      </c>
      <c r="C240" t="s">
        <v>133</v>
      </c>
      <c r="D240" s="2">
        <f>(Sheet3!R240-Sheet3!U240)/Sheet3!R240</f>
        <v>0.50279850746268662</v>
      </c>
      <c r="E240" s="2">
        <f>(Sheet3!R240-Sheet3!T240)/Sheet3!R240</f>
        <v>-7.0578358208955221</v>
      </c>
      <c r="F240" s="2">
        <f>Sheet3!E240/Sheet3!I240</f>
        <v>4.0044709388971684</v>
      </c>
      <c r="G240" s="2">
        <f>Sheet3!N240/Sheet3!I240</f>
        <v>2.3815201192250375</v>
      </c>
      <c r="H240" s="2">
        <f>(Sheet3!I240+Sheet3!J240)/Sheet3!L240</f>
        <v>0.14578851563792819</v>
      </c>
      <c r="I240" s="2">
        <f>Sheet3!Q240/Sheet3!T240</f>
        <v>0.20757119703635102</v>
      </c>
      <c r="J240" s="2">
        <f>(Sheet3!G240-Sheet3!I240)/(Sheet3!I240+Sheet3!J240)</f>
        <v>6.8830874006810445</v>
      </c>
      <c r="K240" s="22">
        <v>8</v>
      </c>
      <c r="L240">
        <f>(Sheet3!I240+Sheet3!J240)/Sheet3!J240</f>
        <v>4.1952380952380954</v>
      </c>
      <c r="M240">
        <f>(Sheet3!R240-Sheet3!S240)/Sheet3!S240</f>
        <v>-0.11914543960558752</v>
      </c>
      <c r="N240">
        <f t="shared" si="3"/>
        <v>1</v>
      </c>
    </row>
    <row r="241" spans="1:14">
      <c r="A241">
        <v>240</v>
      </c>
      <c r="B241">
        <v>2022</v>
      </c>
      <c r="C241" t="s">
        <v>133</v>
      </c>
      <c r="D241" s="2">
        <f>(Sheet3!R241-Sheet3!U241)/Sheet3!R241</f>
        <v>0.92676595163273667</v>
      </c>
      <c r="E241" s="2">
        <f>(Sheet3!R241-Sheet3!T241)/Sheet3!R241</f>
        <v>0.27121191419592838</v>
      </c>
      <c r="F241" s="2">
        <f>Sheet3!E241/Sheet3!I241</f>
        <v>5.7913669064748206</v>
      </c>
      <c r="G241" s="2">
        <f>Sheet3!N241/Sheet3!I241</f>
        <v>0.69064748201438853</v>
      </c>
      <c r="H241" s="2">
        <f>(Sheet3!I241+Sheet3!J241)/Sheet3!L241</f>
        <v>0.18394068465057581</v>
      </c>
      <c r="I241" s="2">
        <f>Sheet3!Q241/Sheet3!T241</f>
        <v>0.3181477315335583</v>
      </c>
      <c r="J241" s="2">
        <f>(Sheet3!G241-Sheet3!I241)/(Sheet3!I241+Sheet3!J241)</f>
        <v>5.4888507718696395</v>
      </c>
      <c r="K241" s="22">
        <v>8</v>
      </c>
      <c r="L241">
        <f>(Sheet3!I241+Sheet3!J241)/Sheet3!J241</f>
        <v>1.9114754098360656</v>
      </c>
      <c r="M241">
        <f>(Sheet3!R241-Sheet3!S241)/Sheet3!S241</f>
        <v>5.2078032230703988</v>
      </c>
      <c r="N241">
        <f t="shared" si="3"/>
        <v>0</v>
      </c>
    </row>
    <row r="242" spans="1:14">
      <c r="A242">
        <v>241</v>
      </c>
      <c r="B242">
        <v>2018</v>
      </c>
      <c r="C242" t="s">
        <v>134</v>
      </c>
      <c r="D242" s="2">
        <f>(Sheet3!R242-Sheet3!U242)/Sheet3!R242</f>
        <v>0.50132275132275128</v>
      </c>
      <c r="E242" s="2">
        <f>(Sheet3!R242-Sheet3!T242)/Sheet3!R242</f>
        <v>0.2001763668430335</v>
      </c>
      <c r="F242" s="2">
        <f>Sheet3!E242/Sheet3!I242</f>
        <v>1.1822021965643481</v>
      </c>
      <c r="G242" s="2">
        <f>Sheet3!N242/Sheet3!I242</f>
        <v>-0.8448324415657561</v>
      </c>
      <c r="H242" s="2">
        <f>(Sheet3!I242+Sheet3!J242)/Sheet3!L242</f>
        <v>0.39389905712701057</v>
      </c>
      <c r="I242" s="2">
        <f>Sheet3!Q242/Sheet3!T242</f>
        <v>2.1824696802646084</v>
      </c>
      <c r="J242" s="2">
        <f>(Sheet3!G242-Sheet3!I242)/(Sheet3!I242+Sheet3!J242)</f>
        <v>0.2537313432835821</v>
      </c>
      <c r="K242" s="22">
        <v>9</v>
      </c>
      <c r="L242">
        <v>0</v>
      </c>
      <c r="M242">
        <f>(Sheet3!R242-Sheet3!S242)/Sheet3!S242</f>
        <v>-0.15844155844155844</v>
      </c>
      <c r="N242">
        <f t="shared" si="3"/>
        <v>1</v>
      </c>
    </row>
    <row r="243" spans="1:14">
      <c r="A243">
        <v>242</v>
      </c>
      <c r="B243">
        <v>2019</v>
      </c>
      <c r="C243" t="s">
        <v>134</v>
      </c>
      <c r="D243" s="2">
        <f>(Sheet3!R243-Sheet3!U243)/Sheet3!R243</f>
        <v>0.6825491363907088</v>
      </c>
      <c r="E243" s="2">
        <f>(Sheet3!R243-Sheet3!T243)/Sheet3!R243</f>
        <v>0.27069684335914235</v>
      </c>
      <c r="F243" s="2">
        <f>Sheet3!E243/Sheet3!I243</f>
        <v>1.8335492227979275</v>
      </c>
      <c r="G243" s="2">
        <f>Sheet3!N243/Sheet3!I243</f>
        <v>1.9676165803108809</v>
      </c>
      <c r="H243" s="2">
        <f>(Sheet3!I243+Sheet3!J243)/Sheet3!L243</f>
        <v>1.0648275862068965</v>
      </c>
      <c r="I243" s="2">
        <f>Sheet3!Q243/Sheet3!T243</f>
        <v>3.4920375663536136</v>
      </c>
      <c r="J243" s="2">
        <f>(Sheet3!G243-Sheet3!I243)/(Sheet3!I243+Sheet3!J243)</f>
        <v>0.93911917098445596</v>
      </c>
      <c r="K243" s="22">
        <v>9</v>
      </c>
      <c r="L243">
        <v>0</v>
      </c>
      <c r="M243">
        <f>(Sheet3!R243-Sheet3!S243)/Sheet3!S243</f>
        <v>-0.46706871925091253</v>
      </c>
      <c r="N243">
        <f t="shared" si="3"/>
        <v>1</v>
      </c>
    </row>
    <row r="244" spans="1:14">
      <c r="A244">
        <v>243</v>
      </c>
      <c r="B244">
        <v>2020</v>
      </c>
      <c r="C244" t="s">
        <v>134</v>
      </c>
      <c r="D244" s="2">
        <f>(Sheet3!R244-Sheet3!U244)/Sheet3!R244</f>
        <v>0.74273537388609068</v>
      </c>
      <c r="E244" s="2">
        <f>(Sheet3!R244-Sheet3!T244)/Sheet3!R244</f>
        <v>0.46144905075552112</v>
      </c>
      <c r="F244" s="2">
        <f>Sheet3!E244/Sheet3!I244</f>
        <v>3.034927866362946</v>
      </c>
      <c r="G244" s="2">
        <f>Sheet3!N244/Sheet3!I244</f>
        <v>1.1305998481397115</v>
      </c>
      <c r="H244" s="2">
        <f>(Sheet3!I244+Sheet3!J244)/Sheet3!L244</f>
        <v>0.56607310215557638</v>
      </c>
      <c r="I244" s="2">
        <f>Sheet3!Q244/Sheet3!T244</f>
        <v>0.83381294964028774</v>
      </c>
      <c r="J244" s="2">
        <f>(Sheet3!G244-Sheet3!I244)/(Sheet3!I244+Sheet3!J244)</f>
        <v>1.7935982339955849</v>
      </c>
      <c r="K244" s="22">
        <v>9</v>
      </c>
      <c r="L244">
        <f>(Sheet3!I244+Sheet3!J244)/Sheet3!J244</f>
        <v>3.6606060606060606</v>
      </c>
      <c r="M244">
        <f>(Sheet3!R244-Sheet3!S244)/Sheet3!S244</f>
        <v>-0.7132222222222222</v>
      </c>
      <c r="N244">
        <f t="shared" si="3"/>
        <v>1</v>
      </c>
    </row>
    <row r="245" spans="1:14">
      <c r="A245">
        <v>244</v>
      </c>
      <c r="B245">
        <v>2021</v>
      </c>
      <c r="C245" t="s">
        <v>134</v>
      </c>
      <c r="D245" s="2">
        <f>(Sheet3!R245-Sheet3!U245)/Sheet3!R245</f>
        <v>0.72518489684702214</v>
      </c>
      <c r="E245" s="2">
        <f>(Sheet3!R245-Sheet3!T245)/Sheet3!R245</f>
        <v>0.41611521992993383</v>
      </c>
      <c r="F245" s="2">
        <f>Sheet3!E245/Sheet3!I245</f>
        <v>0.53386911595866815</v>
      </c>
      <c r="G245" s="2">
        <f>Sheet3!N245/Sheet3!I245</f>
        <v>0.70978441127694858</v>
      </c>
      <c r="H245" s="2">
        <f>(Sheet3!I245+Sheet3!J245)/Sheet3!L245</f>
        <v>2.7654740141028991</v>
      </c>
      <c r="I245" s="2">
        <f>Sheet3!Q245/Sheet3!T245</f>
        <v>0.69</v>
      </c>
      <c r="J245" s="2">
        <f>(Sheet3!G245-Sheet3!I245)/(Sheet3!I245+Sheet3!J245)</f>
        <v>-0.30210595901407122</v>
      </c>
      <c r="K245" s="22">
        <v>9</v>
      </c>
      <c r="L245">
        <f>(Sheet3!I245+Sheet3!J245)/Sheet3!J245</f>
        <v>3.8505454545454545</v>
      </c>
      <c r="M245">
        <f>(Sheet3!R245-Sheet3!S245)/Sheet3!S245</f>
        <v>-0.67879469867466868</v>
      </c>
      <c r="N245">
        <f t="shared" si="3"/>
        <v>1</v>
      </c>
    </row>
    <row r="246" spans="1:14">
      <c r="A246">
        <v>245</v>
      </c>
      <c r="B246">
        <v>2022</v>
      </c>
      <c r="C246" t="s">
        <v>134</v>
      </c>
      <c r="D246" s="2">
        <f>(Sheet3!R246-Sheet3!U246)/Sheet3!R246</f>
        <v>0.49315068493150682</v>
      </c>
      <c r="E246" s="2">
        <f>(Sheet3!R246-Sheet3!T246)/Sheet3!R246</f>
        <v>-5.0128424657534243</v>
      </c>
      <c r="F246" s="2">
        <f>Sheet3!E246/Sheet3!I246</f>
        <v>2.8120393120393121</v>
      </c>
      <c r="G246" s="2">
        <f>Sheet3!N246/Sheet3!I246</f>
        <v>1.113022113022113</v>
      </c>
      <c r="H246" s="2">
        <f>(Sheet3!I246+Sheet3!J246)/Sheet3!L246</f>
        <v>0.94548601096048457</v>
      </c>
      <c r="I246" s="2">
        <f>Sheet3!Q246/Sheet3!T246</f>
        <v>0.62238359675352417</v>
      </c>
      <c r="J246" s="2">
        <f>(Sheet3!G246-Sheet3!I246)/(Sheet3!I246+Sheet3!J246)</f>
        <v>1.062843197071385</v>
      </c>
      <c r="K246" s="22">
        <v>9</v>
      </c>
      <c r="L246">
        <f>(Sheet3!I246+Sheet3!J246)/Sheet3!J246</f>
        <v>1.9866666666666666</v>
      </c>
      <c r="M246">
        <f>(Sheet3!R246-Sheet3!S246)/Sheet3!S246</f>
        <v>-0.66723646723646723</v>
      </c>
      <c r="N246">
        <f t="shared" si="3"/>
        <v>1</v>
      </c>
    </row>
    <row r="247" spans="1:14">
      <c r="A247">
        <v>246</v>
      </c>
      <c r="B247">
        <v>2018</v>
      </c>
      <c r="C247" t="s">
        <v>135</v>
      </c>
      <c r="D247" s="2">
        <f>(Sheet3!R247-Sheet3!U247)/Sheet3!R247</f>
        <v>0.87494117766545576</v>
      </c>
      <c r="E247" s="2">
        <f>(Sheet3!R247-Sheet3!T247)/Sheet3!R247</f>
        <v>0.27912255696879623</v>
      </c>
      <c r="F247" s="2">
        <f>Sheet3!E247/Sheet3!I247</f>
        <v>0.3615849541524187</v>
      </c>
      <c r="G247" s="2">
        <f>Sheet3!N247/Sheet3!I247</f>
        <v>0.53821357785376689</v>
      </c>
      <c r="H247" s="2">
        <f>(Sheet3!I247+Sheet3!J247)/Sheet3!L247</f>
        <v>4.3849984575382308</v>
      </c>
      <c r="I247" s="2">
        <f>Sheet3!Q247/Sheet3!T247</f>
        <v>3.0105408496079761E-2</v>
      </c>
      <c r="J247" s="2">
        <f>(Sheet3!G247-Sheet3!I247)/(Sheet3!I247+Sheet3!J247)</f>
        <v>-0.19582412060301507</v>
      </c>
      <c r="K247" s="22">
        <v>11</v>
      </c>
      <c r="L247">
        <f>(Sheet3!I247+Sheet3!J247)/Sheet3!J247</f>
        <v>2.0521575727020647</v>
      </c>
      <c r="M247">
        <f>(Sheet3!R247-Sheet3!S247)/Sheet3!S247</f>
        <v>7.2366014165411858</v>
      </c>
      <c r="N247">
        <f t="shared" si="3"/>
        <v>0</v>
      </c>
    </row>
    <row r="248" spans="1:14">
      <c r="A248">
        <v>247</v>
      </c>
      <c r="B248">
        <v>2019</v>
      </c>
      <c r="C248" t="s">
        <v>135</v>
      </c>
      <c r="D248" s="2">
        <f>(Sheet3!R248-Sheet3!U248)/Sheet3!R248</f>
        <v>0.90536929810422428</v>
      </c>
      <c r="E248" s="2">
        <f>(Sheet3!R248-Sheet3!T248)/Sheet3!R248</f>
        <v>0.28788141792617755</v>
      </c>
      <c r="F248" s="2">
        <f>Sheet3!E248/Sheet3!I248</f>
        <v>3.5060210047838121</v>
      </c>
      <c r="G248" s="2">
        <f>Sheet3!N248/Sheet3!I248</f>
        <v>1.3183434447112301</v>
      </c>
      <c r="H248" s="2">
        <f>(Sheet3!I248+Sheet3!J248)/Sheet3!L248</f>
        <v>2.0330194238702148</v>
      </c>
      <c r="I248" s="2">
        <f>Sheet3!Q248/Sheet3!T248</f>
        <v>3.3911238018960732E-2</v>
      </c>
      <c r="J248" s="2">
        <f>(Sheet3!G248-Sheet3!I248)/(Sheet3!I248+Sheet3!J248)</f>
        <v>0.57947546827506091</v>
      </c>
      <c r="K248" s="22">
        <v>11</v>
      </c>
      <c r="L248">
        <f>(Sheet3!I248+Sheet3!J248)/Sheet3!J248</f>
        <v>1.141601349597716</v>
      </c>
      <c r="M248">
        <f>(Sheet3!R248-Sheet3!S248)/Sheet3!S248</f>
        <v>5.492624122039083</v>
      </c>
      <c r="N248">
        <f t="shared" si="3"/>
        <v>0</v>
      </c>
    </row>
    <row r="249" spans="1:14">
      <c r="A249">
        <v>248</v>
      </c>
      <c r="B249">
        <v>2020</v>
      </c>
      <c r="C249" t="s">
        <v>135</v>
      </c>
      <c r="D249" s="2">
        <f>(Sheet3!R249-Sheet3!U249)/Sheet3!R249</f>
        <v>0.91408846537894373</v>
      </c>
      <c r="E249" s="2">
        <f>(Sheet3!R249-Sheet3!T249)/Sheet3!R249</f>
        <v>0.2787525707068369</v>
      </c>
      <c r="F249" s="2">
        <f>Sheet3!E249/Sheet3!I249</f>
        <v>3.4551685715732785</v>
      </c>
      <c r="G249" s="2">
        <f>Sheet3!N249/Sheet3!I249</f>
        <v>1.0485624567386422</v>
      </c>
      <c r="H249" s="2">
        <f>(Sheet3!I249+Sheet3!J249)/Sheet3!L249</f>
        <v>1.0850596687228353</v>
      </c>
      <c r="I249" s="2">
        <f>Sheet3!Q249/Sheet3!T249</f>
        <v>3.2655231724446496E-2</v>
      </c>
      <c r="J249" s="2">
        <f>(Sheet3!G249-Sheet3!I249)/(Sheet3!I249+Sheet3!J249)</f>
        <v>0.99831280381329934</v>
      </c>
      <c r="K249" s="22">
        <v>11</v>
      </c>
      <c r="L249">
        <f>(Sheet3!I249+Sheet3!J249)/Sheet3!J249</f>
        <v>1.3037044633014587</v>
      </c>
      <c r="M249">
        <f>(Sheet3!R249-Sheet3!S249)/Sheet3!S249</f>
        <v>5.4577746271971028</v>
      </c>
      <c r="N249">
        <f t="shared" si="3"/>
        <v>0</v>
      </c>
    </row>
    <row r="250" spans="1:14">
      <c r="A250">
        <v>249</v>
      </c>
      <c r="B250">
        <v>2021</v>
      </c>
      <c r="C250" t="s">
        <v>135</v>
      </c>
      <c r="D250" s="2">
        <f>(Sheet3!R250-Sheet3!U250)/Sheet3!R250</f>
        <v>0.92301744010089959</v>
      </c>
      <c r="E250" s="2">
        <f>(Sheet3!R250-Sheet3!T250)/Sheet3!R250</f>
        <v>0.27792969296836356</v>
      </c>
      <c r="F250" s="2">
        <f>Sheet3!E250/Sheet3!I250</f>
        <v>0.41964794669021716</v>
      </c>
      <c r="G250" s="2">
        <f>Sheet3!N250/Sheet3!I250</f>
        <v>0.12726205290835374</v>
      </c>
      <c r="H250" s="2">
        <f>(Sheet3!I250+Sheet3!J250)/Sheet3!L250</f>
        <v>2.5323645305303892</v>
      </c>
      <c r="I250" s="2">
        <f>Sheet3!Q250/Sheet3!T250</f>
        <v>3.3156385538164405E-2</v>
      </c>
      <c r="J250" s="2">
        <f>(Sheet3!G250-Sheet3!I250)/(Sheet3!I250+Sheet3!J250)</f>
        <v>-0.29819009566864585</v>
      </c>
      <c r="K250" s="22">
        <v>11</v>
      </c>
      <c r="L250">
        <f>(Sheet3!I250+Sheet3!J250)/Sheet3!J250</f>
        <v>4.8327563658742978</v>
      </c>
      <c r="M250">
        <f>(Sheet3!R250-Sheet3!S250)/Sheet3!S250</f>
        <v>5.2061196289830134</v>
      </c>
      <c r="N250">
        <f t="shared" si="3"/>
        <v>0</v>
      </c>
    </row>
    <row r="251" spans="1:14">
      <c r="A251">
        <v>250</v>
      </c>
      <c r="B251">
        <v>2022</v>
      </c>
      <c r="C251" t="s">
        <v>135</v>
      </c>
      <c r="D251" s="2">
        <f>(Sheet3!R251-Sheet3!U251)/Sheet3!R251</f>
        <v>0.91698292663912062</v>
      </c>
      <c r="E251" s="2">
        <f>(Sheet3!R251-Sheet3!T251)/Sheet3!R251</f>
        <v>0.23838309815233491</v>
      </c>
      <c r="F251" s="2">
        <f>Sheet3!E251/Sheet3!I251</f>
        <v>0.40489290989660265</v>
      </c>
      <c r="G251" s="2">
        <f>Sheet3!N251/Sheet3!I251</f>
        <v>0.75192844247497126</v>
      </c>
      <c r="H251" s="2">
        <f>(Sheet3!I251+Sheet3!J251)/Sheet3!L251</f>
        <v>2.7694511279866343</v>
      </c>
      <c r="I251" s="2">
        <f>Sheet3!Q251/Sheet3!T251</f>
        <v>2.5863576156228824E-2</v>
      </c>
      <c r="J251" s="2">
        <f>(Sheet3!G251-Sheet3!I251)/(Sheet3!I251+Sheet3!J251)</f>
        <v>-0.25005726290603775</v>
      </c>
      <c r="K251" s="22">
        <v>11</v>
      </c>
      <c r="L251">
        <f>(Sheet3!I251+Sheet3!J251)/Sheet3!J251</f>
        <v>3.4618803505139017</v>
      </c>
      <c r="M251">
        <f>(Sheet3!R251-Sheet3!S251)/Sheet3!S251</f>
        <v>7.0452344514413303</v>
      </c>
      <c r="N251">
        <f t="shared" si="3"/>
        <v>0</v>
      </c>
    </row>
    <row r="252" spans="1:14">
      <c r="A252">
        <v>251</v>
      </c>
      <c r="B252">
        <v>2018</v>
      </c>
      <c r="C252" t="s">
        <v>136</v>
      </c>
      <c r="D252" s="2">
        <f>(Sheet3!R252-Sheet3!U252)/Sheet3!R252</f>
        <v>0.90051020408163263</v>
      </c>
      <c r="E252" s="2">
        <f>(Sheet3!R252-Sheet3!T252)/Sheet3!R252</f>
        <v>0.2180672268907563</v>
      </c>
      <c r="F252" s="2">
        <f>Sheet3!E252/Sheet3!I252</f>
        <v>2.0499464859079559</v>
      </c>
      <c r="G252" s="2">
        <f>Sheet3!N252/Sheet3!I252</f>
        <v>0.11709676140642962</v>
      </c>
      <c r="H252" s="2">
        <f>(Sheet3!I252+Sheet3!J252)/Sheet3!L252</f>
        <v>0.49604601006470167</v>
      </c>
      <c r="I252" s="2">
        <f>Sheet3!Q252/Sheet3!T252</f>
        <v>0.20659655587113943</v>
      </c>
      <c r="J252" s="2">
        <f>(Sheet3!G252-Sheet3!I252)/(Sheet3!I252+Sheet3!J252)</f>
        <v>2.2380511871723714</v>
      </c>
      <c r="K252" s="22">
        <v>6</v>
      </c>
      <c r="L252">
        <f>(Sheet3!I252+Sheet3!J252)/Sheet3!J252</f>
        <v>4.5022907122032487</v>
      </c>
      <c r="M252">
        <f>(Sheet3!R252-Sheet3!S252)/Sheet3!S252</f>
        <v>11.546755365884273</v>
      </c>
      <c r="N252">
        <f t="shared" si="3"/>
        <v>0</v>
      </c>
    </row>
    <row r="253" spans="1:14">
      <c r="A253">
        <v>252</v>
      </c>
      <c r="B253">
        <v>2019</v>
      </c>
      <c r="C253" t="s">
        <v>136</v>
      </c>
      <c r="D253" s="2">
        <f>(Sheet3!R253-Sheet3!U253)/Sheet3!R253</f>
        <v>0.9039564161684589</v>
      </c>
      <c r="E253" s="2">
        <f>(Sheet3!R253-Sheet3!T253)/Sheet3!R253</f>
        <v>0.1880981044297986</v>
      </c>
      <c r="F253" s="2">
        <f>Sheet3!E253/Sheet3!I253</f>
        <v>1.179611435652328</v>
      </c>
      <c r="G253" s="2">
        <f>Sheet3!N253/Sheet3!I253</f>
        <v>0.16363515666489645</v>
      </c>
      <c r="H253" s="2">
        <f>(Sheet3!I253+Sheet3!J253)/Sheet3!L253</f>
        <v>2.2643662906436628</v>
      </c>
      <c r="I253" s="2">
        <f>Sheet3!Q253/Sheet3!T253</f>
        <v>0.17046782523466655</v>
      </c>
      <c r="J253" s="2">
        <f>(Sheet3!G253-Sheet3!I253)/(Sheet3!I253+Sheet3!J253)</f>
        <v>0.49747977962724182</v>
      </c>
      <c r="K253" s="22">
        <v>6</v>
      </c>
      <c r="L253">
        <f>(Sheet3!I253+Sheet3!J253)/Sheet3!J253</f>
        <v>1.7903462749213011</v>
      </c>
      <c r="M253">
        <f>(Sheet3!R253-Sheet3!S253)/Sheet3!S253</f>
        <v>13.894089044218203</v>
      </c>
      <c r="N253">
        <f t="shared" si="3"/>
        <v>0</v>
      </c>
    </row>
    <row r="254" spans="1:14">
      <c r="A254">
        <v>253</v>
      </c>
      <c r="B254">
        <v>2020</v>
      </c>
      <c r="C254" t="s">
        <v>136</v>
      </c>
      <c r="D254" s="2">
        <f>(Sheet3!R254-Sheet3!U254)/Sheet3!R254</f>
        <v>0.88438842675516194</v>
      </c>
      <c r="E254" s="2">
        <f>(Sheet3!R254-Sheet3!T254)/Sheet3!R254</f>
        <v>0.18279617155478392</v>
      </c>
      <c r="F254" s="2">
        <f>Sheet3!E254/Sheet3!I254</f>
        <v>1.3916121863614046</v>
      </c>
      <c r="G254" s="2">
        <f>Sheet3!N254/Sheet3!I254</f>
        <v>9.6204036280007232E-2</v>
      </c>
      <c r="H254" s="2">
        <f>(Sheet3!I254+Sheet3!J254)/Sheet3!L254</f>
        <v>1.6005313539385089</v>
      </c>
      <c r="I254" s="2">
        <f>Sheet3!Q254/Sheet3!T254</f>
        <v>0.1539506239242685</v>
      </c>
      <c r="J254" s="2">
        <f>(Sheet3!G254-Sheet3!I254)/(Sheet3!I254+Sheet3!J254)</f>
        <v>0.6757434838251879</v>
      </c>
      <c r="K254" s="22">
        <v>6</v>
      </c>
      <c r="L254">
        <f>(Sheet3!I254+Sheet3!J254)/Sheet3!J254</f>
        <v>1.9621829935355544</v>
      </c>
      <c r="M254">
        <f>(Sheet3!R254-Sheet3!S254)/Sheet3!S254</f>
        <v>17.790625645261201</v>
      </c>
      <c r="N254">
        <f t="shared" si="3"/>
        <v>0</v>
      </c>
    </row>
    <row r="255" spans="1:14">
      <c r="A255">
        <v>254</v>
      </c>
      <c r="B255">
        <v>2021</v>
      </c>
      <c r="C255" t="s">
        <v>136</v>
      </c>
      <c r="D255" s="2">
        <f>(Sheet3!R255-Sheet3!U255)/Sheet3!R255</f>
        <v>0.89322135572885419</v>
      </c>
      <c r="E255" s="2">
        <f>(Sheet3!R255-Sheet3!T255)/Sheet3!R255</f>
        <v>0.17647184848744538</v>
      </c>
      <c r="F255" s="2">
        <f>Sheet3!E255/Sheet3!I255</f>
        <v>1.8022331973373416</v>
      </c>
      <c r="G255" s="2">
        <f>Sheet3!N255/Sheet3!I255</f>
        <v>0.46922911745759072</v>
      </c>
      <c r="H255" s="2">
        <f>(Sheet3!I255+Sheet3!J255)/Sheet3!L255</f>
        <v>0.95520688590396785</v>
      </c>
      <c r="I255" s="2">
        <f>Sheet3!Q255/Sheet3!T255</f>
        <v>0.15068029865501184</v>
      </c>
      <c r="J255" s="2">
        <f>(Sheet3!G255-Sheet3!I255)/(Sheet3!I255+Sheet3!J255)</f>
        <v>1.099848469542378</v>
      </c>
      <c r="K255" s="22">
        <v>6</v>
      </c>
      <c r="L255">
        <f>(Sheet3!I255+Sheet3!J255)/Sheet3!J255</f>
        <v>1.8884013735215566</v>
      </c>
      <c r="M255">
        <f>(Sheet3!R255-Sheet3!S255)/Sheet3!S255</f>
        <v>16.845918562416365</v>
      </c>
      <c r="N255">
        <f t="shared" si="3"/>
        <v>0</v>
      </c>
    </row>
    <row r="256" spans="1:14">
      <c r="A256">
        <v>255</v>
      </c>
      <c r="B256">
        <v>2022</v>
      </c>
      <c r="C256" t="s">
        <v>136</v>
      </c>
      <c r="D256" s="2">
        <f>(Sheet3!R256-Sheet3!U256)/Sheet3!R256</f>
        <v>0.8374929554786249</v>
      </c>
      <c r="E256" s="2">
        <f>(Sheet3!R256-Sheet3!T256)/Sheet3!R256</f>
        <v>0.22759842202721198</v>
      </c>
      <c r="F256" s="2">
        <f>Sheet3!E256/Sheet3!I256</f>
        <v>2.5774825335013172</v>
      </c>
      <c r="G256" s="2">
        <f>Sheet3!N256/Sheet3!I256</f>
        <v>0.29383804833352423</v>
      </c>
      <c r="H256" s="2">
        <f>(Sheet3!I256+Sheet3!J256)/Sheet3!L256</f>
        <v>0.6573446081422718</v>
      </c>
      <c r="I256" s="2">
        <f>Sheet3!Q256/Sheet3!T256</f>
        <v>0.21397053714126885</v>
      </c>
      <c r="J256" s="2">
        <f>(Sheet3!G256-Sheet3!I256)/(Sheet3!I256+Sheet3!J256)</f>
        <v>1.5749562357434619</v>
      </c>
      <c r="K256" s="22">
        <v>6</v>
      </c>
      <c r="L256">
        <f>(Sheet3!I256+Sheet3!J256)/Sheet3!J256</f>
        <v>1.8627470355731226</v>
      </c>
      <c r="M256">
        <f>(Sheet3!R256-Sheet3!S256)/Sheet3!S256</f>
        <v>10.281562216167121</v>
      </c>
      <c r="N256">
        <f t="shared" si="3"/>
        <v>0</v>
      </c>
    </row>
    <row r="257" spans="1:14">
      <c r="A257">
        <v>256</v>
      </c>
      <c r="B257">
        <v>2018</v>
      </c>
      <c r="C257" t="s">
        <v>137</v>
      </c>
      <c r="D257" s="2">
        <f>(Sheet3!R257-Sheet3!U257)/Sheet3!R257</f>
        <v>-1.4163793103448277</v>
      </c>
      <c r="E257" s="2">
        <f>(Sheet3!R257-Sheet3!T257)/Sheet3!R257</f>
        <v>-3.6767241379310347</v>
      </c>
      <c r="F257" s="2">
        <f>Sheet3!E257/Sheet3!I257</f>
        <v>4.4353832442067738</v>
      </c>
      <c r="G257" s="2">
        <f>Sheet3!N257/Sheet3!I257</f>
        <v>0.232174688057041</v>
      </c>
      <c r="H257" s="2">
        <f>(Sheet3!I257+Sheet3!J257)/Sheet3!L257</f>
        <v>1.4489257444402563</v>
      </c>
      <c r="I257" s="2">
        <f>Sheet3!Q257/Sheet3!T257</f>
        <v>0.89585253456221203</v>
      </c>
      <c r="J257" s="2">
        <f>(Sheet3!G257-Sheet3!I257)/(Sheet3!I257+Sheet3!J257)</f>
        <v>0.16519250780437045</v>
      </c>
      <c r="K257" s="22">
        <v>8</v>
      </c>
      <c r="L257">
        <f>(Sheet3!I257+Sheet3!J257)/Sheet3!J257</f>
        <v>2.4024999999999999</v>
      </c>
      <c r="M257">
        <f>(Sheet3!R257-Sheet3!S257)/Sheet3!S257</f>
        <v>-0.62652929813264646</v>
      </c>
      <c r="N257">
        <f t="shared" si="3"/>
        <v>1</v>
      </c>
    </row>
    <row r="258" spans="1:14">
      <c r="A258">
        <v>257</v>
      </c>
      <c r="B258">
        <v>2019</v>
      </c>
      <c r="C258" t="s">
        <v>137</v>
      </c>
      <c r="D258" s="2">
        <f>(Sheet3!R258-Sheet3!U258)/Sheet3!R258</f>
        <v>-1.5256183745583038</v>
      </c>
      <c r="E258" s="2">
        <f>(Sheet3!R258-Sheet3!T258)/Sheet3!R258</f>
        <v>-4.5644876325088335</v>
      </c>
      <c r="F258" s="2">
        <f>Sheet3!E258/Sheet3!I258</f>
        <v>6.0286441756842777</v>
      </c>
      <c r="G258" s="2">
        <f>Sheet3!N258/Sheet3!I258</f>
        <v>0.97071928707829414</v>
      </c>
      <c r="H258" s="2">
        <f>(Sheet3!I258+Sheet3!J258)/Sheet3!L258</f>
        <v>1.2888971407352394</v>
      </c>
      <c r="I258" s="2">
        <f>Sheet3!Q258/Sheet3!T258</f>
        <v>0.58660104778536271</v>
      </c>
      <c r="J258" s="2">
        <f>(Sheet3!G258-Sheet3!I258)/(Sheet3!I258+Sheet3!J258)</f>
        <v>0.36905790838375108</v>
      </c>
      <c r="K258" s="22">
        <v>8</v>
      </c>
      <c r="L258">
        <f>(Sheet3!I258+Sheet3!J258)/Sheet3!J258</f>
        <v>1.8268421052631578</v>
      </c>
      <c r="M258">
        <f>(Sheet3!R258-Sheet3!S258)/Sheet3!S258</f>
        <v>-0.4861552428506582</v>
      </c>
      <c r="N258">
        <f t="shared" si="3"/>
        <v>1</v>
      </c>
    </row>
    <row r="259" spans="1:14">
      <c r="A259">
        <v>258</v>
      </c>
      <c r="B259">
        <v>2020</v>
      </c>
      <c r="C259" t="s">
        <v>137</v>
      </c>
      <c r="D259" s="2">
        <f>(Sheet3!R259-Sheet3!U259)/Sheet3!R259</f>
        <v>-1.2020933977455717</v>
      </c>
      <c r="E259" s="2">
        <f>(Sheet3!R259-Sheet3!T259)/Sheet3!R259</f>
        <v>-5.7842190016103059</v>
      </c>
      <c r="F259" s="2">
        <f>Sheet3!E259/Sheet3!I259</f>
        <v>0.91317144959529062</v>
      </c>
      <c r="G259" s="2">
        <f>Sheet3!N259/Sheet3!I259</f>
        <v>0.14937454010301693</v>
      </c>
      <c r="H259" s="2">
        <f>(Sheet3!I259+Sheet3!J259)/Sheet3!L259</f>
        <v>0.99113260781942769</v>
      </c>
      <c r="I259" s="2">
        <f>Sheet3!Q259/Sheet3!T259</f>
        <v>0.32019938286256822</v>
      </c>
      <c r="J259" s="2">
        <f>(Sheet3!G259-Sheet3!I259)/(Sheet3!I259+Sheet3!J259)</f>
        <v>0.51240341602277351</v>
      </c>
      <c r="K259" s="22">
        <v>8</v>
      </c>
      <c r="L259">
        <f>(Sheet3!I259+Sheet3!J259)/Sheet3!J259</f>
        <v>2.2354545454545454</v>
      </c>
      <c r="M259">
        <f>(Sheet3!R259-Sheet3!S259)/Sheet3!S259</f>
        <v>8.6614173228346455E-2</v>
      </c>
      <c r="N259">
        <f t="shared" ref="N259:N322" si="4">IF(M259&lt;1.8,1,IF(AND(M259&gt;=1.81,M259&lt;3),2,0))</f>
        <v>1</v>
      </c>
    </row>
    <row r="260" spans="1:14">
      <c r="A260">
        <v>259</v>
      </c>
      <c r="B260">
        <v>2021</v>
      </c>
      <c r="C260" t="s">
        <v>137</v>
      </c>
      <c r="D260" s="2">
        <f>(Sheet3!R260-Sheet3!U260)/Sheet3!R260</f>
        <v>-0.63043478260869568</v>
      </c>
      <c r="E260" s="2">
        <f>(Sheet3!R260-Sheet3!T260)/Sheet3!R260</f>
        <v>-6.2407407407407405</v>
      </c>
      <c r="F260" s="2">
        <f>Sheet3!E260/Sheet3!I260</f>
        <v>0.75200493522516965</v>
      </c>
      <c r="G260" s="2">
        <f>Sheet3!N260/Sheet3!I260</f>
        <v>1.0764959901295497</v>
      </c>
      <c r="H260" s="2">
        <f>(Sheet3!I260+Sheet3!J260)/Sheet3!L260</f>
        <v>0.8362473347547974</v>
      </c>
      <c r="I260" s="2">
        <f>Sheet3!Q260/Sheet3!T260</f>
        <v>0.26787501389969975</v>
      </c>
      <c r="J260" s="2">
        <f>(Sheet3!G260-Sheet3!I260)/(Sheet3!I260+Sheet3!J260)</f>
        <v>0.45334013258541561</v>
      </c>
      <c r="K260" s="22">
        <v>8</v>
      </c>
      <c r="L260">
        <f>(Sheet3!I260+Sheet3!J260)/Sheet3!J260</f>
        <v>5.7676470588235293</v>
      </c>
      <c r="M260">
        <f>(Sheet3!R260-Sheet3!S260)/Sheet3!S260</f>
        <v>4.3697478991596636E-2</v>
      </c>
      <c r="N260">
        <f t="shared" si="4"/>
        <v>1</v>
      </c>
    </row>
    <row r="261" spans="1:14">
      <c r="A261">
        <v>260</v>
      </c>
      <c r="B261">
        <v>2022</v>
      </c>
      <c r="C261" t="s">
        <v>137</v>
      </c>
      <c r="D261" s="2">
        <f>(Sheet3!R261-Sheet3!U261)/Sheet3!R261</f>
        <v>-0.80378486055776888</v>
      </c>
      <c r="E261" s="2">
        <f>(Sheet3!R261-Sheet3!T261)/Sheet3!R261</f>
        <v>-5.3804780876494025</v>
      </c>
      <c r="F261" s="2">
        <f>Sheet3!E261/Sheet3!I261</f>
        <v>0.44543946932006634</v>
      </c>
      <c r="G261" s="2">
        <f>Sheet3!N261/Sheet3!I261</f>
        <v>0.23880597014925373</v>
      </c>
      <c r="H261" s="2">
        <f>(Sheet3!I261+Sheet3!J261)/Sheet3!L261</f>
        <v>2.2515856236786469</v>
      </c>
      <c r="I261" s="2">
        <f>Sheet3!Q261/Sheet3!T261</f>
        <v>0.43147049640961599</v>
      </c>
      <c r="J261" s="2">
        <f>(Sheet3!G261-Sheet3!I261)/(Sheet3!I261+Sheet3!J261)</f>
        <v>-6.4788732394366194E-2</v>
      </c>
      <c r="K261" s="22">
        <v>8</v>
      </c>
      <c r="L261">
        <f>(Sheet3!I261+Sheet3!J261)/Sheet3!J261</f>
        <v>2.3051948051948052</v>
      </c>
      <c r="M261">
        <f>(Sheet3!R261-Sheet3!S261)/Sheet3!S261</f>
        <v>-0.39880239520958083</v>
      </c>
      <c r="N261">
        <f t="shared" si="4"/>
        <v>1</v>
      </c>
    </row>
    <row r="262" spans="1:14">
      <c r="A262">
        <v>261</v>
      </c>
      <c r="B262">
        <v>2018</v>
      </c>
      <c r="C262" t="s">
        <v>138</v>
      </c>
      <c r="D262" s="2">
        <f>(Sheet3!R262-Sheet3!U262)/Sheet3!R262</f>
        <v>0.85198237885462558</v>
      </c>
      <c r="E262" s="2">
        <f>(Sheet3!R262-Sheet3!T262)/Sheet3!R262</f>
        <v>0.22819383259911893</v>
      </c>
      <c r="F262" s="2">
        <f>Sheet3!E262/Sheet3!I262</f>
        <v>2.9914529914529915</v>
      </c>
      <c r="G262" s="2">
        <f>Sheet3!N262/Sheet3!I262</f>
        <v>-1.1652421652421652</v>
      </c>
      <c r="H262" s="2">
        <f>(Sheet3!I262+Sheet3!J262)/Sheet3!L262</f>
        <v>0.69460580912863068</v>
      </c>
      <c r="I262" s="2">
        <f>Sheet3!Q262/Sheet3!T262</f>
        <v>0.19406392694063926</v>
      </c>
      <c r="J262" s="2">
        <f>(Sheet3!G262-Sheet3!I262)/(Sheet3!I262+Sheet3!J262)</f>
        <v>2.020310633213859</v>
      </c>
      <c r="K262" s="22">
        <v>7</v>
      </c>
      <c r="L262">
        <f>(Sheet3!I262+Sheet3!J262)/Sheet3!J262</f>
        <v>1.7222222222222223</v>
      </c>
      <c r="M262">
        <f>(Sheet3!R262-Sheet3!S262)/Sheet3!S262</f>
        <v>13.012345679012345</v>
      </c>
      <c r="N262">
        <f t="shared" si="4"/>
        <v>0</v>
      </c>
    </row>
    <row r="263" spans="1:14">
      <c r="A263">
        <v>262</v>
      </c>
      <c r="B263">
        <v>2019</v>
      </c>
      <c r="C263" t="s">
        <v>138</v>
      </c>
      <c r="D263" s="2">
        <f>(Sheet3!R263-Sheet3!U263)/Sheet3!R263</f>
        <v>0.95727804063456723</v>
      </c>
      <c r="E263" s="2">
        <f>(Sheet3!R263-Sheet3!T263)/Sheet3!R263</f>
        <v>0.58934038408015588</v>
      </c>
      <c r="F263" s="2">
        <f>Sheet3!E263/Sheet3!I263</f>
        <v>1.3325200418264203</v>
      </c>
      <c r="G263" s="2">
        <f>Sheet3!N263/Sheet3!I263</f>
        <v>1.0609968630184734</v>
      </c>
      <c r="H263" s="2">
        <f>(Sheet3!I263+Sheet3!J263)/Sheet3!L263</f>
        <v>1.817302219692658</v>
      </c>
      <c r="I263" s="2">
        <f>Sheet3!Q263/Sheet3!T263</f>
        <v>1.3819044391731616</v>
      </c>
      <c r="J263" s="2">
        <f>(Sheet3!G263-Sheet3!I263)/(Sheet3!I263+Sheet3!J263)</f>
        <v>0.20106482931412464</v>
      </c>
      <c r="K263" s="22">
        <v>7</v>
      </c>
      <c r="L263">
        <f>(Sheet3!I263+Sheet3!J263)/Sheet3!J263</f>
        <v>1.8157520614159794</v>
      </c>
      <c r="M263">
        <f>(Sheet3!R263-Sheet3!S263)/Sheet3!S263</f>
        <v>0.8355044699872286</v>
      </c>
      <c r="N263">
        <f t="shared" si="4"/>
        <v>1</v>
      </c>
    </row>
    <row r="264" spans="1:14">
      <c r="A264">
        <v>263</v>
      </c>
      <c r="B264">
        <v>2020</v>
      </c>
      <c r="C264" t="s">
        <v>138</v>
      </c>
      <c r="D264" s="2">
        <f>(Sheet3!R264-Sheet3!U264)/Sheet3!R264</f>
        <v>0.79170363797692989</v>
      </c>
      <c r="E264" s="2">
        <f>(Sheet3!R264-Sheet3!T264)/Sheet3!R264</f>
        <v>0.50931677018633537</v>
      </c>
      <c r="F264" s="2">
        <f>Sheet3!E264/Sheet3!I264</f>
        <v>0.53591417910447758</v>
      </c>
      <c r="G264" s="2">
        <f>Sheet3!N264/Sheet3!I264</f>
        <v>0.24704601990049752</v>
      </c>
      <c r="H264" s="2">
        <f>(Sheet3!I264+Sheet3!J264)/Sheet3!L264</f>
        <v>1.4304507981055956</v>
      </c>
      <c r="I264" s="2">
        <f>Sheet3!Q264/Sheet3!T264</f>
        <v>1.015370705244123</v>
      </c>
      <c r="J264" s="2">
        <f>(Sheet3!G264-Sheet3!I264)/(Sheet3!I264+Sheet3!J264)</f>
        <v>1.0423053341508276E-2</v>
      </c>
      <c r="K264" s="22">
        <v>7</v>
      </c>
      <c r="L264">
        <f>(Sheet3!I264+Sheet3!J264)/Sheet3!J264</f>
        <v>4.7330237957051651</v>
      </c>
      <c r="M264">
        <f>(Sheet3!R264-Sheet3!S264)/Sheet3!S264</f>
        <v>1.0537585421412301</v>
      </c>
      <c r="N264">
        <f t="shared" si="4"/>
        <v>1</v>
      </c>
    </row>
    <row r="265" spans="1:14">
      <c r="A265">
        <v>264</v>
      </c>
      <c r="B265">
        <v>2021</v>
      </c>
      <c r="C265" t="s">
        <v>138</v>
      </c>
      <c r="D265" s="2">
        <f>(Sheet3!R265-Sheet3!U265)/Sheet3!R265</f>
        <v>0.47004513746409521</v>
      </c>
      <c r="E265" s="2">
        <f>(Sheet3!R265-Sheet3!T265)/Sheet3!R265</f>
        <v>0.51395157981124329</v>
      </c>
      <c r="F265" s="2">
        <f>Sheet3!E265/Sheet3!I265</f>
        <v>0.41370902194527226</v>
      </c>
      <c r="G265" s="2">
        <f>Sheet3!N265/Sheet3!I265</f>
        <v>-0.6654023299918721</v>
      </c>
      <c r="H265" s="2">
        <f>(Sheet3!I265+Sheet3!J265)/Sheet3!L265</f>
        <v>1.015411824153613</v>
      </c>
      <c r="I265" s="2">
        <f>Sheet3!Q265/Sheet3!T265</f>
        <v>1.0029548332629801</v>
      </c>
      <c r="J265" s="2">
        <f>(Sheet3!G265-Sheet3!I265)/(Sheet3!I265+Sheet3!J265)</f>
        <v>0.62565314754914159</v>
      </c>
      <c r="K265" s="22">
        <v>7</v>
      </c>
      <c r="L265">
        <f>(Sheet3!I265+Sheet3!J265)/Sheet3!J265</f>
        <v>1.8490913273521969</v>
      </c>
      <c r="M265">
        <f>(Sheet3!R265-Sheet3!S265)/Sheet3!S265</f>
        <v>1.1729826125724476</v>
      </c>
      <c r="N265">
        <f t="shared" si="4"/>
        <v>1</v>
      </c>
    </row>
    <row r="266" spans="1:14">
      <c r="A266">
        <v>265</v>
      </c>
      <c r="B266">
        <v>2022</v>
      </c>
      <c r="C266" t="s">
        <v>138</v>
      </c>
      <c r="D266" s="2">
        <f>(Sheet3!R266-Sheet3!U266)/Sheet3!R266</f>
        <v>-2.4950617283950618</v>
      </c>
      <c r="E266" s="2">
        <f>(Sheet3!R266-Sheet3!T266)/Sheet3!R266</f>
        <v>-1.5271604938271606</v>
      </c>
      <c r="F266" s="2">
        <f>Sheet3!E266/Sheet3!I266</f>
        <v>0.54147812971342379</v>
      </c>
      <c r="G266" s="2">
        <f>Sheet3!N266/Sheet3!I266</f>
        <v>1.4251885369532429</v>
      </c>
      <c r="H266" s="2">
        <f>(Sheet3!I266+Sheet3!J266)/Sheet3!L266</f>
        <v>1.2362060546875</v>
      </c>
      <c r="I266" s="2">
        <f>Sheet3!Q266/Sheet3!T266</f>
        <v>0.25427454811919881</v>
      </c>
      <c r="J266" s="2">
        <f>(Sheet3!G266-Sheet3!I266)/(Sheet3!I266+Sheet3!J266)</f>
        <v>0.25427076133109511</v>
      </c>
      <c r="K266" s="22">
        <v>7</v>
      </c>
      <c r="L266">
        <f>(Sheet3!I266+Sheet3!J266)/Sheet3!J266</f>
        <v>2.8959107806691451</v>
      </c>
      <c r="M266">
        <f>(Sheet3!R266-Sheet3!S266)/Sheet3!S266</f>
        <v>-0.81317033790796911</v>
      </c>
      <c r="N266">
        <f t="shared" si="4"/>
        <v>1</v>
      </c>
    </row>
    <row r="267" spans="1:14">
      <c r="A267">
        <v>266</v>
      </c>
      <c r="B267">
        <v>2018</v>
      </c>
      <c r="C267" t="s">
        <v>139</v>
      </c>
      <c r="D267" s="2">
        <f>(Sheet3!R267-Sheet3!U267)/Sheet3!R267</f>
        <v>0.74806701030927836</v>
      </c>
      <c r="E267" s="2">
        <f>(Sheet3!R267-Sheet3!T267)/Sheet3!R267</f>
        <v>3.1169458762886598E-2</v>
      </c>
      <c r="F267" s="2">
        <f>Sheet3!E267/Sheet3!I267</f>
        <v>0.82769991755976913</v>
      </c>
      <c r="G267" s="2">
        <f>Sheet3!N267/Sheet3!I267</f>
        <v>1.4641384995877988</v>
      </c>
      <c r="H267" s="2">
        <f>(Sheet3!I267+Sheet3!J267)/Sheet3!L267</f>
        <v>2.084130019120459</v>
      </c>
      <c r="I267" s="2">
        <f>Sheet3!Q267/Sheet3!T267</f>
        <v>0.19652506442763321</v>
      </c>
      <c r="J267" s="2">
        <f>(Sheet3!G267-Sheet3!I267)/(Sheet3!I267+Sheet3!J267)</f>
        <v>0.54281345565749239</v>
      </c>
      <c r="K267" s="22">
        <v>6</v>
      </c>
      <c r="L267">
        <f>(Sheet3!I267+Sheet3!J267)/Sheet3!J267</f>
        <v>1.5896937287311619</v>
      </c>
      <c r="M267">
        <f>(Sheet3!R267-Sheet3!S267)/Sheet3!S267</f>
        <v>14.756345177664974</v>
      </c>
      <c r="N267">
        <f t="shared" si="4"/>
        <v>0</v>
      </c>
    </row>
    <row r="268" spans="1:14">
      <c r="A268">
        <v>267</v>
      </c>
      <c r="B268">
        <v>2019</v>
      </c>
      <c r="C268" t="s">
        <v>139</v>
      </c>
      <c r="D268" s="2">
        <f>(Sheet3!R268-Sheet3!U268)/Sheet3!R268</f>
        <v>0.78572252335370774</v>
      </c>
      <c r="E268" s="2">
        <f>(Sheet3!R268-Sheet3!T268)/Sheet3!R268</f>
        <v>2.4795294660362125E-2</v>
      </c>
      <c r="F268" s="2">
        <f>Sheet3!E268/Sheet3!I268</f>
        <v>0.81359495444989494</v>
      </c>
      <c r="G268" s="2">
        <f>Sheet3!N268/Sheet3!I268</f>
        <v>0.72389628591450594</v>
      </c>
      <c r="H268" s="2">
        <f>(Sheet3!I268+Sheet3!J268)/Sheet3!L268</f>
        <v>2.6335877862595418</v>
      </c>
      <c r="I268" s="2">
        <f>Sheet3!Q268/Sheet3!T268</f>
        <v>0.15237701040681173</v>
      </c>
      <c r="J268" s="2">
        <f>(Sheet3!G268-Sheet3!I268)/(Sheet3!I268+Sheet3!J268)</f>
        <v>0.44541062801932368</v>
      </c>
      <c r="K268" s="22">
        <v>6</v>
      </c>
      <c r="L268">
        <f>(Sheet3!I268+Sheet3!J268)/Sheet3!J268</f>
        <v>1.5259859933652782</v>
      </c>
      <c r="M268">
        <f>(Sheet3!R268-Sheet3!S268)/Sheet3!S268</f>
        <v>20.951898734177217</v>
      </c>
      <c r="N268">
        <f t="shared" si="4"/>
        <v>0</v>
      </c>
    </row>
    <row r="269" spans="1:14">
      <c r="A269">
        <v>268</v>
      </c>
      <c r="B269">
        <v>2020</v>
      </c>
      <c r="C269" t="s">
        <v>139</v>
      </c>
      <c r="D269" s="2">
        <f>(Sheet3!R269-Sheet3!U269)/Sheet3!R269</f>
        <v>0.81321395492435933</v>
      </c>
      <c r="E269" s="2">
        <f>(Sheet3!R269-Sheet3!T269)/Sheet3!R269</f>
        <v>2.3728664049750804E-2</v>
      </c>
      <c r="F269" s="2">
        <f>Sheet3!E269/Sheet3!I269</f>
        <v>0.82550478214665246</v>
      </c>
      <c r="G269" s="2">
        <f>Sheet3!N269/Sheet3!I269</f>
        <v>1.3602550478214665E-2</v>
      </c>
      <c r="H269" s="2">
        <f>(Sheet3!I269+Sheet3!J269)/Sheet3!L269</f>
        <v>7.1289156626506021</v>
      </c>
      <c r="I269" s="2">
        <f>Sheet3!Q269/Sheet3!T269</f>
        <v>0.16245764626157669</v>
      </c>
      <c r="J269" s="2">
        <f>(Sheet3!G269-Sheet3!I269)/(Sheet3!I269+Sheet3!J269)</f>
        <v>-0.55484198073347979</v>
      </c>
      <c r="K269" s="22">
        <v>6</v>
      </c>
      <c r="L269">
        <f>(Sheet3!I269+Sheet3!J269)/Sheet3!J269</f>
        <v>4.8820132013201318</v>
      </c>
      <c r="M269">
        <f>(Sheet3!R269-Sheet3!S269)/Sheet3!S269</f>
        <v>12.58478130617136</v>
      </c>
      <c r="N269">
        <f t="shared" si="4"/>
        <v>0</v>
      </c>
    </row>
    <row r="270" spans="1:14">
      <c r="A270">
        <v>269</v>
      </c>
      <c r="B270">
        <v>2021</v>
      </c>
      <c r="C270" t="s">
        <v>139</v>
      </c>
      <c r="D270" s="2">
        <f>(Sheet3!R270-Sheet3!U270)/Sheet3!R270</f>
        <v>0.80215084737625431</v>
      </c>
      <c r="E270" s="2">
        <f>(Sheet3!R270-Sheet3!T270)/Sheet3!R270</f>
        <v>2.3140813289164147E-2</v>
      </c>
      <c r="F270" s="2">
        <f>Sheet3!E270/Sheet3!I270</f>
        <v>0.9069020866773676</v>
      </c>
      <c r="G270" s="2">
        <f>Sheet3!N270/Sheet3!I270</f>
        <v>2.0401284109149276</v>
      </c>
      <c r="H270" s="2">
        <f>(Sheet3!I270+Sheet3!J270)/Sheet3!L270</f>
        <v>2.4120481927710844</v>
      </c>
      <c r="I270" s="2">
        <f>Sheet3!Q270/Sheet3!T270</f>
        <v>0.14375583624121493</v>
      </c>
      <c r="J270" s="2">
        <f>(Sheet3!G270-Sheet3!I270)/(Sheet3!I270+Sheet3!J270)</f>
        <v>0.46778221778221779</v>
      </c>
      <c r="K270" s="22">
        <v>6</v>
      </c>
      <c r="L270">
        <f>(Sheet3!I270+Sheet3!J270)/Sheet3!J270</f>
        <v>1.8754098360655738</v>
      </c>
      <c r="M270">
        <f>(Sheet3!R270-Sheet3!S270)/Sheet3!S270</f>
        <v>20.879201680672271</v>
      </c>
      <c r="N270">
        <f t="shared" si="4"/>
        <v>0</v>
      </c>
    </row>
    <row r="271" spans="1:14">
      <c r="A271">
        <v>270</v>
      </c>
      <c r="B271">
        <v>2022</v>
      </c>
      <c r="C271" t="s">
        <v>139</v>
      </c>
      <c r="D271" s="2">
        <f>(Sheet3!R271-Sheet3!U271)/Sheet3!R271</f>
        <v>0.58173618940248029</v>
      </c>
      <c r="E271" s="2">
        <f>(Sheet3!R271-Sheet3!T271)/Sheet3!R271</f>
        <v>3.564304917179776E-2</v>
      </c>
      <c r="F271" s="2">
        <f>Sheet3!E271/Sheet3!I271</f>
        <v>0.853904282115869</v>
      </c>
      <c r="G271" s="2">
        <f>Sheet3!N271/Sheet3!I271</f>
        <v>0.17400503778337531</v>
      </c>
      <c r="H271" s="2">
        <f>(Sheet3!I271+Sheet3!J271)/Sheet3!L271</f>
        <v>7.3023839397741535</v>
      </c>
      <c r="I271" s="2">
        <f>Sheet3!Q271/Sheet3!T271</f>
        <v>0.19433453237410073</v>
      </c>
      <c r="J271" s="2">
        <f>(Sheet3!G271-Sheet3!I271)/(Sheet3!I271+Sheet3!J271)</f>
        <v>-0.61572164948453612</v>
      </c>
      <c r="K271" s="22">
        <v>6</v>
      </c>
      <c r="L271">
        <f>(Sheet3!I271+Sheet3!J271)/Sheet3!J271</f>
        <v>6.7871720116618075</v>
      </c>
      <c r="M271">
        <f>(Sheet3!R271-Sheet3!S271)/Sheet3!S271</f>
        <v>2.9762068965517243</v>
      </c>
      <c r="N271">
        <v>0</v>
      </c>
    </row>
    <row r="272" spans="1:14">
      <c r="A272">
        <v>271</v>
      </c>
      <c r="B272">
        <v>2018</v>
      </c>
      <c r="C272" t="s">
        <v>140</v>
      </c>
      <c r="D272" s="2">
        <f>(Sheet3!R272-Sheet3!U272)/Sheet3!R272</f>
        <v>0.39859525899912202</v>
      </c>
      <c r="E272" s="2">
        <f>(Sheet3!R272-Sheet3!T272)/Sheet3!R272</f>
        <v>8.3281073623479238E-2</v>
      </c>
      <c r="F272" s="2">
        <f>Sheet3!E272/Sheet3!I272</f>
        <v>0.91774311479405313</v>
      </c>
      <c r="G272" s="2">
        <f>Sheet3!N272/Sheet3!I272</f>
        <v>0.44954911040701928</v>
      </c>
      <c r="H272" s="2">
        <f>(Sheet3!I272+Sheet3!J272)/Sheet3!L272</f>
        <v>0.9420572249000102</v>
      </c>
      <c r="I272" s="2">
        <f>Sheet3!Q272/Sheet3!T272</f>
        <v>0.61143795320837324</v>
      </c>
      <c r="J272" s="2">
        <f>(Sheet3!G272-Sheet3!I272)/(Sheet3!I272+Sheet3!J272)</f>
        <v>-0.68713259307642061</v>
      </c>
      <c r="K272" s="22">
        <v>8</v>
      </c>
      <c r="L272">
        <f>(Sheet3!I272+Sheet3!J272)/Sheet3!J272</f>
        <v>9.3734693877551027</v>
      </c>
      <c r="M272">
        <f>(Sheet3!R272-Sheet3!S272)/Sheet3!S272</f>
        <v>3.3520742358078603</v>
      </c>
      <c r="N272">
        <f t="shared" si="4"/>
        <v>0</v>
      </c>
    </row>
    <row r="273" spans="1:14">
      <c r="A273">
        <v>272</v>
      </c>
      <c r="B273">
        <v>2019</v>
      </c>
      <c r="C273" t="s">
        <v>140</v>
      </c>
      <c r="D273" s="2">
        <f>(Sheet3!R273-Sheet3!U273)/Sheet3!R273</f>
        <v>0.51894161296621755</v>
      </c>
      <c r="E273" s="2">
        <f>(Sheet3!R273-Sheet3!T273)/Sheet3!R273</f>
        <v>7.2251513376293694E-2</v>
      </c>
      <c r="F273" s="2">
        <f>Sheet3!E273/Sheet3!I273</f>
        <v>7.0371402042711235</v>
      </c>
      <c r="G273" s="2">
        <f>Sheet3!N273/Sheet3!I273</f>
        <v>5.9099350046425254</v>
      </c>
      <c r="H273" s="2">
        <f>(Sheet3!I273+Sheet3!J273)/Sheet3!L273</f>
        <v>2.2694965449160907</v>
      </c>
      <c r="I273" s="2">
        <f>Sheet3!Q273/Sheet3!T273</f>
        <v>0.52336350242054308</v>
      </c>
      <c r="J273" s="2">
        <f>(Sheet3!G273-Sheet3!I273)/(Sheet3!I273+Sheet3!J273)</f>
        <v>0.49369290996085252</v>
      </c>
      <c r="K273" s="22">
        <v>8</v>
      </c>
      <c r="L273">
        <f>(Sheet3!I273+Sheet3!J273)/Sheet3!J273</f>
        <v>1.8813420621931261</v>
      </c>
      <c r="M273">
        <f>(Sheet3!R273-Sheet3!S273)/Sheet3!S273</f>
        <v>4.0403543307086611</v>
      </c>
      <c r="N273">
        <f t="shared" si="4"/>
        <v>0</v>
      </c>
    </row>
    <row r="274" spans="1:14">
      <c r="A274">
        <v>273</v>
      </c>
      <c r="B274">
        <v>2020</v>
      </c>
      <c r="C274" t="s">
        <v>140</v>
      </c>
      <c r="D274" s="2">
        <f>(Sheet3!R274-Sheet3!U274)/Sheet3!R274</f>
        <v>0.43753740914920908</v>
      </c>
      <c r="E274" s="2">
        <f>(Sheet3!R274-Sheet3!T274)/Sheet3!R274</f>
        <v>7.9093629756306114E-2</v>
      </c>
      <c r="F274" s="2">
        <f>Sheet3!E274/Sheet3!I274</f>
        <v>4.1760471204188478</v>
      </c>
      <c r="G274" s="2">
        <f>Sheet3!N274/Sheet3!I274</f>
        <v>1.6996073298429319</v>
      </c>
      <c r="H274" s="2">
        <f>(Sheet3!I274+Sheet3!J274)/Sheet3!L274</f>
        <v>2.8270321361058599</v>
      </c>
      <c r="I274" s="2">
        <f>Sheet3!Q274/Sheet3!T274</f>
        <v>0.55914577530176413</v>
      </c>
      <c r="J274" s="2">
        <f>(Sheet3!G274-Sheet3!I274)/(Sheet3!I274+Sheet3!J274)</f>
        <v>0.40254095620193914</v>
      </c>
      <c r="K274" s="22">
        <v>8</v>
      </c>
      <c r="L274">
        <f>(Sheet3!I274+Sheet3!J274)/Sheet3!J274</f>
        <v>2.0444292549555709</v>
      </c>
      <c r="M274">
        <f>(Sheet3!R274-Sheet3!S274)/Sheet3!S274</f>
        <v>4.25381850853549</v>
      </c>
      <c r="N274">
        <f t="shared" si="4"/>
        <v>0</v>
      </c>
    </row>
    <row r="275" spans="1:14">
      <c r="A275">
        <v>274</v>
      </c>
      <c r="B275">
        <v>2021</v>
      </c>
      <c r="C275" t="s">
        <v>140</v>
      </c>
      <c r="D275" s="2">
        <f>(Sheet3!R275-Sheet3!U275)/Sheet3!R275</f>
        <v>0.91075881724260777</v>
      </c>
      <c r="E275" s="2">
        <f>(Sheet3!R275-Sheet3!T275)/Sheet3!R275</f>
        <v>0.11346633416458853</v>
      </c>
      <c r="F275" s="2">
        <f>Sheet3!E275/Sheet3!I275</f>
        <v>5.9203296703296706</v>
      </c>
      <c r="G275" s="2">
        <f>Sheet3!N275/Sheet3!I275</f>
        <v>2.358974358974359</v>
      </c>
      <c r="H275" s="2">
        <f>(Sheet3!I275+Sheet3!J275)/Sheet3!L275</f>
        <v>5.84299732381802</v>
      </c>
      <c r="I275" s="2">
        <f>Sheet3!Q275/Sheet3!T275</f>
        <v>0.78551336146272854</v>
      </c>
      <c r="J275" s="2">
        <f>(Sheet3!G275-Sheet3!I275)/(Sheet3!I275+Sheet3!J275)</f>
        <v>0.25450381679389311</v>
      </c>
      <c r="K275" s="22">
        <v>8</v>
      </c>
      <c r="L275">
        <f>(Sheet3!I275+Sheet3!J275)/Sheet3!J275</f>
        <v>1.2000732869182851</v>
      </c>
      <c r="M275">
        <f>(Sheet3!R275-Sheet3!S275)/Sheet3!S275</f>
        <v>3.8627111303594628</v>
      </c>
      <c r="N275">
        <f t="shared" si="4"/>
        <v>0</v>
      </c>
    </row>
    <row r="276" spans="1:14">
      <c r="A276">
        <v>275</v>
      </c>
      <c r="B276">
        <v>2022</v>
      </c>
      <c r="C276" t="s">
        <v>140</v>
      </c>
      <c r="D276" s="2">
        <f>(Sheet3!R276-Sheet3!U276)/Sheet3!R276</f>
        <v>0.85554789800137832</v>
      </c>
      <c r="E276" s="2">
        <f>(Sheet3!R276-Sheet3!T276)/Sheet3!R276</f>
        <v>0.17325982081323224</v>
      </c>
      <c r="F276" s="2">
        <f>Sheet3!E276/Sheet3!I276</f>
        <v>0.70281277841415302</v>
      </c>
      <c r="G276" s="2">
        <f>Sheet3!N276/Sheet3!I276</f>
        <v>0.66017563955708281</v>
      </c>
      <c r="H276" s="2">
        <f>(Sheet3!I276+Sheet3!J276)/Sheet3!L276</f>
        <v>8.5442834138486319</v>
      </c>
      <c r="I276" s="2">
        <f>Sheet3!Q276/Sheet3!T276</f>
        <v>1.227242414138046</v>
      </c>
      <c r="J276" s="2">
        <f>(Sheet3!G276-Sheet3!I276)/(Sheet3!I276+Sheet3!J276)</f>
        <v>-0.523369770071617</v>
      </c>
      <c r="K276" s="22">
        <v>8</v>
      </c>
      <c r="L276">
        <f>(Sheet3!I276+Sheet3!J276)/Sheet3!J276</f>
        <v>3.8519056261343012</v>
      </c>
      <c r="M276">
        <f>(Sheet3!R276-Sheet3!S276)/Sheet3!S276</f>
        <v>3.242690058479532</v>
      </c>
      <c r="N276">
        <f t="shared" si="4"/>
        <v>0</v>
      </c>
    </row>
    <row r="277" spans="1:14">
      <c r="A277">
        <v>276</v>
      </c>
      <c r="B277">
        <v>2018</v>
      </c>
      <c r="C277" t="s">
        <v>141</v>
      </c>
      <c r="D277" s="2">
        <f>(Sheet3!R277-Sheet3!U277)/Sheet3!R277</f>
        <v>0.88823558722407692</v>
      </c>
      <c r="E277" s="2">
        <f>(Sheet3!R277-Sheet3!T277)/Sheet3!R277</f>
        <v>2.4814390353281181E-2</v>
      </c>
      <c r="F277" s="2">
        <f>Sheet3!E277/Sheet3!I277</f>
        <v>1.2165016501650165</v>
      </c>
      <c r="G277" s="2">
        <f>Sheet3!N277/Sheet3!I277</f>
        <v>-1.473927392739274</v>
      </c>
      <c r="H277" s="2">
        <f>(Sheet3!I277+Sheet3!J277)/Sheet3!L277</f>
        <v>1.5912951167728238</v>
      </c>
      <c r="I277" s="2">
        <f>Sheet3!Q277/Sheet3!T277</f>
        <v>0.19728169229983139</v>
      </c>
      <c r="J277" s="2">
        <f>(Sheet3!G277-Sheet3!I277)/(Sheet3!I277+Sheet3!J277)</f>
        <v>0.6777851901267512</v>
      </c>
      <c r="K277" s="22">
        <v>6</v>
      </c>
      <c r="L277">
        <f>(Sheet3!I277+Sheet3!J277)/Sheet3!J277</f>
        <v>2.0215778826702628</v>
      </c>
      <c r="M277">
        <f>(Sheet3!R277-Sheet3!S277)/Sheet3!S277</f>
        <v>7.9794183445190159</v>
      </c>
      <c r="N277">
        <f t="shared" si="4"/>
        <v>0</v>
      </c>
    </row>
    <row r="278" spans="1:14">
      <c r="A278">
        <v>277</v>
      </c>
      <c r="B278">
        <v>2019</v>
      </c>
      <c r="C278" t="s">
        <v>141</v>
      </c>
      <c r="D278" s="2">
        <f>(Sheet3!R278-Sheet3!U278)/Sheet3!R278</f>
        <v>0.89979514448851505</v>
      </c>
      <c r="E278" s="2">
        <f>(Sheet3!R278-Sheet3!T278)/Sheet3!R278</f>
        <v>2.2185416031033432E-2</v>
      </c>
      <c r="F278" s="2">
        <f>Sheet3!E278/Sheet3!I278</f>
        <v>0.86731234866828089</v>
      </c>
      <c r="G278" s="2">
        <f>Sheet3!N278/Sheet3!I278</f>
        <v>3.1656174334140434</v>
      </c>
      <c r="H278" s="2">
        <f>(Sheet3!I278+Sheet3!J278)/Sheet3!L278</f>
        <v>1.3779928680590932</v>
      </c>
      <c r="I278" s="2">
        <f>Sheet3!Q278/Sheet3!T278</f>
        <v>0.17669608629758402</v>
      </c>
      <c r="J278" s="2">
        <f>(Sheet3!G278-Sheet3!I278)/(Sheet3!I278+Sheet3!J278)</f>
        <v>0.74972273567467651</v>
      </c>
      <c r="K278" s="22">
        <v>6</v>
      </c>
      <c r="L278">
        <f>(Sheet3!I278+Sheet3!J278)/Sheet3!J278</f>
        <v>4.2265625</v>
      </c>
      <c r="M278">
        <f>(Sheet3!R278-Sheet3!S278)/Sheet3!S278</f>
        <v>9.0715539947322217</v>
      </c>
      <c r="N278">
        <f t="shared" si="4"/>
        <v>0</v>
      </c>
    </row>
    <row r="279" spans="1:14">
      <c r="A279">
        <v>278</v>
      </c>
      <c r="B279">
        <v>2020</v>
      </c>
      <c r="C279" t="s">
        <v>141</v>
      </c>
      <c r="D279" s="2">
        <f>(Sheet3!R279-Sheet3!U279)/Sheet3!R279</f>
        <v>0.92540376211286335</v>
      </c>
      <c r="E279" s="2">
        <f>(Sheet3!R279-Sheet3!T279)/Sheet3!R279</f>
        <v>2.1280638419152575E-2</v>
      </c>
      <c r="F279" s="2">
        <f>Sheet3!E279/Sheet3!I279</f>
        <v>0.13496307613954672</v>
      </c>
      <c r="G279" s="2">
        <f>Sheet3!N279/Sheet3!I279</f>
        <v>0.42818945760122229</v>
      </c>
      <c r="H279" s="2">
        <f>(Sheet3!I279+Sheet3!J279)/Sheet3!L279</f>
        <v>4.0362595419847329</v>
      </c>
      <c r="I279" s="2">
        <f>Sheet3!Q279/Sheet3!T279</f>
        <v>0.1794214715589206</v>
      </c>
      <c r="J279" s="2">
        <f>(Sheet3!G279-Sheet3!I279)/(Sheet3!I279+Sheet3!J279)</f>
        <v>-0.58061465721040184</v>
      </c>
      <c r="K279" s="22">
        <v>6</v>
      </c>
      <c r="L279">
        <f>(Sheet3!I279+Sheet3!J279)/Sheet3!J279</f>
        <v>13.96039603960396</v>
      </c>
      <c r="M279">
        <f>(Sheet3!R279-Sheet3!S279)/Sheet3!S279</f>
        <v>8.0027369141293185</v>
      </c>
      <c r="N279">
        <f t="shared" si="4"/>
        <v>0</v>
      </c>
    </row>
    <row r="280" spans="1:14">
      <c r="A280">
        <v>279</v>
      </c>
      <c r="B280">
        <v>2021</v>
      </c>
      <c r="C280" t="s">
        <v>141</v>
      </c>
      <c r="D280" s="2">
        <f>(Sheet3!R280-Sheet3!U280)/Sheet3!R280</f>
        <v>0.91499297462600215</v>
      </c>
      <c r="E280" s="2">
        <f>(Sheet3!R280-Sheet3!T280)/Sheet3!R280</f>
        <v>1.7480783535829408E-2</v>
      </c>
      <c r="F280" s="2">
        <f>Sheet3!E280/Sheet3!I280</f>
        <v>1.2308802308802309</v>
      </c>
      <c r="G280" s="2">
        <f>Sheet3!N280/Sheet3!I280</f>
        <v>-2.5526695526695526</v>
      </c>
      <c r="H280" s="2">
        <f>(Sheet3!I280+Sheet3!J280)/Sheet3!L280</f>
        <v>1.2570719602977667</v>
      </c>
      <c r="I280" s="2">
        <f>Sheet3!Q280/Sheet3!T280</f>
        <v>0.13745531019978968</v>
      </c>
      <c r="J280" s="2">
        <f>(Sheet3!G280-Sheet3!I280)/(Sheet3!I280+Sheet3!J280)</f>
        <v>0.84090011843663637</v>
      </c>
      <c r="K280" s="22">
        <v>6</v>
      </c>
      <c r="L280">
        <f>(Sheet3!I280+Sheet3!J280)/Sheet3!J280</f>
        <v>2.2083696599825631</v>
      </c>
      <c r="M280">
        <f>(Sheet3!R280-Sheet3!S280)/Sheet3!S280</f>
        <v>12.136807817589576</v>
      </c>
      <c r="N280">
        <f t="shared" si="4"/>
        <v>0</v>
      </c>
    </row>
    <row r="281" spans="1:14">
      <c r="A281">
        <v>280</v>
      </c>
      <c r="B281">
        <v>2022</v>
      </c>
      <c r="C281" t="s">
        <v>141</v>
      </c>
      <c r="D281" s="2">
        <f>(Sheet3!R281-Sheet3!U281)/Sheet3!R281</f>
        <v>0.87433815743028587</v>
      </c>
      <c r="E281" s="2">
        <f>(Sheet3!R281-Sheet3!T281)/Sheet3!R281</f>
        <v>1.906106600776562E-2</v>
      </c>
      <c r="F281" s="2">
        <f>Sheet3!E281/Sheet3!I281</f>
        <v>1.2582469368520264</v>
      </c>
      <c r="G281" s="2">
        <f>Sheet3!N281/Sheet3!I281</f>
        <v>2.6135721017907634</v>
      </c>
      <c r="H281" s="2">
        <f>(Sheet3!I281+Sheet3!J281)/Sheet3!L281</f>
        <v>1.4208651399491095</v>
      </c>
      <c r="I281" s="2">
        <f>Sheet3!Q281/Sheet3!T281</f>
        <v>0.13198992443324936</v>
      </c>
      <c r="J281" s="2">
        <f>(Sheet3!G281-Sheet3!I281)/(Sheet3!I281+Sheet3!J281)</f>
        <v>0.76575931232091687</v>
      </c>
      <c r="K281" s="22">
        <v>6</v>
      </c>
      <c r="L281">
        <f>(Sheet3!I281+Sheet3!J281)/Sheet3!J281</f>
        <v>1.612940496822646</v>
      </c>
      <c r="M281">
        <f>(Sheet3!R281-Sheet3!S281)/Sheet3!S281</f>
        <v>17.348445595854923</v>
      </c>
      <c r="N281">
        <f t="shared" si="4"/>
        <v>0</v>
      </c>
    </row>
    <row r="282" spans="1:14">
      <c r="A282">
        <v>281</v>
      </c>
      <c r="B282">
        <v>2018</v>
      </c>
      <c r="C282" t="s">
        <v>142</v>
      </c>
      <c r="D282" s="2">
        <f>(Sheet3!R282-Sheet3!U282)/Sheet3!R282</f>
        <v>-1.4847537138389366</v>
      </c>
      <c r="E282" s="2">
        <f>(Sheet3!R282-Sheet3!T282)/Sheet3!R282</f>
        <v>-3.4831899921813916</v>
      </c>
      <c r="F282" s="2">
        <f>Sheet3!E282/Sheet3!I282</f>
        <v>6.0170015455950541</v>
      </c>
      <c r="G282" s="2">
        <f>Sheet3!N282/Sheet3!I282</f>
        <v>3.6321483771251932</v>
      </c>
      <c r="H282" s="2">
        <f>(Sheet3!I282+Sheet3!J282)/Sheet3!L282</f>
        <v>0.13720952201020215</v>
      </c>
      <c r="I282" s="2">
        <f>Sheet3!Q282/Sheet3!T282</f>
        <v>0.98465294733170561</v>
      </c>
      <c r="J282" s="2">
        <f>(Sheet3!G282-Sheet3!I282)/(Sheet3!I282+Sheet3!J282)</f>
        <v>7.8426850258175556</v>
      </c>
      <c r="K282" s="22">
        <v>5</v>
      </c>
      <c r="L282">
        <f>(Sheet3!I282+Sheet3!J282)/Sheet3!J282</f>
        <v>1.8032278088144009</v>
      </c>
      <c r="M282">
        <f>(Sheet3!R282-Sheet3!S282)/Sheet3!S282</f>
        <v>-0.68025000000000002</v>
      </c>
      <c r="N282">
        <f t="shared" si="4"/>
        <v>1</v>
      </c>
    </row>
    <row r="283" spans="1:14">
      <c r="A283">
        <v>282</v>
      </c>
      <c r="B283">
        <v>2019</v>
      </c>
      <c r="C283" t="s">
        <v>142</v>
      </c>
      <c r="D283" s="2">
        <f>(Sheet3!R283-Sheet3!U283)/Sheet3!R283</f>
        <v>-1.4876676763305927</v>
      </c>
      <c r="E283" s="2">
        <f>(Sheet3!R283-Sheet3!T283)/Sheet3!R283</f>
        <v>0.52271743833838169</v>
      </c>
      <c r="F283" s="2">
        <f>Sheet3!E283/Sheet3!I283</f>
        <v>0.77478753541076484</v>
      </c>
      <c r="G283" s="2">
        <f>Sheet3!N283/Sheet3!I283</f>
        <v>0.21458923512747877</v>
      </c>
      <c r="H283" s="2">
        <f>(Sheet3!I283+Sheet3!J283)/Sheet3!L283</f>
        <v>0.47738333810478101</v>
      </c>
      <c r="I283" s="2">
        <f>Sheet3!Q283/Sheet3!T283</f>
        <v>8.6056210335448782</v>
      </c>
      <c r="J283" s="2">
        <f>(Sheet3!G283-Sheet3!I283)/(Sheet3!I283+Sheet3!J283)</f>
        <v>1.4858570714642678</v>
      </c>
      <c r="K283" s="22">
        <v>5</v>
      </c>
      <c r="L283">
        <f>(Sheet3!I283+Sheet3!J283)/Sheet3!J283</f>
        <v>6.5264187866927594</v>
      </c>
      <c r="M283">
        <f>(Sheet3!R283-Sheet3!S283)/Sheet3!S283</f>
        <v>-0.61341585814653732</v>
      </c>
      <c r="N283">
        <f t="shared" si="4"/>
        <v>1</v>
      </c>
    </row>
    <row r="284" spans="1:14">
      <c r="A284">
        <v>283</v>
      </c>
      <c r="B284">
        <v>2020</v>
      </c>
      <c r="C284" t="s">
        <v>142</v>
      </c>
      <c r="D284" s="2">
        <f>(Sheet3!R284-Sheet3!U284)/Sheet3!R284</f>
        <v>-0.87623274161735698</v>
      </c>
      <c r="E284" s="2">
        <f>(Sheet3!R284-Sheet3!T284)/Sheet3!R284</f>
        <v>-3.2731755424063116</v>
      </c>
      <c r="F284" s="2">
        <f>Sheet3!E284/Sheet3!I284</f>
        <v>0.74642392717815342</v>
      </c>
      <c r="G284" s="2">
        <f>Sheet3!N284/Sheet3!I284</f>
        <v>-6.5728809551956494E-2</v>
      </c>
      <c r="H284" s="2">
        <f>(Sheet3!I284+Sheet3!J284)/Sheet3!L284</f>
        <v>0.43986585814038959</v>
      </c>
      <c r="I284" s="2">
        <f>Sheet3!Q284/Sheet3!T284</f>
        <v>1.1335102700207709</v>
      </c>
      <c r="J284" s="2">
        <f>(Sheet3!G284-Sheet3!I284)/(Sheet3!I284+Sheet3!J284)</f>
        <v>1.594882506527415</v>
      </c>
      <c r="K284" s="22">
        <v>5</v>
      </c>
      <c r="L284">
        <f>(Sheet3!I284+Sheet3!J284)/Sheet3!J284</f>
        <v>8.5797491039426514</v>
      </c>
      <c r="M284">
        <f>(Sheet3!R284-Sheet3!S284)/Sheet3!S284</f>
        <v>-0.73056994818652854</v>
      </c>
      <c r="N284">
        <f t="shared" si="4"/>
        <v>1</v>
      </c>
    </row>
    <row r="285" spans="1:14">
      <c r="A285">
        <v>284</v>
      </c>
      <c r="B285">
        <v>2021</v>
      </c>
      <c r="C285" t="s">
        <v>142</v>
      </c>
      <c r="D285" s="2">
        <f>(Sheet3!R285-Sheet3!U285)/Sheet3!R285</f>
        <v>-1.6366972477064221</v>
      </c>
      <c r="E285" s="2">
        <f>(Sheet3!R285-Sheet3!T285)/Sheet3!R285</f>
        <v>0.21743119266055047</v>
      </c>
      <c r="F285" s="2">
        <f>Sheet3!E285/Sheet3!I285</f>
        <v>1.4672457473760405</v>
      </c>
      <c r="G285" s="2">
        <f>Sheet3!N285/Sheet3!I285</f>
        <v>-1.1114730365544698</v>
      </c>
      <c r="H285" s="2">
        <f>(Sheet3!I285+Sheet3!J285)/Sheet3!L285</f>
        <v>0.17836445589182229</v>
      </c>
      <c r="I285" s="2">
        <f>Sheet3!Q285/Sheet3!T285</f>
        <v>10.005861664712778</v>
      </c>
      <c r="J285" s="2">
        <f>(Sheet3!G285-Sheet3!I285)/(Sheet3!I285+Sheet3!J285)</f>
        <v>5.2527075812274369</v>
      </c>
      <c r="K285" s="22">
        <v>5</v>
      </c>
      <c r="L285">
        <f>(Sheet3!I285+Sheet3!J285)/Sheet3!J285</f>
        <v>3.4780269058295965</v>
      </c>
      <c r="M285">
        <f>(Sheet3!R285-Sheet3!S285)/Sheet3!S285</f>
        <v>-0.83549652882583758</v>
      </c>
      <c r="N285">
        <f t="shared" si="4"/>
        <v>1</v>
      </c>
    </row>
    <row r="286" spans="1:14">
      <c r="A286">
        <v>285</v>
      </c>
      <c r="B286">
        <v>2022</v>
      </c>
      <c r="C286" t="s">
        <v>142</v>
      </c>
      <c r="D286" s="2">
        <f>(Sheet3!R286-Sheet3!U286)/Sheet3!R286</f>
        <v>0.93065651321103038</v>
      </c>
      <c r="E286" s="2">
        <f>(Sheet3!R286-Sheet3!T286)/Sheet3!R286</f>
        <v>0.87515864774431751</v>
      </c>
      <c r="F286" s="2">
        <f>Sheet3!E286/Sheet3!I286</f>
        <v>2.1049830672472183</v>
      </c>
      <c r="G286" s="2">
        <f>Sheet3!N286/Sheet3!I286</f>
        <v>0.58297048863086598</v>
      </c>
      <c r="H286" s="2">
        <f>(Sheet3!I286+Sheet3!J286)/Sheet3!L286</f>
        <v>0.14396748112744004</v>
      </c>
      <c r="I286" s="2">
        <f>Sheet3!Q286/Sheet3!T286</f>
        <v>7.7458410351201481</v>
      </c>
      <c r="J286" s="2">
        <f>(Sheet3!G286-Sheet3!I286)/(Sheet3!I286+Sheet3!J286)</f>
        <v>6.7272727272727275</v>
      </c>
      <c r="K286" s="22">
        <v>5</v>
      </c>
      <c r="L286">
        <f>(Sheet3!I286+Sheet3!J286)/Sheet3!J286</f>
        <v>2.7880622837370241</v>
      </c>
      <c r="M286">
        <f>(Sheet3!R286-Sheet3!S286)/Sheet3!S286</f>
        <v>0.30763427881713939</v>
      </c>
      <c r="N286">
        <f t="shared" si="4"/>
        <v>1</v>
      </c>
    </row>
    <row r="287" spans="1:14">
      <c r="A287">
        <v>286</v>
      </c>
      <c r="B287">
        <v>2018</v>
      </c>
      <c r="C287" t="s">
        <v>143</v>
      </c>
      <c r="D287" s="2">
        <f>(Sheet3!R287-Sheet3!U287)/Sheet3!R287</f>
        <v>0.44674705754928151</v>
      </c>
      <c r="E287" s="2">
        <f>(Sheet3!R287-Sheet3!T287)/Sheet3!R287</f>
        <v>0.18232363347534117</v>
      </c>
      <c r="F287" s="2">
        <f>Sheet3!E287/Sheet3!I287</f>
        <v>1.671185886965044</v>
      </c>
      <c r="G287" s="2">
        <f>Sheet3!N287/Sheet3!I287</f>
        <v>0.18703038222803006</v>
      </c>
      <c r="H287" s="2">
        <f>(Sheet3!I287+Sheet3!J287)/Sheet3!L287</f>
        <v>1.4267787839586028</v>
      </c>
      <c r="I287" s="2">
        <f>Sheet3!Q287/Sheet3!T287</f>
        <v>0.18915577534440128</v>
      </c>
      <c r="J287" s="2">
        <f>(Sheet3!G287-Sheet3!I287)/(Sheet3!I287+Sheet3!J287)</f>
        <v>0.74539849487714205</v>
      </c>
      <c r="K287" s="22">
        <v>14</v>
      </c>
      <c r="L287">
        <f>(Sheet3!I287+Sheet3!J287)/Sheet3!J287</f>
        <v>2.2476054615854899</v>
      </c>
      <c r="M287">
        <f>(Sheet3!R287-Sheet3!S287)/Sheet3!S287</f>
        <v>8.7872791519434621</v>
      </c>
      <c r="N287">
        <f t="shared" si="4"/>
        <v>0</v>
      </c>
    </row>
    <row r="288" spans="1:14">
      <c r="A288">
        <v>287</v>
      </c>
      <c r="B288">
        <v>2019</v>
      </c>
      <c r="C288" t="s">
        <v>143</v>
      </c>
      <c r="D288" s="2">
        <f>(Sheet3!R288-Sheet3!U288)/Sheet3!R288</f>
        <v>0.36644575709551935</v>
      </c>
      <c r="E288" s="2">
        <f>(Sheet3!R288-Sheet3!T288)/Sheet3!R288</f>
        <v>0.20955193776112951</v>
      </c>
      <c r="F288" s="2">
        <f>Sheet3!E288/Sheet3!I288</f>
        <v>1.7008234217749314</v>
      </c>
      <c r="G288" s="2">
        <f>Sheet3!N288/Sheet3!I288</f>
        <v>0.27020433058859411</v>
      </c>
      <c r="H288" s="2">
        <f>(Sheet3!I288+Sheet3!J288)/Sheet3!L288</f>
        <v>1.4519807923169268</v>
      </c>
      <c r="I288" s="2">
        <f>Sheet3!Q288/Sheet3!T288</f>
        <v>0.22528023329991798</v>
      </c>
      <c r="J288" s="2">
        <f>(Sheet3!G288-Sheet3!I288)/(Sheet3!I288+Sheet3!J288)</f>
        <v>0.73451839603141789</v>
      </c>
      <c r="K288" s="22">
        <v>14</v>
      </c>
      <c r="L288">
        <f>(Sheet3!I288+Sheet3!J288)/Sheet3!J288</f>
        <v>2.184395882246704</v>
      </c>
      <c r="M288">
        <f>(Sheet3!R288-Sheet3!S288)/Sheet3!S288</f>
        <v>7.4440389294403895</v>
      </c>
      <c r="N288">
        <f t="shared" si="4"/>
        <v>0</v>
      </c>
    </row>
    <row r="289" spans="1:14">
      <c r="A289">
        <v>288</v>
      </c>
      <c r="B289">
        <v>2020</v>
      </c>
      <c r="C289" t="s">
        <v>143</v>
      </c>
      <c r="D289" s="2">
        <f>(Sheet3!R289-Sheet3!U289)/Sheet3!R289</f>
        <v>0.35917201998572446</v>
      </c>
      <c r="E289" s="2">
        <f>(Sheet3!R289-Sheet3!T289)/Sheet3!R289</f>
        <v>0.20756602426837972</v>
      </c>
      <c r="F289" s="2">
        <f>Sheet3!E289/Sheet3!I289</f>
        <v>2.0534888397345665</v>
      </c>
      <c r="G289" s="2">
        <f>Sheet3!N289/Sheet3!I289</f>
        <v>0.2169716468932234</v>
      </c>
      <c r="H289" s="2">
        <f>(Sheet3!I289+Sheet3!J289)/Sheet3!L289</f>
        <v>1.0789266868754912</v>
      </c>
      <c r="I289" s="2">
        <f>Sheet3!Q289/Sheet3!T289</f>
        <v>0.2214916231309674</v>
      </c>
      <c r="J289" s="2">
        <f>(Sheet3!G289-Sheet3!I289)/(Sheet3!I289+Sheet3!J289)</f>
        <v>0.97502601456815818</v>
      </c>
      <c r="K289" s="22">
        <v>14</v>
      </c>
      <c r="L289">
        <f>(Sheet3!I289+Sheet3!J289)/Sheet3!J289</f>
        <v>2.0724606426568903</v>
      </c>
      <c r="M289">
        <f>(Sheet3!R289-Sheet3!S289)/Sheet3!S289</f>
        <v>7.595092024539877</v>
      </c>
      <c r="N289">
        <f t="shared" si="4"/>
        <v>0</v>
      </c>
    </row>
    <row r="290" spans="1:14">
      <c r="A290">
        <v>289</v>
      </c>
      <c r="B290">
        <v>2021</v>
      </c>
      <c r="C290" t="s">
        <v>143</v>
      </c>
      <c r="D290" s="2">
        <f>(Sheet3!R290-Sheet3!U290)/Sheet3!R290</f>
        <v>0.39201077910755328</v>
      </c>
      <c r="E290" s="2">
        <f>(Sheet3!R290-Sheet3!T290)/Sheet3!R290</f>
        <v>0.19854165015455338</v>
      </c>
      <c r="F290" s="2">
        <f>Sheet3!E290/Sheet3!I290</f>
        <v>1.7728760985697054</v>
      </c>
      <c r="G290" s="2">
        <f>Sheet3!N290/Sheet3!I290</f>
        <v>-1.7921764604514907E-2</v>
      </c>
      <c r="H290" s="2">
        <f>(Sheet3!I290+Sheet3!J290)/Sheet3!L290</f>
        <v>0.7378016085790885</v>
      </c>
      <c r="I290" s="2">
        <f>Sheet3!Q290/Sheet3!T290</f>
        <v>0.20994857594936708</v>
      </c>
      <c r="J290" s="2">
        <f>(Sheet3!G290-Sheet3!I290)/(Sheet3!I290+Sheet3!J290)</f>
        <v>1.5120639534883722</v>
      </c>
      <c r="K290" s="22">
        <v>14</v>
      </c>
      <c r="L290">
        <f>(Sheet3!I290+Sheet3!J290)/Sheet3!J290</f>
        <v>6.3881151346332405</v>
      </c>
      <c r="M290">
        <f>(Sheet3!R290-Sheet3!S290)/Sheet3!S290</f>
        <v>7.8727144866385377</v>
      </c>
      <c r="N290">
        <f t="shared" si="4"/>
        <v>0</v>
      </c>
    </row>
    <row r="291" spans="1:14">
      <c r="A291">
        <v>290</v>
      </c>
      <c r="B291">
        <v>2022</v>
      </c>
      <c r="C291" t="s">
        <v>143</v>
      </c>
      <c r="D291" s="2">
        <f>(Sheet3!R291-Sheet3!U291)/Sheet3!R291</f>
        <v>0.36722354813046937</v>
      </c>
      <c r="E291" s="2">
        <f>(Sheet3!R291-Sheet3!T291)/Sheet3!R291</f>
        <v>0.21479713603818615</v>
      </c>
      <c r="F291" s="2">
        <f>Sheet3!E291/Sheet3!I291</f>
        <v>2.4024144869215291</v>
      </c>
      <c r="G291" s="2">
        <f>Sheet3!N291/Sheet3!I291</f>
        <v>0.61195745903995402</v>
      </c>
      <c r="H291" s="2">
        <f>(Sheet3!I291+Sheet3!J291)/Sheet3!L291</f>
        <v>0.45397531863240947</v>
      </c>
      <c r="I291" s="2">
        <f>Sheet3!Q291/Sheet3!T291</f>
        <v>0.23465045592705167</v>
      </c>
      <c r="J291" s="2">
        <f>(Sheet3!G291-Sheet3!I291)/(Sheet3!I291+Sheet3!J291)</f>
        <v>2.4275846702317292</v>
      </c>
      <c r="K291" s="22">
        <v>14</v>
      </c>
      <c r="L291">
        <f>(Sheet3!I291+Sheet3!J291)/Sheet3!J291</f>
        <v>4.44796828543112</v>
      </c>
      <c r="M291">
        <f>(Sheet3!R291-Sheet3!S291)/Sheet3!S291</f>
        <v>6.9607346421785943</v>
      </c>
      <c r="N291">
        <f t="shared" si="4"/>
        <v>0</v>
      </c>
    </row>
    <row r="292" spans="1:14">
      <c r="A292">
        <v>291</v>
      </c>
      <c r="B292">
        <v>2018</v>
      </c>
      <c r="C292" t="s">
        <v>144</v>
      </c>
      <c r="D292" s="2">
        <f>(Sheet3!R292-Sheet3!U292)/Sheet3!R292</f>
        <v>0.73391028766455391</v>
      </c>
      <c r="E292" s="2">
        <f>(Sheet3!R292-Sheet3!T292)/Sheet3!R292</f>
        <v>0.39480741101901512</v>
      </c>
      <c r="F292" s="2">
        <f>Sheet3!E292/Sheet3!I292</f>
        <v>1.0465116279069768</v>
      </c>
      <c r="G292" s="2">
        <f>Sheet3!N292/Sheet3!I292</f>
        <v>0.82336655592469543</v>
      </c>
      <c r="H292" s="2">
        <f>(Sheet3!I292+Sheet3!J292)/Sheet3!L292</f>
        <v>0.86490125673249552</v>
      </c>
      <c r="I292" s="2">
        <f>Sheet3!Q292/Sheet3!T292</f>
        <v>0.45760322255790536</v>
      </c>
      <c r="J292" s="2">
        <f>(Sheet3!G292-Sheet3!I292)/(Sheet3!I292+Sheet3!J292)</f>
        <v>1.2091333679294241</v>
      </c>
      <c r="K292" s="22">
        <v>12</v>
      </c>
      <c r="L292">
        <f>(Sheet3!I292+Sheet3!J292)/Sheet3!J292</f>
        <v>1.8818359375</v>
      </c>
      <c r="M292">
        <f>(Sheet3!R292-Sheet3!S292)/Sheet3!S292</f>
        <v>6.9112825458052072</v>
      </c>
      <c r="N292">
        <f t="shared" si="4"/>
        <v>0</v>
      </c>
    </row>
    <row r="293" spans="1:14">
      <c r="A293">
        <v>292</v>
      </c>
      <c r="B293">
        <v>2019</v>
      </c>
      <c r="C293" t="s">
        <v>144</v>
      </c>
      <c r="D293" s="2">
        <f>(Sheet3!R293-Sheet3!U293)/Sheet3!R293</f>
        <v>0.80001782372337582</v>
      </c>
      <c r="E293" s="2">
        <f>(Sheet3!R293-Sheet3!T293)/Sheet3!R293</f>
        <v>0.32064878353087961</v>
      </c>
      <c r="F293" s="2">
        <f>Sheet3!E293/Sheet3!I293</f>
        <v>0.96936852026390197</v>
      </c>
      <c r="G293" s="2">
        <f>Sheet3!N293/Sheet3!I293</f>
        <v>1.0490103675777569</v>
      </c>
      <c r="H293" s="2">
        <f>(Sheet3!I293+Sheet3!J293)/Sheet3!L293</f>
        <v>1.8931265716680636</v>
      </c>
      <c r="I293" s="2">
        <f>Sheet3!Q293/Sheet3!T293</f>
        <v>0.34094188639643186</v>
      </c>
      <c r="J293" s="2">
        <f>(Sheet3!G293-Sheet3!I293)/(Sheet3!I293+Sheet3!J293)</f>
        <v>0.6047155191498782</v>
      </c>
      <c r="K293" s="22">
        <v>12</v>
      </c>
      <c r="L293">
        <f>(Sheet3!I293+Sheet3!J293)/Sheet3!J293</f>
        <v>1.3070023148148149</v>
      </c>
      <c r="M293">
        <f>(Sheet3!R293-Sheet3!S293)/Sheet3!S293</f>
        <v>7.8146111547525532</v>
      </c>
      <c r="N293">
        <f t="shared" si="4"/>
        <v>0</v>
      </c>
    </row>
    <row r="294" spans="1:14">
      <c r="A294">
        <v>293</v>
      </c>
      <c r="B294">
        <v>2020</v>
      </c>
      <c r="C294" t="s">
        <v>144</v>
      </c>
      <c r="D294" s="2">
        <f>(Sheet3!R294-Sheet3!U294)/Sheet3!R294</f>
        <v>0.8441828705209079</v>
      </c>
      <c r="E294" s="2">
        <f>(Sheet3!R294-Sheet3!T294)/Sheet3!R294</f>
        <v>0.2496585809975938</v>
      </c>
      <c r="F294" s="2">
        <f>Sheet3!E294/Sheet3!I294</f>
        <v>0.86876790830945561</v>
      </c>
      <c r="G294" s="2">
        <f>Sheet3!N294/Sheet3!I294</f>
        <v>0.59312320916905448</v>
      </c>
      <c r="H294" s="2">
        <f>(Sheet3!I294+Sheet3!J294)/Sheet3!L294</f>
        <v>1.8355515452289646</v>
      </c>
      <c r="I294" s="2">
        <f>Sheet3!Q294/Sheet3!T294</f>
        <v>0.24232969318772751</v>
      </c>
      <c r="J294" s="2">
        <f>(Sheet3!G294-Sheet3!I294)/(Sheet3!I294+Sheet3!J294)</f>
        <v>0.60194174757281549</v>
      </c>
      <c r="K294" s="22">
        <v>12</v>
      </c>
      <c r="L294">
        <f>(Sheet3!I294+Sheet3!J294)/Sheet3!J294</f>
        <v>1.7510221648375295</v>
      </c>
      <c r="M294">
        <f>(Sheet3!R294-Sheet3!S294)/Sheet3!S294</f>
        <v>9.9835714285714285</v>
      </c>
      <c r="N294">
        <f t="shared" si="4"/>
        <v>0</v>
      </c>
    </row>
    <row r="295" spans="1:14">
      <c r="A295">
        <v>294</v>
      </c>
      <c r="B295">
        <v>2021</v>
      </c>
      <c r="C295" t="s">
        <v>144</v>
      </c>
      <c r="D295" s="2">
        <f>(Sheet3!R295-Sheet3!U295)/Sheet3!R295</f>
        <v>0.84802552852014357</v>
      </c>
      <c r="E295" s="2">
        <f>(Sheet3!R295-Sheet3!T295)/Sheet3!R295</f>
        <v>0.29902938439037363</v>
      </c>
      <c r="F295" s="2">
        <f>Sheet3!E295/Sheet3!I295</f>
        <v>0.90066225165562919</v>
      </c>
      <c r="G295" s="2">
        <f>Sheet3!N295/Sheet3!I295</f>
        <v>0.86390728476821188</v>
      </c>
      <c r="H295" s="2">
        <f>(Sheet3!I295+Sheet3!J295)/Sheet3!L295</f>
        <v>1.1372881355932203</v>
      </c>
      <c r="I295" s="2">
        <f>Sheet3!Q295/Sheet3!T295</f>
        <v>0.33611532625189683</v>
      </c>
      <c r="J295" s="2">
        <f>(Sheet3!G295-Sheet3!I295)/(Sheet3!I295+Sheet3!J295)</f>
        <v>0.92306259314456041</v>
      </c>
      <c r="K295" s="22">
        <v>12</v>
      </c>
      <c r="L295">
        <f>(Sheet3!I295+Sheet3!J295)/Sheet3!J295</f>
        <v>2.2862010221465074</v>
      </c>
      <c r="M295">
        <f>(Sheet3!R295-Sheet3!S295)/Sheet3!S295</f>
        <v>6.2666666666666666</v>
      </c>
      <c r="N295">
        <f t="shared" si="4"/>
        <v>0</v>
      </c>
    </row>
    <row r="296" spans="1:14">
      <c r="A296">
        <v>295</v>
      </c>
      <c r="B296">
        <v>2022</v>
      </c>
      <c r="C296" t="s">
        <v>144</v>
      </c>
      <c r="D296" s="2">
        <f>(Sheet3!R296-Sheet3!U296)/Sheet3!R296</f>
        <v>0.85634992958329881</v>
      </c>
      <c r="E296" s="2">
        <f>(Sheet3!R296-Sheet3!T296)/Sheet3!R296</f>
        <v>0.30337171733907714</v>
      </c>
      <c r="F296" s="2">
        <f>Sheet3!E296/Sheet3!I296</f>
        <v>1.1691331923890063</v>
      </c>
      <c r="G296" s="2">
        <f>Sheet3!N296/Sheet3!I296</f>
        <v>0.77343199436222687</v>
      </c>
      <c r="H296" s="2">
        <f>(Sheet3!I296+Sheet3!J296)/Sheet3!L296</f>
        <v>1.0789579967689822</v>
      </c>
      <c r="I296" s="2">
        <f>Sheet3!Q296/Sheet3!T296</f>
        <v>0.33630633844690211</v>
      </c>
      <c r="J296" s="2">
        <f>(Sheet3!G296-Sheet3!I296)/(Sheet3!I296+Sheet3!J296)</f>
        <v>0.97379749204566723</v>
      </c>
      <c r="K296" s="22">
        <v>12</v>
      </c>
      <c r="L296">
        <f>(Sheet3!I296+Sheet3!J296)/Sheet3!J296</f>
        <v>2.1329341317365271</v>
      </c>
      <c r="M296">
        <f>(Sheet3!R296-Sheet3!S296)/Sheet3!S296</f>
        <v>6.6013853904282112</v>
      </c>
      <c r="N296">
        <f t="shared" si="4"/>
        <v>0</v>
      </c>
    </row>
    <row r="297" spans="1:14">
      <c r="A297">
        <v>296</v>
      </c>
      <c r="B297">
        <v>2018</v>
      </c>
      <c r="C297" t="s">
        <v>145</v>
      </c>
      <c r="D297" s="2">
        <f>(Sheet3!R297-Sheet3!U297)/Sheet3!R297</f>
        <v>0.81443298969072164</v>
      </c>
      <c r="E297" s="2">
        <f>(Sheet3!R297-Sheet3!T297)/Sheet3!R297</f>
        <v>0.34342783505154639</v>
      </c>
      <c r="F297" s="2">
        <f>Sheet3!E297/Sheet3!I297</f>
        <v>0.72328342798141454</v>
      </c>
      <c r="G297" s="2">
        <f>Sheet3!N297/Sheet3!I297</f>
        <v>0.67991739803820339</v>
      </c>
      <c r="H297" s="2">
        <f>(Sheet3!I297+Sheet3!J297)/Sheet3!L297</f>
        <v>1.1684131736526946</v>
      </c>
      <c r="I297" s="2">
        <f>Sheet3!Q297/Sheet3!T297</f>
        <v>0.38395485770363103</v>
      </c>
      <c r="J297" s="2">
        <f>(Sheet3!G297-Sheet3!I297)/(Sheet3!I297+Sheet3!J297)</f>
        <v>0.89397821909032671</v>
      </c>
      <c r="K297" s="22">
        <v>13</v>
      </c>
      <c r="L297">
        <f>(Sheet3!I297+Sheet3!J297)/Sheet3!J297</f>
        <v>2.6345991561181434</v>
      </c>
      <c r="M297">
        <f>(Sheet3!R297-Sheet3!S297)/Sheet3!S297</f>
        <v>-0.21138211382113822</v>
      </c>
      <c r="N297">
        <f t="shared" si="4"/>
        <v>1</v>
      </c>
    </row>
    <row r="298" spans="1:14">
      <c r="A298">
        <v>297</v>
      </c>
      <c r="B298">
        <v>2019</v>
      </c>
      <c r="C298" t="s">
        <v>145</v>
      </c>
      <c r="D298" s="2">
        <f>(Sheet3!R298-Sheet3!U298)/Sheet3!R298</f>
        <v>0.86731634182908546</v>
      </c>
      <c r="E298" s="2">
        <f>(Sheet3!R298-Sheet3!T298)/Sheet3!R298</f>
        <v>0.39267866066966517</v>
      </c>
      <c r="F298" s="2">
        <f>Sheet3!E298/Sheet3!I298</f>
        <v>1.1651651651651651</v>
      </c>
      <c r="G298" s="2">
        <f>Sheet3!N298/Sheet3!I298</f>
        <v>0.99519519519519517</v>
      </c>
      <c r="H298" s="2">
        <f>(Sheet3!I298+Sheet3!J298)/Sheet3!L298</f>
        <v>0.51136363636363635</v>
      </c>
      <c r="I298" s="2">
        <f>Sheet3!Q298/Sheet3!T298</f>
        <v>0.53610368236988271</v>
      </c>
      <c r="J298" s="2">
        <f>(Sheet3!G298-Sheet3!I298)/(Sheet3!I298+Sheet3!J298)</f>
        <v>1.9555555555555555</v>
      </c>
      <c r="K298" s="22">
        <v>13</v>
      </c>
      <c r="L298">
        <v>0</v>
      </c>
      <c r="M298">
        <f>(Sheet3!R298-Sheet3!S298)/Sheet3!S298</f>
        <v>3.845036319612591</v>
      </c>
      <c r="N298">
        <f t="shared" si="4"/>
        <v>0</v>
      </c>
    </row>
    <row r="299" spans="1:14">
      <c r="A299">
        <v>298</v>
      </c>
      <c r="B299">
        <v>2020</v>
      </c>
      <c r="C299" t="s">
        <v>145</v>
      </c>
      <c r="D299" s="2">
        <f>(Sheet3!R299-Sheet3!U299)/Sheet3!R299</f>
        <v>0.87536708563373666</v>
      </c>
      <c r="E299" s="2">
        <f>(Sheet3!R299-Sheet3!T299)/Sheet3!R299</f>
        <v>0.34359215317749325</v>
      </c>
      <c r="F299" s="2">
        <f>Sheet3!E299/Sheet3!I299</f>
        <v>1.3472222222222223</v>
      </c>
      <c r="G299" s="2">
        <f>Sheet3!N299/Sheet3!I299</f>
        <v>0.87569444444444444</v>
      </c>
      <c r="H299" s="2">
        <f>(Sheet3!I299+Sheet3!J299)/Sheet3!L299</f>
        <v>0.68880770508136835</v>
      </c>
      <c r="I299" s="2">
        <f>Sheet3!Q299/Sheet3!T299</f>
        <v>0.42859699355762348</v>
      </c>
      <c r="J299" s="2">
        <f>(Sheet3!G299-Sheet3!I299)/(Sheet3!I299+Sheet3!J299)</f>
        <v>1.4821600771456123</v>
      </c>
      <c r="K299" s="22">
        <v>13</v>
      </c>
      <c r="L299">
        <f>(Sheet3!I299+Sheet3!J299)/Sheet3!J299</f>
        <v>3.2712933753943219</v>
      </c>
      <c r="M299">
        <f>(Sheet3!R299-Sheet3!S299)/Sheet3!S299</f>
        <v>4.7481431465226196</v>
      </c>
      <c r="N299">
        <f t="shared" si="4"/>
        <v>0</v>
      </c>
    </row>
    <row r="300" spans="1:14">
      <c r="A300">
        <v>299</v>
      </c>
      <c r="B300">
        <v>2021</v>
      </c>
      <c r="C300" t="s">
        <v>145</v>
      </c>
      <c r="D300" s="2">
        <f>(Sheet3!R300-Sheet3!U300)/Sheet3!R300</f>
        <v>-5.6332703213610585E-2</v>
      </c>
      <c r="E300" s="2">
        <f>(Sheet3!R300-Sheet3!T300)/Sheet3!R300</f>
        <v>0.261877756773787</v>
      </c>
      <c r="F300" s="2">
        <f>Sheet3!E300/Sheet3!I300</f>
        <v>1.0830564784053156</v>
      </c>
      <c r="G300" s="2">
        <f>Sheet3!N300/Sheet3!I300</f>
        <v>1.069767441860465</v>
      </c>
      <c r="H300" s="2">
        <f>(Sheet3!I300+Sheet3!J300)/Sheet3!L300</f>
        <v>0.67754385964912278</v>
      </c>
      <c r="I300" s="2">
        <f>Sheet3!Q300/Sheet3!T300</f>
        <v>0.27983609356325762</v>
      </c>
      <c r="J300" s="2">
        <f>(Sheet3!G300-Sheet3!I300)/(Sheet3!I300+Sheet3!J300)</f>
        <v>1.5137234593474884</v>
      </c>
      <c r="K300" s="22">
        <v>13</v>
      </c>
      <c r="L300">
        <f>(Sheet3!I300+Sheet3!J300)/Sheet3!J300</f>
        <v>2.6561210453920219</v>
      </c>
      <c r="M300">
        <f>(Sheet3!R300-Sheet3!S300)/Sheet3!S300</f>
        <v>-0.16456096020214783</v>
      </c>
      <c r="N300">
        <f t="shared" si="4"/>
        <v>1</v>
      </c>
    </row>
    <row r="301" spans="1:14">
      <c r="A301">
        <v>300</v>
      </c>
      <c r="B301">
        <v>2022</v>
      </c>
      <c r="C301" t="s">
        <v>145</v>
      </c>
      <c r="D301" s="2">
        <f>(Sheet3!R301-Sheet3!U301)/Sheet3!R301</f>
        <v>1.0193275086047128E-2</v>
      </c>
      <c r="E301" s="2">
        <f>(Sheet3!R301-Sheet3!T301)/Sheet3!R301</f>
        <v>0.19433412761450886</v>
      </c>
      <c r="F301" s="2">
        <f>Sheet3!E301/Sheet3!I301</f>
        <v>0.91440886699507384</v>
      </c>
      <c r="G301" s="2">
        <f>Sheet3!N301/Sheet3!I301</f>
        <v>0.66133004926108374</v>
      </c>
      <c r="H301" s="2">
        <f>(Sheet3!I301+Sheet3!J301)/Sheet3!L301</f>
        <v>1.6645408163265305</v>
      </c>
      <c r="I301" s="2">
        <f>Sheet3!Q301/Sheet3!T301</f>
        <v>0.17975681892868881</v>
      </c>
      <c r="J301" s="2">
        <f>(Sheet3!G301-Sheet3!I301)/(Sheet3!I301+Sheet3!J301)</f>
        <v>0.65925925925925921</v>
      </c>
      <c r="K301" s="22">
        <v>13</v>
      </c>
      <c r="L301">
        <f>(Sheet3!I301+Sheet3!J301)/Sheet3!J301</f>
        <v>1.7088607594936709</v>
      </c>
      <c r="M301">
        <f>(Sheet3!R301-Sheet3!S301)/Sheet3!S301</f>
        <v>0.31970649895178199</v>
      </c>
      <c r="N301">
        <f t="shared" si="4"/>
        <v>1</v>
      </c>
    </row>
    <row r="302" spans="1:14">
      <c r="A302">
        <v>301</v>
      </c>
      <c r="B302">
        <v>2018</v>
      </c>
      <c r="C302" t="s">
        <v>146</v>
      </c>
      <c r="D302" s="2">
        <f>(Sheet3!R302-Sheet3!U302)/Sheet3!R302</f>
        <v>0.41895874263261296</v>
      </c>
      <c r="E302" s="2">
        <f>(Sheet3!R302-Sheet3!T302)/Sheet3!R302</f>
        <v>0.53339882121807469</v>
      </c>
      <c r="F302" s="2">
        <f>Sheet3!E302/Sheet3!I302</f>
        <v>1.8735232800555941</v>
      </c>
      <c r="G302" s="2">
        <f>Sheet3!N302/Sheet3!I302</f>
        <v>1.5712300208478109</v>
      </c>
      <c r="H302" s="2">
        <f>(Sheet3!I302+Sheet3!J302)/Sheet3!L302</f>
        <v>0.45774003919007183</v>
      </c>
      <c r="I302" s="2">
        <f>Sheet3!Q302/Sheet3!T302</f>
        <v>1.5178947368421052</v>
      </c>
      <c r="J302" s="2">
        <f>(Sheet3!G302-Sheet3!I302)/(Sheet3!I302+Sheet3!J302)</f>
        <v>2.7739726027397262</v>
      </c>
      <c r="K302" s="22">
        <v>10</v>
      </c>
      <c r="L302">
        <f>(Sheet3!I302+Sheet3!J302)/Sheet3!J302</f>
        <v>1.6968523002421307</v>
      </c>
      <c r="M302">
        <f>(Sheet3!R302-Sheet3!S302)/Sheet3!S302</f>
        <v>1.5260545905707197</v>
      </c>
      <c r="N302">
        <f t="shared" si="4"/>
        <v>1</v>
      </c>
    </row>
    <row r="303" spans="1:14">
      <c r="A303">
        <v>302</v>
      </c>
      <c r="B303">
        <v>2019</v>
      </c>
      <c r="C303" t="s">
        <v>146</v>
      </c>
      <c r="D303" s="2">
        <f>(Sheet3!R303-Sheet3!U303)/Sheet3!R303</f>
        <v>0.47257791737134575</v>
      </c>
      <c r="E303" s="2">
        <f>(Sheet3!R303-Sheet3!T303)/Sheet3!R303</f>
        <v>0.60014496255134087</v>
      </c>
      <c r="F303" s="2">
        <f>Sheet3!E303/Sheet3!I303</f>
        <v>0.34697855750487328</v>
      </c>
      <c r="G303" s="2">
        <f>Sheet3!N303/Sheet3!I303</f>
        <v>0.33187134502923976</v>
      </c>
      <c r="H303" s="2">
        <f>(Sheet3!I303+Sheet3!J303)/Sheet3!L303</f>
        <v>1.1560483397864603</v>
      </c>
      <c r="I303" s="2">
        <f>Sheet3!Q303/Sheet3!T303</f>
        <v>1.7413897280966768</v>
      </c>
      <c r="J303" s="2">
        <f>(Sheet3!G303-Sheet3!I303)/(Sheet3!I303+Sheet3!J303)</f>
        <v>0.28224906119963461</v>
      </c>
      <c r="K303" s="22">
        <v>10</v>
      </c>
      <c r="L303">
        <f>(Sheet3!I303+Sheet3!J303)/Sheet3!J303</f>
        <v>5.9896656534954404</v>
      </c>
      <c r="M303">
        <f>(Sheet3!R303-Sheet3!S303)/Sheet3!S303</f>
        <v>1.4361389052383755</v>
      </c>
      <c r="N303">
        <f t="shared" si="4"/>
        <v>1</v>
      </c>
    </row>
    <row r="304" spans="1:14">
      <c r="A304">
        <v>303</v>
      </c>
      <c r="B304">
        <v>2020</v>
      </c>
      <c r="C304" t="s">
        <v>146</v>
      </c>
      <c r="D304" s="2">
        <f>(Sheet3!R304-Sheet3!U304)/Sheet3!R304</f>
        <v>0.55996585574050362</v>
      </c>
      <c r="E304" s="2">
        <f>(Sheet3!R304-Sheet3!T304)/Sheet3!R304</f>
        <v>0.31839521980367053</v>
      </c>
      <c r="F304" s="2">
        <f>Sheet3!E304/Sheet3!I304</f>
        <v>1.5670886075949366</v>
      </c>
      <c r="G304" s="2">
        <f>Sheet3!N304/Sheet3!I304</f>
        <v>1.5848101265822785</v>
      </c>
      <c r="H304" s="2">
        <f>(Sheet3!I304+Sheet3!J304)/Sheet3!L304</f>
        <v>0.36990881458966568</v>
      </c>
      <c r="I304" s="2">
        <f>Sheet3!Q304/Sheet3!T304</f>
        <v>1.0441452723857232</v>
      </c>
      <c r="J304" s="2">
        <f>(Sheet3!G304-Sheet3!I304)/(Sheet3!I304+Sheet3!J304)</f>
        <v>3.2708846891262668</v>
      </c>
      <c r="K304" s="22">
        <v>10</v>
      </c>
      <c r="L304">
        <f>(Sheet3!I304+Sheet3!J304)/Sheet3!J304</f>
        <v>1.7629164654756155</v>
      </c>
      <c r="M304">
        <f>(Sheet3!R304-Sheet3!S304)/Sheet3!S304</f>
        <v>1.1436413540713632</v>
      </c>
      <c r="N304">
        <f t="shared" si="4"/>
        <v>1</v>
      </c>
    </row>
    <row r="305" spans="1:14">
      <c r="A305">
        <v>304</v>
      </c>
      <c r="B305">
        <v>2021</v>
      </c>
      <c r="C305" t="s">
        <v>146</v>
      </c>
      <c r="D305" s="2">
        <f>(Sheet3!R305-Sheet3!U305)/Sheet3!R305</f>
        <v>0.68283651175708204</v>
      </c>
      <c r="E305" s="2">
        <f>(Sheet3!R305-Sheet3!T305)/Sheet3!R305</f>
        <v>0.72782817996667282</v>
      </c>
      <c r="F305" s="2">
        <f>Sheet3!E305/Sheet3!I305</f>
        <v>1.3893422947671628</v>
      </c>
      <c r="G305" s="2">
        <f>Sheet3!N305/Sheet3!I305</f>
        <v>1.2155544887181948</v>
      </c>
      <c r="H305" s="2">
        <f>(Sheet3!I305+Sheet3!J305)/Sheet3!L305</f>
        <v>0.64546573656134587</v>
      </c>
      <c r="I305" s="2">
        <f>Sheet3!Q305/Sheet3!T305</f>
        <v>1.8312925170068026</v>
      </c>
      <c r="J305" s="2">
        <f>(Sheet3!G305-Sheet3!I305)/(Sheet3!I305+Sheet3!J305)</f>
        <v>2.2183725365543547</v>
      </c>
      <c r="K305" s="22">
        <v>10</v>
      </c>
      <c r="L305">
        <f>(Sheet3!I305+Sheet3!J305)/Sheet3!J305</f>
        <v>1.4948918983131385</v>
      </c>
      <c r="M305">
        <f>(Sheet3!R305-Sheet3!S305)/Sheet3!S305</f>
        <v>2.9194484760522497</v>
      </c>
      <c r="N305">
        <v>0</v>
      </c>
    </row>
    <row r="306" spans="1:14">
      <c r="A306">
        <v>305</v>
      </c>
      <c r="B306">
        <v>2022</v>
      </c>
      <c r="C306" t="s">
        <v>146</v>
      </c>
      <c r="D306" s="2">
        <f>(Sheet3!R306-Sheet3!U306)/Sheet3!R306</f>
        <v>0.40014986886474335</v>
      </c>
      <c r="E306" s="2">
        <f>(Sheet3!R306-Sheet3!T306)/Sheet3!R306</f>
        <v>0.85818658673660542</v>
      </c>
      <c r="F306" s="2">
        <f>Sheet3!E306/Sheet3!I306</f>
        <v>3.9309815950920246</v>
      </c>
      <c r="G306" s="2">
        <f>Sheet3!N306/Sheet3!I306</f>
        <v>2.2331288343558282</v>
      </c>
      <c r="H306" s="2">
        <f>(Sheet3!I306+Sheet3!J306)/Sheet3!L306</f>
        <v>0.55964010282776344</v>
      </c>
      <c r="I306" s="2">
        <f>Sheet3!Q306/Sheet3!T306</f>
        <v>4.8335535006605017</v>
      </c>
      <c r="J306" s="2">
        <f>(Sheet3!G306-Sheet3!I306)/(Sheet3!I306+Sheet3!J306)</f>
        <v>2.5871995100290919</v>
      </c>
      <c r="K306" s="22">
        <v>10</v>
      </c>
      <c r="L306">
        <f>(Sheet3!I306+Sheet3!J306)/Sheet3!J306</f>
        <v>1.2494738855940311</v>
      </c>
      <c r="M306">
        <f>(Sheet3!R306-Sheet3!S306)/Sheet3!S306</f>
        <v>1.7388404309902514</v>
      </c>
      <c r="N306">
        <f t="shared" si="4"/>
        <v>1</v>
      </c>
    </row>
    <row r="307" spans="1:14">
      <c r="A307">
        <v>306</v>
      </c>
      <c r="B307">
        <v>2018</v>
      </c>
      <c r="C307" t="s">
        <v>147</v>
      </c>
      <c r="D307" s="2">
        <f>(Sheet3!R307-Sheet3!U307)/Sheet3!R307</f>
        <v>0.6179140008927243</v>
      </c>
      <c r="E307" s="2">
        <f>(Sheet3!R307-Sheet3!T307)/Sheet3!R307</f>
        <v>7.7667013837226601E-2</v>
      </c>
      <c r="F307" s="2">
        <f>Sheet3!E307/Sheet3!I307</f>
        <v>1.2589204025617566</v>
      </c>
      <c r="G307" s="2">
        <f>Sheet3!N307/Sheet3!I307</f>
        <v>4.2342177493138156</v>
      </c>
      <c r="H307" s="2">
        <f>(Sheet3!I307+Sheet3!J307)/Sheet3!L307</f>
        <v>1.6431924882629108</v>
      </c>
      <c r="I307" s="2">
        <f>Sheet3!Q307/Sheet3!T307</f>
        <v>0.65284723342474593</v>
      </c>
      <c r="J307" s="2">
        <f>(Sheet3!G307-Sheet3!I307)/(Sheet3!I307+Sheet3!J307)</f>
        <v>0.68261904761904757</v>
      </c>
      <c r="K307" s="22">
        <v>8</v>
      </c>
      <c r="L307">
        <f>(Sheet3!I307+Sheet3!J307)/Sheet3!J307</f>
        <v>1.3517862890247827</v>
      </c>
      <c r="M307">
        <f>(Sheet3!R307-Sheet3!S307)/Sheet3!S307</f>
        <v>1.9375</v>
      </c>
      <c r="N307">
        <v>0</v>
      </c>
    </row>
    <row r="308" spans="1:14">
      <c r="A308">
        <v>307</v>
      </c>
      <c r="B308">
        <v>2019</v>
      </c>
      <c r="C308" t="s">
        <v>147</v>
      </c>
      <c r="D308" s="2">
        <f>(Sheet3!R308-Sheet3!U308)/Sheet3!R308</f>
        <v>0.71584766584766579</v>
      </c>
      <c r="E308" s="2">
        <f>(Sheet3!R308-Sheet3!T308)/Sheet3!R308</f>
        <v>6.5970515970515967E-2</v>
      </c>
      <c r="F308" s="2">
        <f>Sheet3!E308/Sheet3!I308</f>
        <v>1.327562326869806</v>
      </c>
      <c r="G308" s="2">
        <f>Sheet3!N308/Sheet3!I308</f>
        <v>-7.8947368421052627E-2</v>
      </c>
      <c r="H308" s="2">
        <f>(Sheet3!I308+Sheet3!J308)/Sheet3!L308</f>
        <v>1.6164225134926753</v>
      </c>
      <c r="I308" s="2">
        <f>Sheet3!Q308/Sheet3!T308</f>
        <v>0.55583322372747601</v>
      </c>
      <c r="J308" s="2">
        <f>(Sheet3!G308-Sheet3!I308)/(Sheet3!I308+Sheet3!J308)</f>
        <v>0.68399713808728835</v>
      </c>
      <c r="K308" s="22">
        <v>8</v>
      </c>
      <c r="L308">
        <f>(Sheet3!I308+Sheet3!J308)/Sheet3!J308</f>
        <v>1.5252819206984358</v>
      </c>
      <c r="M308">
        <f>(Sheet3!R308-Sheet3!S308)/Sheet3!S308</f>
        <v>2.2902182700080842</v>
      </c>
      <c r="N308">
        <v>0</v>
      </c>
    </row>
    <row r="309" spans="1:14">
      <c r="A309">
        <v>308</v>
      </c>
      <c r="B309">
        <v>2020</v>
      </c>
      <c r="C309" t="s">
        <v>147</v>
      </c>
      <c r="D309" s="2">
        <f>(Sheet3!R309-Sheet3!U309)/Sheet3!R309</f>
        <v>0.70410804727068088</v>
      </c>
      <c r="E309" s="2">
        <f>(Sheet3!R309-Sheet3!T309)/Sheet3!R309</f>
        <v>4.5469893078221725E-2</v>
      </c>
      <c r="F309" s="2">
        <f>Sheet3!E309/Sheet3!I309</f>
        <v>1.3898139079333987</v>
      </c>
      <c r="G309" s="2">
        <f>Sheet3!N309/Sheet3!I309</f>
        <v>-3.960822722820764</v>
      </c>
      <c r="H309" s="2">
        <f>(Sheet3!I309+Sheet3!J309)/Sheet3!L309</f>
        <v>1.3629602082558572</v>
      </c>
      <c r="I309" s="2">
        <f>Sheet3!Q309/Sheet3!T309</f>
        <v>0.32614078528475415</v>
      </c>
      <c r="J309" s="2">
        <f>(Sheet3!G309-Sheet3!I309)/(Sheet3!I309+Sheet3!J309)</f>
        <v>0.8060027285129604</v>
      </c>
      <c r="K309" s="22">
        <v>8</v>
      </c>
      <c r="L309">
        <f>(Sheet3!I309+Sheet3!J309)/Sheet3!J309</f>
        <v>1.3861573373676248</v>
      </c>
      <c r="M309">
        <f>(Sheet3!R309-Sheet3!S309)/Sheet3!S309</f>
        <v>6.4789562289562292</v>
      </c>
      <c r="N309">
        <f t="shared" si="4"/>
        <v>0</v>
      </c>
    </row>
    <row r="310" spans="1:14">
      <c r="A310">
        <v>309</v>
      </c>
      <c r="B310">
        <v>2021</v>
      </c>
      <c r="C310" t="s">
        <v>147</v>
      </c>
      <c r="D310" s="2">
        <f>(Sheet3!R310-Sheet3!U310)/Sheet3!R310</f>
        <v>0.71590909090909094</v>
      </c>
      <c r="E310" s="2">
        <f>(Sheet3!R310-Sheet3!T310)/Sheet3!R310</f>
        <v>4.3918918918918921E-2</v>
      </c>
      <c r="F310" s="2">
        <f>Sheet3!E310/Sheet3!I310</f>
        <v>1.3126252505010021</v>
      </c>
      <c r="G310" s="2">
        <f>Sheet3!N310/Sheet3!I310</f>
        <v>-1.7221108884435539</v>
      </c>
      <c r="H310" s="2">
        <f>(Sheet3!I310+Sheet3!J310)/Sheet3!L310</f>
        <v>1.5428784489187173</v>
      </c>
      <c r="I310" s="2">
        <f>Sheet3!Q310/Sheet3!T310</f>
        <v>0.31373808758967769</v>
      </c>
      <c r="J310" s="2">
        <f>(Sheet3!G310-Sheet3!I310)/(Sheet3!I310+Sheet3!J310)</f>
        <v>0.71193813436442721</v>
      </c>
      <c r="K310" s="22">
        <v>8</v>
      </c>
      <c r="L310">
        <f>(Sheet3!I310+Sheet3!J310)/Sheet3!J310</f>
        <v>1.5668307459295721</v>
      </c>
      <c r="M310">
        <f>(Sheet3!R310-Sheet3!S310)/Sheet3!S310</f>
        <v>6.6913385826771652</v>
      </c>
      <c r="N310">
        <f t="shared" si="4"/>
        <v>0</v>
      </c>
    </row>
    <row r="311" spans="1:14">
      <c r="A311">
        <v>310</v>
      </c>
      <c r="B311">
        <v>2022</v>
      </c>
      <c r="C311" t="s">
        <v>147</v>
      </c>
      <c r="D311" s="2">
        <f>(Sheet3!R311-Sheet3!U311)/Sheet3!R311</f>
        <v>0.33965421081985497</v>
      </c>
      <c r="E311" s="2">
        <f>(Sheet3!R311-Sheet3!T311)/Sheet3!R311</f>
        <v>-3.6252091466815392E-2</v>
      </c>
      <c r="F311" s="2">
        <f>Sheet3!E311/Sheet3!I311</f>
        <v>1.1341156747694887</v>
      </c>
      <c r="G311" s="2">
        <f>Sheet3!N311/Sheet3!I311</f>
        <v>3.36127409891031</v>
      </c>
      <c r="H311" s="2">
        <f>(Sheet3!I311+Sheet3!J311)/Sheet3!L311</f>
        <v>2.0479760119940029</v>
      </c>
      <c r="I311" s="2">
        <f>Sheet3!Q311/Sheet3!T311</f>
        <v>-0.67330462863293861</v>
      </c>
      <c r="J311" s="2">
        <f>(Sheet3!G311-Sheet3!I311)/(Sheet3!I311+Sheet3!J311)</f>
        <v>0.55929721815519762</v>
      </c>
      <c r="K311" s="22">
        <v>8</v>
      </c>
      <c r="L311">
        <f>(Sheet3!I311+Sheet3!J311)/Sheet3!J311</f>
        <v>1.4106712564543891</v>
      </c>
      <c r="M311">
        <f>(Sheet3!R311-Sheet3!S311)/Sheet3!S311</f>
        <v>-1.9660560344827587</v>
      </c>
      <c r="N311">
        <f t="shared" si="4"/>
        <v>1</v>
      </c>
    </row>
    <row r="312" spans="1:14">
      <c r="A312">
        <v>311</v>
      </c>
      <c r="B312">
        <v>2018</v>
      </c>
      <c r="C312" t="s">
        <v>148</v>
      </c>
      <c r="D312" s="2">
        <f>(Sheet3!R312-Sheet3!U312)/Sheet3!R312</f>
        <v>0.45612991121063595</v>
      </c>
      <c r="E312" s="2">
        <f>(Sheet3!R312-Sheet3!T312)/Sheet3!R312</f>
        <v>0.97171894329695108</v>
      </c>
      <c r="F312" s="2">
        <f>Sheet3!E312/Sheet3!I312</f>
        <v>2.7030152224824358</v>
      </c>
      <c r="G312" s="2">
        <f>Sheet3!N312/Sheet3!I312</f>
        <v>-0.17707113583138173</v>
      </c>
      <c r="H312" s="2">
        <f>(Sheet3!I312+Sheet3!J312)/Sheet3!L312</f>
        <v>3.8956545694677396</v>
      </c>
      <c r="I312" s="2">
        <f>Sheet3!Q312/Sheet3!T312</f>
        <v>2.5344407530454043</v>
      </c>
      <c r="J312" s="2">
        <f>(Sheet3!G312-Sheet3!I312)/(Sheet3!I312+Sheet3!J312)</f>
        <v>7.2496308159487516E-2</v>
      </c>
      <c r="K312" s="22">
        <v>9</v>
      </c>
      <c r="L312">
        <f>(Sheet3!I312+Sheet3!J312)/Sheet3!J312</f>
        <v>1.3970361760860091</v>
      </c>
      <c r="M312">
        <f>(Sheet3!R312-Sheet3!S312)/Sheet3!S312</f>
        <v>1.617601246105919</v>
      </c>
      <c r="N312">
        <f t="shared" si="4"/>
        <v>1</v>
      </c>
    </row>
    <row r="313" spans="1:14">
      <c r="A313">
        <v>312</v>
      </c>
      <c r="B313">
        <v>2019</v>
      </c>
      <c r="C313" t="s">
        <v>148</v>
      </c>
      <c r="D313" s="2">
        <f>(Sheet3!R313-Sheet3!U313)/Sheet3!R313</f>
        <v>0.47236417672429415</v>
      </c>
      <c r="E313" s="2">
        <f>(Sheet3!R313-Sheet3!T313)/Sheet3!R313</f>
        <v>0.92497553550070677</v>
      </c>
      <c r="F313" s="2">
        <f>Sheet3!E313/Sheet3!I313</f>
        <v>0.16412105871077143</v>
      </c>
      <c r="G313" s="2">
        <f>Sheet3!N313/Sheet3!I313</f>
        <v>0.34398269887690153</v>
      </c>
      <c r="H313" s="2">
        <f>(Sheet3!I313+Sheet3!J313)/Sheet3!L313</f>
        <v>4.6137632644927393</v>
      </c>
      <c r="I313" s="2">
        <f>Sheet3!Q313/Sheet3!T313</f>
        <v>8.7838164251207722</v>
      </c>
      <c r="J313" s="2">
        <f>(Sheet3!G313-Sheet3!I313)/(Sheet3!I313+Sheet3!J313)</f>
        <v>-0.35923317163931157</v>
      </c>
      <c r="K313" s="22">
        <v>9</v>
      </c>
      <c r="L313">
        <f>(Sheet3!I313+Sheet3!J313)/Sheet3!J313</f>
        <v>3.0861830299923096</v>
      </c>
      <c r="M313">
        <f>(Sheet3!R313-Sheet3!S313)/Sheet3!S313</f>
        <v>1.7214084923805297</v>
      </c>
      <c r="N313">
        <f t="shared" si="4"/>
        <v>1</v>
      </c>
    </row>
    <row r="314" spans="1:14">
      <c r="A314">
        <v>313</v>
      </c>
      <c r="B314">
        <v>2020</v>
      </c>
      <c r="C314" t="s">
        <v>148</v>
      </c>
      <c r="D314" s="2">
        <f>(Sheet3!R314-Sheet3!U314)/Sheet3!R314</f>
        <v>0.65749671196843484</v>
      </c>
      <c r="E314" s="2">
        <f>(Sheet3!R314-Sheet3!T314)/Sheet3!R314</f>
        <v>0.67047347654537481</v>
      </c>
      <c r="F314" s="2">
        <f>Sheet3!E314/Sheet3!I314</f>
        <v>1.1378318796127671</v>
      </c>
      <c r="G314" s="2">
        <f>Sheet3!N314/Sheet3!I314</f>
        <v>0.57089683376465705</v>
      </c>
      <c r="H314" s="2">
        <f>(Sheet3!I314+Sheet3!J314)/Sheet3!L314</f>
        <v>3.5688003563749371</v>
      </c>
      <c r="I314" s="2">
        <f>Sheet3!Q314/Sheet3!T314</f>
        <v>1.5250116410563428</v>
      </c>
      <c r="J314" s="2">
        <f>(Sheet3!G314-Sheet3!I314)/(Sheet3!I314+Sheet3!J314)</f>
        <v>-0.23504383550872779</v>
      </c>
      <c r="K314" s="22">
        <v>9</v>
      </c>
      <c r="L314">
        <f>(Sheet3!I314+Sheet3!J314)/Sheet3!J314</f>
        <v>2.5990905839677105</v>
      </c>
      <c r="M314">
        <f>(Sheet3!R314-Sheet3!S314)/Sheet3!S314</f>
        <v>2.7808718713741092</v>
      </c>
      <c r="N314">
        <v>0</v>
      </c>
    </row>
    <row r="315" spans="1:14">
      <c r="A315">
        <v>314</v>
      </c>
      <c r="B315">
        <v>2021</v>
      </c>
      <c r="C315" t="s">
        <v>148</v>
      </c>
      <c r="D315" s="2">
        <f>(Sheet3!R315-Sheet3!U315)/Sheet3!R315</f>
        <v>0.61951767412223391</v>
      </c>
      <c r="E315" s="2">
        <f>(Sheet3!R315-Sheet3!T315)/Sheet3!R315</f>
        <v>0.76340544101605956</v>
      </c>
      <c r="F315" s="2">
        <f>Sheet3!E315/Sheet3!I315</f>
        <v>1.0606865677886326</v>
      </c>
      <c r="G315" s="2">
        <f>Sheet3!N315/Sheet3!I315</f>
        <v>0.6582641256824886</v>
      </c>
      <c r="H315" s="2">
        <f>(Sheet3!I315+Sheet3!J315)/Sheet3!L315</f>
        <v>3.2964921067764856</v>
      </c>
      <c r="I315" s="2">
        <f>Sheet3!Q315/Sheet3!T315</f>
        <v>2.429497420915689</v>
      </c>
      <c r="J315" s="2">
        <f>(Sheet3!G315-Sheet3!I315)/(Sheet3!I315+Sheet3!J315)</f>
        <v>-0.13465425651645432</v>
      </c>
      <c r="K315" s="22">
        <v>9</v>
      </c>
      <c r="L315">
        <f>(Sheet3!I315+Sheet3!J315)/Sheet3!J315</f>
        <v>2.1645350678457453</v>
      </c>
      <c r="M315">
        <f>(Sheet3!R315-Sheet3!S315)/Sheet3!S315</f>
        <v>2.2467127178372315</v>
      </c>
      <c r="N315">
        <v>0</v>
      </c>
    </row>
    <row r="316" spans="1:14">
      <c r="A316">
        <v>315</v>
      </c>
      <c r="B316">
        <v>2022</v>
      </c>
      <c r="C316" t="s">
        <v>148</v>
      </c>
      <c r="D316" s="2">
        <f>(Sheet3!R316-Sheet3!U316)/Sheet3!R316</f>
        <v>0.87928778109954497</v>
      </c>
      <c r="E316" s="2">
        <f>(Sheet3!R316-Sheet3!T316)/Sheet3!R316</f>
        <v>0.46907754925620432</v>
      </c>
      <c r="F316" s="2">
        <f>Sheet3!E316/Sheet3!I316</f>
        <v>1.982079764832245</v>
      </c>
      <c r="G316" s="2">
        <f>Sheet3!N316/Sheet3!I316</f>
        <v>1.1369456457220386</v>
      </c>
      <c r="H316" s="2">
        <f>(Sheet3!I316+Sheet3!J316)/Sheet3!L316</f>
        <v>3.5726313923601878</v>
      </c>
      <c r="I316" s="2">
        <f>Sheet3!Q316/Sheet3!T316</f>
        <v>0.78014473089099956</v>
      </c>
      <c r="J316" s="2">
        <f>(Sheet3!G316-Sheet3!I316)/(Sheet3!I316+Sheet3!J316)</f>
        <v>4.2339179054634274E-2</v>
      </c>
      <c r="K316" s="22">
        <v>9</v>
      </c>
      <c r="L316">
        <f>(Sheet3!I316+Sheet3!J316)/Sheet3!J316</f>
        <v>1.5095856079047056</v>
      </c>
      <c r="M316">
        <f>(Sheet3!R316-Sheet3!S316)/Sheet3!S316</f>
        <v>2.4961591739075684</v>
      </c>
      <c r="N316">
        <v>0</v>
      </c>
    </row>
    <row r="317" spans="1:14">
      <c r="A317">
        <v>316</v>
      </c>
      <c r="B317">
        <v>2018</v>
      </c>
      <c r="C317" t="s">
        <v>149</v>
      </c>
      <c r="D317" s="2">
        <f>(Sheet3!R317-Sheet3!U317)/Sheet3!R317</f>
        <v>0.80950468127182273</v>
      </c>
      <c r="E317" s="2">
        <f>(Sheet3!R317-Sheet3!T317)/Sheet3!R317</f>
        <v>2.1722337236968144E-2</v>
      </c>
      <c r="F317" s="2">
        <f>Sheet3!E317/Sheet3!I317</f>
        <v>1.1291972426061818</v>
      </c>
      <c r="G317" s="2">
        <f>Sheet3!N317/Sheet3!I317</f>
        <v>-0.41783411162997552</v>
      </c>
      <c r="H317" s="2">
        <f>(Sheet3!I317+Sheet3!J317)/Sheet3!L317</f>
        <v>3.3231922398589067</v>
      </c>
      <c r="I317" s="2">
        <f>Sheet3!Q317/Sheet3!T317</f>
        <v>0.16089703095388502</v>
      </c>
      <c r="J317" s="2">
        <f>(Sheet3!G317-Sheet3!I317)/(Sheet3!I317+Sheet3!J317)</f>
        <v>0.30489584715404006</v>
      </c>
      <c r="K317" s="22">
        <v>11</v>
      </c>
      <c r="L317">
        <f>(Sheet3!I317+Sheet3!J317)/Sheet3!J317</f>
        <v>2.4792763157894737</v>
      </c>
      <c r="M317">
        <f>(Sheet3!R317-Sheet3!S317)/Sheet3!S317</f>
        <v>10.612127735916756</v>
      </c>
      <c r="N317">
        <f t="shared" si="4"/>
        <v>0</v>
      </c>
    </row>
    <row r="318" spans="1:14">
      <c r="A318">
        <v>317</v>
      </c>
      <c r="B318">
        <v>2019</v>
      </c>
      <c r="C318" t="s">
        <v>149</v>
      </c>
      <c r="D318" s="2">
        <f>(Sheet3!R318-Sheet3!U318)/Sheet3!R318</f>
        <v>0.96476309735286414</v>
      </c>
      <c r="E318" s="2">
        <f>(Sheet3!R318-Sheet3!T318)/Sheet3!R318</f>
        <v>2.4374617781531202E-2</v>
      </c>
      <c r="F318" s="2">
        <f>Sheet3!E318/Sheet3!I318</f>
        <v>1.1187320916905443</v>
      </c>
      <c r="G318" s="2">
        <f>Sheet3!N318/Sheet3!I318</f>
        <v>-1.7086318051575931</v>
      </c>
      <c r="H318" s="2">
        <f>(Sheet3!I318+Sheet3!J318)/Sheet3!L318</f>
        <v>2.9756521739130433</v>
      </c>
      <c r="I318" s="2">
        <f>Sheet3!Q318/Sheet3!T318</f>
        <v>0.15724434362127634</v>
      </c>
      <c r="J318" s="2">
        <f>(Sheet3!G318-Sheet3!I318)/(Sheet3!I318+Sheet3!J318)</f>
        <v>0.33781414377556984</v>
      </c>
      <c r="K318" s="22">
        <v>11</v>
      </c>
      <c r="L318">
        <f>(Sheet3!I318+Sheet3!J318)/Sheet3!J318</f>
        <v>5.431746031746032</v>
      </c>
      <c r="M318">
        <f>(Sheet3!R318-Sheet3!S318)/Sheet3!S318</f>
        <v>14.107347118345798</v>
      </c>
      <c r="N318">
        <f t="shared" si="4"/>
        <v>0</v>
      </c>
    </row>
    <row r="319" spans="1:14">
      <c r="A319">
        <v>318</v>
      </c>
      <c r="B319">
        <v>2020</v>
      </c>
      <c r="C319" t="s">
        <v>149</v>
      </c>
      <c r="D319" s="2">
        <f>(Sheet3!R319-Sheet3!U319)/Sheet3!R319</f>
        <v>0.71781756180733158</v>
      </c>
      <c r="E319" s="2">
        <f>(Sheet3!R319-Sheet3!T319)/Sheet3!R319</f>
        <v>3.8069200693770761E-2</v>
      </c>
      <c r="F319" s="2">
        <f>Sheet3!E319/Sheet3!I319</f>
        <v>1.1140149339460081</v>
      </c>
      <c r="G319" s="2">
        <f>Sheet3!N319/Sheet3!I319</f>
        <v>-0.50832854681217687</v>
      </c>
      <c r="H319" s="2">
        <f>(Sheet3!I319+Sheet3!J319)/Sheet3!L319</f>
        <v>3.4520958083832336</v>
      </c>
      <c r="I319" s="2">
        <f>Sheet3!Q319/Sheet3!T319</f>
        <v>0.30236538108917549</v>
      </c>
      <c r="J319" s="2">
        <f>(Sheet3!G319-Sheet3!I319)/(Sheet3!I319+Sheet3!J319)</f>
        <v>0.29217259323503902</v>
      </c>
      <c r="K319" s="22">
        <v>11</v>
      </c>
      <c r="L319">
        <f>(Sheet3!I319+Sheet3!J319)/Sheet3!J319</f>
        <v>4.0814159292035397</v>
      </c>
      <c r="M319">
        <f>(Sheet3!R319-Sheet3!S319)/Sheet3!S319</f>
        <v>5.0005291938613512</v>
      </c>
      <c r="N319">
        <f t="shared" si="4"/>
        <v>0</v>
      </c>
    </row>
    <row r="320" spans="1:14">
      <c r="A320">
        <v>319</v>
      </c>
      <c r="B320">
        <v>2021</v>
      </c>
      <c r="C320" t="s">
        <v>149</v>
      </c>
      <c r="D320" s="2">
        <f>(Sheet3!R320-Sheet3!U320)/Sheet3!R320</f>
        <v>0.97313207309587146</v>
      </c>
      <c r="E320" s="2">
        <f>(Sheet3!R320-Sheet3!T320)/Sheet3!R320</f>
        <v>2.7796578156233768E-2</v>
      </c>
      <c r="F320" s="2">
        <f>Sheet3!E320/Sheet3!I320</f>
        <v>1.178214885835722</v>
      </c>
      <c r="G320" s="2">
        <f>Sheet3!N320/Sheet3!I320</f>
        <v>-0.3868735791242463</v>
      </c>
      <c r="H320" s="2">
        <f>(Sheet3!I320+Sheet3!J320)/Sheet3!L320</f>
        <v>2.4069483568075118</v>
      </c>
      <c r="I320" s="2">
        <f>Sheet3!Q320/Sheet3!T320</f>
        <v>1.8731685204073374E-2</v>
      </c>
      <c r="J320" s="2">
        <f>(Sheet3!G320-Sheet3!I320)/(Sheet3!I320+Sheet3!J320)</f>
        <v>0.41757041429351643</v>
      </c>
      <c r="K320" s="22">
        <v>11</v>
      </c>
      <c r="L320">
        <f>(Sheet3!I320+Sheet3!J320)/Sheet3!J320</f>
        <v>4.7470370370370372</v>
      </c>
      <c r="M320">
        <f>(Sheet3!R320-Sheet3!S320)/Sheet3!S320</f>
        <v>13.462326428408833</v>
      </c>
      <c r="N320">
        <f t="shared" si="4"/>
        <v>0</v>
      </c>
    </row>
    <row r="321" spans="1:14">
      <c r="A321">
        <v>320</v>
      </c>
      <c r="B321">
        <v>2022</v>
      </c>
      <c r="C321" t="s">
        <v>149</v>
      </c>
      <c r="D321" s="2">
        <f>(Sheet3!R321-Sheet3!U321)/Sheet3!R321</f>
        <v>0.97583274273564846</v>
      </c>
      <c r="E321" s="2">
        <f>(Sheet3!R321-Sheet3!T321)/Sheet3!R321</f>
        <v>2.3015591778880226E-2</v>
      </c>
      <c r="F321" s="2">
        <f>Sheet3!E321/Sheet3!I321</f>
        <v>1.1137696997584263</v>
      </c>
      <c r="G321" s="2">
        <f>Sheet3!N321/Sheet3!I321</f>
        <v>0.13907741861267686</v>
      </c>
      <c r="H321" s="2">
        <f>(Sheet3!I321+Sheet3!J321)/Sheet3!L321</f>
        <v>3.0796543302648884</v>
      </c>
      <c r="I321" s="2">
        <f>Sheet3!Q321/Sheet3!T321</f>
        <v>0.12152481819335885</v>
      </c>
      <c r="J321" s="2">
        <f>(Sheet3!G321-Sheet3!I321)/(Sheet3!I321+Sheet3!J321)</f>
        <v>0.43274568413347159</v>
      </c>
      <c r="K321" s="22">
        <v>11</v>
      </c>
      <c r="L321">
        <f>(Sheet3!I321+Sheet3!J321)/Sheet3!J321</f>
        <v>2.1289610389610392</v>
      </c>
      <c r="M321">
        <f>(Sheet3!R321-Sheet3!S321)/Sheet3!S321</f>
        <v>393.68531468531467</v>
      </c>
      <c r="N321">
        <f t="shared" si="4"/>
        <v>0</v>
      </c>
    </row>
    <row r="322" spans="1:14">
      <c r="A322">
        <v>321</v>
      </c>
      <c r="B322">
        <v>2018</v>
      </c>
      <c r="C322" t="s">
        <v>150</v>
      </c>
      <c r="D322" s="2">
        <f>(Sheet3!R322-Sheet3!U322)/Sheet3!R322</f>
        <v>0.37258509659613614</v>
      </c>
      <c r="E322" s="2">
        <f>(Sheet3!R322-Sheet3!T322)/Sheet3!R322</f>
        <v>9.1076356945722164E-2</v>
      </c>
      <c r="F322" s="2">
        <f>Sheet3!E322/Sheet3!I322</f>
        <v>1.5782040104620749</v>
      </c>
      <c r="G322" s="2">
        <f>Sheet3!N322/Sheet3!I322</f>
        <v>0.65283347863993024</v>
      </c>
      <c r="H322" s="2">
        <f>(Sheet3!I322+Sheet3!J322)/Sheet3!L322</f>
        <v>4.0273876404494384</v>
      </c>
      <c r="I322" s="2">
        <f>Sheet3!Q322/Sheet3!T322</f>
        <v>0.66093117408906887</v>
      </c>
      <c r="J322" s="2">
        <f>(Sheet3!G322-Sheet3!I322)/(Sheet3!I322+Sheet3!J322)</f>
        <v>-0.65178727114210988</v>
      </c>
      <c r="K322" s="22">
        <v>7</v>
      </c>
      <c r="L322">
        <v>0</v>
      </c>
      <c r="M322">
        <f>(Sheet3!R322-Sheet3!S322)/Sheet3!S322</f>
        <v>3.1096408317580342</v>
      </c>
      <c r="N322">
        <f t="shared" si="4"/>
        <v>0</v>
      </c>
    </row>
    <row r="323" spans="1:14">
      <c r="A323">
        <v>322</v>
      </c>
      <c r="B323">
        <v>2019</v>
      </c>
      <c r="C323" t="s">
        <v>150</v>
      </c>
      <c r="D323" s="2">
        <f>(Sheet3!R323-Sheet3!U323)/Sheet3!R323</f>
        <v>0.17130572527721205</v>
      </c>
      <c r="E323" s="2">
        <f>(Sheet3!R323-Sheet3!T323)/Sheet3!R323</f>
        <v>0.10839556460737723</v>
      </c>
      <c r="F323" s="2">
        <f>Sheet3!E323/Sheet3!I323</f>
        <v>1.3158072696534235</v>
      </c>
      <c r="G323" s="2">
        <f>Sheet3!N323/Sheet3!I323</f>
        <v>0.19763313609467456</v>
      </c>
      <c r="H323" s="2">
        <f>(Sheet3!I323+Sheet3!J323)/Sheet3!L323</f>
        <v>4.9223433242506811</v>
      </c>
      <c r="I323" s="2">
        <f>Sheet3!Q323/Sheet3!T323</f>
        <v>0.81522842639593907</v>
      </c>
      <c r="J323" s="2">
        <f>(Sheet3!G323-Sheet3!I323)/(Sheet3!I323+Sheet3!J323)</f>
        <v>-0.5154995848325491</v>
      </c>
      <c r="K323" s="22">
        <v>7</v>
      </c>
      <c r="L323">
        <f>(Sheet3!I323+Sheet3!J323)/Sheet3!J323</f>
        <v>5.5118230358504956</v>
      </c>
      <c r="M323">
        <f>(Sheet3!R323-Sheet3!S323)/Sheet3!S323</f>
        <v>2.2879464285714284</v>
      </c>
      <c r="N323">
        <v>0</v>
      </c>
    </row>
    <row r="324" spans="1:14">
      <c r="A324">
        <v>323</v>
      </c>
      <c r="B324">
        <v>2020</v>
      </c>
      <c r="C324" t="s">
        <v>150</v>
      </c>
      <c r="D324" s="2">
        <f>(Sheet3!R324-Sheet3!U324)/Sheet3!R324</f>
        <v>8.2309043020193151E-2</v>
      </c>
      <c r="E324" s="2">
        <f>(Sheet3!R324-Sheet3!T324)/Sheet3!R324</f>
        <v>0.15013169446883232</v>
      </c>
      <c r="F324" s="2">
        <f>Sheet3!E324/Sheet3!I324</f>
        <v>1.1017474633596391</v>
      </c>
      <c r="G324" s="2">
        <f>Sheet3!N324/Sheet3!I324</f>
        <v>0.69743517474633598</v>
      </c>
      <c r="H324" s="2">
        <f>(Sheet3!I324+Sheet3!J324)/Sheet3!L324</f>
        <v>5.6390214797136036</v>
      </c>
      <c r="I324" s="2">
        <f>Sheet3!Q324/Sheet3!T324</f>
        <v>1.2391528925619835</v>
      </c>
      <c r="J324" s="2">
        <f>(Sheet3!G324-Sheet3!I324)/(Sheet3!I324+Sheet3!J324)</f>
        <v>-0.47349486826790815</v>
      </c>
      <c r="K324" s="22">
        <v>7</v>
      </c>
      <c r="L324">
        <f>(Sheet3!I324+Sheet3!J324)/Sheet3!J324</f>
        <v>4.0131634819532911</v>
      </c>
      <c r="M324">
        <f>(Sheet3!R324-Sheet3!S324)/Sheet3!S324</f>
        <v>1.02039911308204</v>
      </c>
      <c r="N324">
        <f t="shared" ref="N324:N341" si="5">IF(M324&lt;1.8,1,IF(AND(M324&gt;=1.81,M324&lt;3),2,0))</f>
        <v>1</v>
      </c>
    </row>
    <row r="325" spans="1:14">
      <c r="A325">
        <v>324</v>
      </c>
      <c r="B325">
        <v>2021</v>
      </c>
      <c r="C325" t="s">
        <v>150</v>
      </c>
      <c r="D325" s="2">
        <f>(Sheet3!R325-Sheet3!U325)/Sheet3!R325</f>
        <v>-2.0106951871657754E-2</v>
      </c>
      <c r="E325" s="2">
        <f>(Sheet3!R325-Sheet3!T325)/Sheet3!R325</f>
        <v>0.19550802139037432</v>
      </c>
      <c r="F325" s="2">
        <f>Sheet3!E325/Sheet3!I325</f>
        <v>1.3286136611171619</v>
      </c>
      <c r="G325" s="2">
        <f>Sheet3!N325/Sheet3!I325</f>
        <v>0.80955344639800841</v>
      </c>
      <c r="H325" s="2">
        <f>(Sheet3!I325+Sheet3!J325)/Sheet3!L325</f>
        <v>4.837620578778135</v>
      </c>
      <c r="I325" s="2">
        <f>Sheet3!Q325/Sheet3!T325</f>
        <v>1.7540547726668438</v>
      </c>
      <c r="J325" s="2">
        <f>(Sheet3!G325-Sheet3!I325)/(Sheet3!I325+Sheet3!J325)</f>
        <v>-0.40522875816993464</v>
      </c>
      <c r="K325" s="22">
        <v>7</v>
      </c>
      <c r="L325">
        <f>(Sheet3!I325+Sheet3!J325)/Sheet3!J325</f>
        <v>3.4719230769230771</v>
      </c>
      <c r="M325">
        <f>(Sheet3!R325-Sheet3!S325)/Sheet3!S325</f>
        <v>0.41580860084797094</v>
      </c>
      <c r="N325">
        <f t="shared" si="5"/>
        <v>1</v>
      </c>
    </row>
    <row r="326" spans="1:14">
      <c r="A326">
        <v>325</v>
      </c>
      <c r="B326">
        <v>2022</v>
      </c>
      <c r="C326" t="s">
        <v>150</v>
      </c>
      <c r="D326" s="2">
        <f>(Sheet3!R326-Sheet3!U326)/Sheet3!R326</f>
        <v>-0.28083700440528636</v>
      </c>
      <c r="E326" s="2">
        <f>(Sheet3!R326-Sheet3!T326)/Sheet3!R326</f>
        <v>0.22378854625550662</v>
      </c>
      <c r="F326" s="2">
        <f>Sheet3!E326/Sheet3!I326</f>
        <v>0.193267776096823</v>
      </c>
      <c r="G326" s="2">
        <f>Sheet3!N326/Sheet3!I326</f>
        <v>0.87424357034795763</v>
      </c>
      <c r="H326" s="2">
        <f>(Sheet3!I326+Sheet3!J326)/Sheet3!L326</f>
        <v>3.560894386298763</v>
      </c>
      <c r="I326" s="2">
        <f>Sheet3!Q326/Sheet3!T326</f>
        <v>2.0664018161180477</v>
      </c>
      <c r="J326" s="2">
        <f>(Sheet3!G326-Sheet3!I326)/(Sheet3!I326+Sheet3!J326)</f>
        <v>-0.32571810287241149</v>
      </c>
      <c r="K326" s="22">
        <v>7</v>
      </c>
      <c r="L326">
        <f>(Sheet3!I326+Sheet3!J326)/Sheet3!J326</f>
        <v>3.4069185252617205</v>
      </c>
      <c r="M326">
        <f>(Sheet3!R326-Sheet3!S326)/Sheet3!S326</f>
        <v>0.26603457891801452</v>
      </c>
      <c r="N326">
        <f t="shared" si="5"/>
        <v>1</v>
      </c>
    </row>
    <row r="327" spans="1:14">
      <c r="A327">
        <v>326</v>
      </c>
      <c r="B327">
        <v>2018</v>
      </c>
      <c r="C327" t="s">
        <v>151</v>
      </c>
      <c r="D327" s="2">
        <f>(Sheet3!R327-Sheet3!U327)/Sheet3!R327</f>
        <v>0.28747763864042936</v>
      </c>
      <c r="E327" s="2">
        <f>(Sheet3!R327-Sheet3!T327)/Sheet3!R327</f>
        <v>9.2486583184257606E-2</v>
      </c>
      <c r="F327" s="2">
        <f>Sheet3!E327/Sheet3!I327</f>
        <v>1.1761727078891258</v>
      </c>
      <c r="G327" s="2">
        <f>Sheet3!N327/Sheet3!I327</f>
        <v>-2.2787846481876331E-2</v>
      </c>
      <c r="H327" s="2">
        <f>(Sheet3!I327+Sheet3!J327)/Sheet3!L327</f>
        <v>7.742414860681115</v>
      </c>
      <c r="I327" s="2">
        <f>Sheet3!Q327/Sheet3!T327</f>
        <v>0.63335304553518623</v>
      </c>
      <c r="J327" s="2">
        <f>(Sheet3!G327-Sheet3!I327)/(Sheet3!I327+Sheet3!J327)</f>
        <v>-0.41090850927703138</v>
      </c>
      <c r="K327" s="22">
        <v>6</v>
      </c>
      <c r="L327">
        <f>(Sheet3!I327+Sheet3!J327)/Sheet3!J327</f>
        <v>2.5007999999999999</v>
      </c>
      <c r="M327">
        <f>(Sheet3!R327-Sheet3!S327)/Sheet3!S327</f>
        <v>4.0224618149146449</v>
      </c>
      <c r="N327">
        <f t="shared" si="5"/>
        <v>0</v>
      </c>
    </row>
    <row r="328" spans="1:14">
      <c r="A328">
        <v>327</v>
      </c>
      <c r="B328">
        <v>2019</v>
      </c>
      <c r="C328" t="s">
        <v>151</v>
      </c>
      <c r="D328" s="2">
        <f>(Sheet3!R328-Sheet3!U328)/Sheet3!R328</f>
        <v>0.20769103265373778</v>
      </c>
      <c r="E328" s="2">
        <f>(Sheet3!R328-Sheet3!T328)/Sheet3!R328</f>
        <v>0.1002817835239516</v>
      </c>
      <c r="F328" s="2">
        <f>Sheet3!E328/Sheet3!I328</f>
        <v>0.77975751186083286</v>
      </c>
      <c r="G328" s="2">
        <f>Sheet3!N328/Sheet3!I328</f>
        <v>0.39926199261992618</v>
      </c>
      <c r="H328" s="2">
        <f>(Sheet3!I328+Sheet3!J328)/Sheet3!L328</f>
        <v>9.9351451513279798</v>
      </c>
      <c r="I328" s="2">
        <f>Sheet3!Q328/Sheet3!T328</f>
        <v>0.67464996315401626</v>
      </c>
      <c r="J328" s="2">
        <f>(Sheet3!G328-Sheet3!I328)/(Sheet3!I328+Sheet3!J328)</f>
        <v>-0.42959278831209202</v>
      </c>
      <c r="K328" s="22">
        <v>6</v>
      </c>
      <c r="L328">
        <f>(Sheet3!I328+Sheet3!J328)/Sheet3!J328</f>
        <v>2.437121212121212</v>
      </c>
      <c r="M328">
        <f>(Sheet3!R328-Sheet3!S328)/Sheet3!S328</f>
        <v>4.2643979057591626</v>
      </c>
      <c r="N328">
        <f t="shared" si="5"/>
        <v>0</v>
      </c>
    </row>
    <row r="329" spans="1:14">
      <c r="A329">
        <v>328</v>
      </c>
      <c r="B329">
        <v>2020</v>
      </c>
      <c r="C329" t="s">
        <v>151</v>
      </c>
      <c r="D329" s="2">
        <f>(Sheet3!R329-Sheet3!U329)/Sheet3!R329</f>
        <v>6.6375818011841697E-2</v>
      </c>
      <c r="E329" s="2">
        <f>(Sheet3!R329-Sheet3!T329)/Sheet3!R329</f>
        <v>0.11576815207229667</v>
      </c>
      <c r="F329" s="2">
        <f>Sheet3!E329/Sheet3!I329</f>
        <v>0.73769507803121248</v>
      </c>
      <c r="G329" s="2">
        <f>Sheet3!N329/Sheet3!I329</f>
        <v>0.18235294117647058</v>
      </c>
      <c r="H329" s="2">
        <f>(Sheet3!I329+Sheet3!J329)/Sheet3!L329</f>
        <v>7.5215252152521526</v>
      </c>
      <c r="I329" s="2">
        <f>Sheet3!Q329/Sheet3!T329</f>
        <v>0.78132158590308365</v>
      </c>
      <c r="J329" s="2">
        <f>(Sheet3!G329-Sheet3!I329)/(Sheet3!I329+Sheet3!J329)</f>
        <v>-0.47923139820114474</v>
      </c>
      <c r="K329" s="22">
        <v>6</v>
      </c>
      <c r="L329">
        <f>(Sheet3!I329+Sheet3!J329)/Sheet3!J329</f>
        <v>3.1358974358974359</v>
      </c>
      <c r="M329">
        <f>(Sheet3!R329-Sheet3!S329)/Sheet3!S329</f>
        <v>4.6397188049209142</v>
      </c>
      <c r="N329">
        <f t="shared" si="5"/>
        <v>0</v>
      </c>
    </row>
    <row r="330" spans="1:14">
      <c r="A330">
        <v>329</v>
      </c>
      <c r="B330">
        <v>2021</v>
      </c>
      <c r="C330" t="s">
        <v>151</v>
      </c>
      <c r="D330" s="2">
        <f>(Sheet3!R330-Sheet3!U330)/Sheet3!R330</f>
        <v>4.6165413533834583E-2</v>
      </c>
      <c r="E330" s="2">
        <f>(Sheet3!R330-Sheet3!T330)/Sheet3!R330</f>
        <v>0.12195488721804511</v>
      </c>
      <c r="F330" s="2">
        <f>Sheet3!E330/Sheet3!I330</f>
        <v>0.77555206950645594</v>
      </c>
      <c r="G330" s="2">
        <f>Sheet3!N330/Sheet3!I330</f>
        <v>0.58947749487148549</v>
      </c>
      <c r="H330" s="2">
        <f>(Sheet3!I330+Sheet3!J330)/Sheet3!L330</f>
        <v>8.944579780755177</v>
      </c>
      <c r="I330" s="2">
        <f>Sheet3!Q330/Sheet3!T330</f>
        <v>0.84826168864531593</v>
      </c>
      <c r="J330" s="2">
        <f>(Sheet3!G330-Sheet3!I330)/(Sheet3!I330+Sheet3!J330)</f>
        <v>-0.39558793490842242</v>
      </c>
      <c r="K330" s="22">
        <v>6</v>
      </c>
      <c r="L330">
        <f>(Sheet3!I330+Sheet3!J330)/Sheet3!J330</f>
        <v>2.2948437500000001</v>
      </c>
      <c r="M330">
        <f>(Sheet3!R330-Sheet3!S330)/Sheet3!S330</f>
        <v>3.9005158437730287</v>
      </c>
      <c r="N330">
        <f t="shared" si="5"/>
        <v>0</v>
      </c>
    </row>
    <row r="331" spans="1:14">
      <c r="A331">
        <v>330</v>
      </c>
      <c r="B331">
        <v>2022</v>
      </c>
      <c r="C331" t="s">
        <v>151</v>
      </c>
      <c r="D331" s="2">
        <f>(Sheet3!R331-Sheet3!U331)/Sheet3!R331</f>
        <v>0.19658347791271855</v>
      </c>
      <c r="E331" s="2">
        <f>(Sheet3!R331-Sheet3!T331)/Sheet3!R331</f>
        <v>0.10770052048578674</v>
      </c>
      <c r="F331" s="2">
        <f>Sheet3!E331/Sheet3!I331</f>
        <v>0.97358490566037736</v>
      </c>
      <c r="G331" s="2">
        <f>Sheet3!N331/Sheet3!I331</f>
        <v>7.1273584905660377</v>
      </c>
      <c r="H331" s="2">
        <f>(Sheet3!I331+Sheet3!J331)/Sheet3!L331</f>
        <v>1.00418410041841</v>
      </c>
      <c r="I331" s="2">
        <f>Sheet3!Q331/Sheet3!T331</f>
        <v>0.75934789111576428</v>
      </c>
      <c r="J331" s="2">
        <f>(Sheet3!G331-Sheet3!I331)/(Sheet3!I331+Sheet3!J331)</f>
        <v>1</v>
      </c>
      <c r="K331" s="22">
        <v>6</v>
      </c>
      <c r="L331">
        <f>(Sheet3!I331+Sheet3!J331)/Sheet3!J331</f>
        <v>2.7096774193548385</v>
      </c>
      <c r="M331">
        <f>(Sheet3!R331-Sheet3!S331)/Sheet3!S331</f>
        <v>3.5856793145654833</v>
      </c>
      <c r="N331">
        <f t="shared" si="5"/>
        <v>0</v>
      </c>
    </row>
    <row r="332" spans="1:14">
      <c r="A332">
        <v>331</v>
      </c>
      <c r="B332">
        <v>2018</v>
      </c>
      <c r="C332" t="s">
        <v>152</v>
      </c>
      <c r="D332" s="2">
        <f>(Sheet3!R332-Sheet3!U332)/Sheet3!R332</f>
        <v>0.96303348182210091</v>
      </c>
      <c r="E332" s="2">
        <f>(Sheet3!R332-Sheet3!T332)/Sheet3!R332</f>
        <v>0.10145135795372899</v>
      </c>
      <c r="F332" s="2">
        <f>Sheet3!E332/Sheet3!I332</f>
        <v>1.1951502494488919</v>
      </c>
      <c r="G332" s="2">
        <f>Sheet3!N332/Sheet3!I332</f>
        <v>0.37475345167652863</v>
      </c>
      <c r="H332" s="2">
        <f>(Sheet3!I332+Sheet3!J332)/Sheet3!L332</f>
        <v>0.56832609421984626</v>
      </c>
      <c r="I332" s="2">
        <f>Sheet3!Q332/Sheet3!T332</f>
        <v>9.2575563729409879E-2</v>
      </c>
      <c r="J332" s="2">
        <f>(Sheet3!G332-Sheet3!I332)/(Sheet3!I332+Sheet3!J332)</f>
        <v>1.9150499706055262</v>
      </c>
      <c r="K332" s="22">
        <v>9</v>
      </c>
      <c r="L332">
        <f>(Sheet3!I332+Sheet3!J332)/Sheet3!J332</f>
        <v>6.4310018903591679</v>
      </c>
      <c r="M332">
        <f>(Sheet3!R332-Sheet3!S332)/Sheet3!S332</f>
        <v>15.085524414908987</v>
      </c>
      <c r="N332">
        <f t="shared" si="5"/>
        <v>0</v>
      </c>
    </row>
    <row r="333" spans="1:14">
      <c r="A333">
        <v>332</v>
      </c>
      <c r="B333">
        <v>2019</v>
      </c>
      <c r="C333" t="s">
        <v>152</v>
      </c>
      <c r="D333" s="2">
        <f>(Sheet3!R333-Sheet3!U333)/Sheet3!R333</f>
        <v>0.96351080317257731</v>
      </c>
      <c r="E333" s="2">
        <f>(Sheet3!R333-Sheet3!T333)/Sheet3!R333</f>
        <v>0.1037925061537059</v>
      </c>
      <c r="F333" s="2">
        <f>Sheet3!E333/Sheet3!I333</f>
        <v>1.3626148028092924</v>
      </c>
      <c r="G333" s="2">
        <f>Sheet3!N333/Sheet3!I333</f>
        <v>-0.99027552674230146</v>
      </c>
      <c r="H333" s="2">
        <f>(Sheet3!I333+Sheet3!J333)/Sheet3!L333</f>
        <v>0.55432168261603809</v>
      </c>
      <c r="I333" s="2">
        <f>Sheet3!Q333/Sheet3!T333</f>
        <v>9.6027668989369819E-2</v>
      </c>
      <c r="J333" s="2">
        <f>(Sheet3!G333-Sheet3!I333)/(Sheet3!I333+Sheet3!J333)</f>
        <v>1.9496861152141802</v>
      </c>
      <c r="K333" s="22">
        <v>9</v>
      </c>
      <c r="L333">
        <f>(Sheet3!I333+Sheet3!J333)/Sheet3!J333</f>
        <v>6.8687381103360812</v>
      </c>
      <c r="M333">
        <f>(Sheet3!R333-Sheet3!S333)/Sheet3!S333</f>
        <v>13.684069611780455</v>
      </c>
      <c r="N333">
        <f t="shared" si="5"/>
        <v>0</v>
      </c>
    </row>
    <row r="334" spans="1:14">
      <c r="A334">
        <v>333</v>
      </c>
      <c r="B334">
        <v>2020</v>
      </c>
      <c r="C334" t="s">
        <v>152</v>
      </c>
      <c r="D334" s="2">
        <f>(Sheet3!R334-Sheet3!U334)/Sheet3!R334</f>
        <v>0.96552911206481074</v>
      </c>
      <c r="E334" s="2">
        <f>(Sheet3!R334-Sheet3!T334)/Sheet3!R334</f>
        <v>9.4347416978404056E-2</v>
      </c>
      <c r="F334" s="2">
        <f>Sheet3!E334/Sheet3!I334</f>
        <v>1.4996848739495798</v>
      </c>
      <c r="G334" s="2">
        <f>Sheet3!N334/Sheet3!I334</f>
        <v>-0.35231092436974792</v>
      </c>
      <c r="H334" s="2">
        <f>(Sheet3!I334+Sheet3!J334)/Sheet3!L334</f>
        <v>0.52514677103718199</v>
      </c>
      <c r="I334" s="2">
        <f>Sheet3!Q334/Sheet3!T334</f>
        <v>8.5119862145861841E-2</v>
      </c>
      <c r="J334" s="2">
        <f>(Sheet3!G334-Sheet3!I334)/(Sheet3!I334+Sheet3!J334)</f>
        <v>1.9155021427240544</v>
      </c>
      <c r="K334" s="22">
        <v>9</v>
      </c>
      <c r="L334">
        <f>(Sheet3!I334+Sheet3!J334)/Sheet3!J334</f>
        <v>8.8418451400329481</v>
      </c>
      <c r="M334">
        <f>(Sheet3!R334-Sheet3!S334)/Sheet3!S334</f>
        <v>15.752402921953095</v>
      </c>
      <c r="N334">
        <f t="shared" si="5"/>
        <v>0</v>
      </c>
    </row>
    <row r="335" spans="1:14">
      <c r="A335">
        <v>334</v>
      </c>
      <c r="B335">
        <v>2021</v>
      </c>
      <c r="C335" t="s">
        <v>152</v>
      </c>
      <c r="D335" s="2">
        <f>(Sheet3!R335-Sheet3!U335)/Sheet3!R335</f>
        <v>0.94150669336159853</v>
      </c>
      <c r="E335" s="2">
        <f>(Sheet3!R335-Sheet3!T335)/Sheet3!R335</f>
        <v>0.14419188945157618</v>
      </c>
      <c r="F335" s="2">
        <f>Sheet3!E335/Sheet3!I335</f>
        <v>1.9397163120567376</v>
      </c>
      <c r="G335" s="2">
        <f>Sheet3!N335/Sheet3!I335</f>
        <v>0.45807259073842305</v>
      </c>
      <c r="H335" s="2">
        <f>(Sheet3!I335+Sheet3!J335)/Sheet3!L335</f>
        <v>0.27754604677321087</v>
      </c>
      <c r="I335" s="2">
        <f>Sheet3!Q335/Sheet3!T335</f>
        <v>0.13990825688073394</v>
      </c>
      <c r="J335" s="2">
        <f>(Sheet3!G335-Sheet3!I335)/(Sheet3!I335+Sheet3!J335)</f>
        <v>3.6220871327254307</v>
      </c>
      <c r="K335" s="22">
        <v>9</v>
      </c>
      <c r="L335">
        <f>(Sheet3!I335+Sheet3!J335)/Sheet3!J335</f>
        <v>5.25</v>
      </c>
      <c r="M335">
        <f>(Sheet3!R335-Sheet3!S335)/Sheet3!S335</f>
        <v>9.4956736711990111</v>
      </c>
      <c r="N335">
        <f t="shared" si="5"/>
        <v>0</v>
      </c>
    </row>
    <row r="336" spans="1:14">
      <c r="A336">
        <v>335</v>
      </c>
      <c r="B336">
        <v>2022</v>
      </c>
      <c r="C336" t="s">
        <v>152</v>
      </c>
      <c r="D336" s="2">
        <f>(Sheet3!R336-Sheet3!U336)/Sheet3!R336</f>
        <v>0.69688570658659588</v>
      </c>
      <c r="E336" s="2">
        <f>(Sheet3!R336-Sheet3!T336)/Sheet3!R336</f>
        <v>0.12037571698040575</v>
      </c>
      <c r="F336" s="2">
        <f>Sheet3!E336/Sheet3!I336</f>
        <v>2.1892816419612315</v>
      </c>
      <c r="G336" s="2">
        <f>Sheet3!N336/Sheet3!I336</f>
        <v>0.31881413911060436</v>
      </c>
      <c r="H336" s="2">
        <f>(Sheet3!I336+Sheet3!J336)/Sheet3!L336</f>
        <v>0.24282044224240756</v>
      </c>
      <c r="I336" s="2">
        <f>Sheet3!Q336/Sheet3!T336</f>
        <v>0.11960612691466083</v>
      </c>
      <c r="J336" s="2">
        <f>(Sheet3!G336-Sheet3!I336)/(Sheet3!I336+Sheet3!J336)</f>
        <v>4.1354619308520686</v>
      </c>
      <c r="K336" s="22">
        <v>9</v>
      </c>
      <c r="L336">
        <f>(Sheet3!I336+Sheet3!J336)/Sheet3!J336</f>
        <v>5.8292951541850222</v>
      </c>
      <c r="M336">
        <f>(Sheet3!R336-Sheet3!S336)/Sheet3!S336</f>
        <v>10.044642857142858</v>
      </c>
      <c r="N336">
        <f t="shared" si="5"/>
        <v>0</v>
      </c>
    </row>
    <row r="337" spans="1:14">
      <c r="A337">
        <v>336</v>
      </c>
      <c r="B337">
        <v>2018</v>
      </c>
      <c r="C337" t="s">
        <v>153</v>
      </c>
      <c r="D337" s="2">
        <f>(Sheet3!R337-Sheet3!U337)/Sheet3!R337</f>
        <v>-1.0633986928104575</v>
      </c>
      <c r="E337" s="2">
        <f>(Sheet3!R337-Sheet3!T337)/Sheet3!R337</f>
        <v>-3.2450980392156863</v>
      </c>
      <c r="F337" s="2">
        <f>Sheet3!E337/Sheet3!I337</f>
        <v>1.1788129226145756</v>
      </c>
      <c r="G337" s="2">
        <f>Sheet3!N337/Sheet3!I337</f>
        <v>3.5371900826446283</v>
      </c>
      <c r="H337" s="2">
        <f>(Sheet3!I337+Sheet3!J337)/Sheet3!L337</f>
        <v>0.78411843876177656</v>
      </c>
      <c r="I337" s="2">
        <f>Sheet3!Q337/Sheet3!T337</f>
        <v>1.1250192455735182</v>
      </c>
      <c r="J337" s="2">
        <f>(Sheet3!G337-Sheet3!I337)/(Sheet3!I337+Sheet3!J337)</f>
        <v>1.329557157569516</v>
      </c>
      <c r="K337" s="22">
        <v>10</v>
      </c>
      <c r="L337">
        <f>(Sheet3!I337+Sheet3!J337)/Sheet3!J337</f>
        <v>1.8413400758533502</v>
      </c>
      <c r="M337">
        <f>(Sheet3!R337-Sheet3!S337)/Sheet3!S337</f>
        <v>-0.69714964370546317</v>
      </c>
      <c r="N337">
        <f t="shared" si="5"/>
        <v>1</v>
      </c>
    </row>
    <row r="338" spans="1:14">
      <c r="A338">
        <v>337</v>
      </c>
      <c r="B338">
        <v>2019</v>
      </c>
      <c r="C338" t="s">
        <v>153</v>
      </c>
      <c r="D338" s="2">
        <f>(Sheet3!R338-Sheet3!U338)/Sheet3!R338</f>
        <v>1.9504331087584215</v>
      </c>
      <c r="E338" s="2">
        <f>(Sheet3!R338-Sheet3!T338)/Sheet3!R338</f>
        <v>0.46679499518768047</v>
      </c>
      <c r="F338" s="2">
        <f>Sheet3!E338/Sheet3!I338</f>
        <v>2.7101139601139601</v>
      </c>
      <c r="G338" s="2">
        <f>Sheet3!N338/Sheet3!I338</f>
        <v>-1.6367521367521367</v>
      </c>
      <c r="H338" s="2">
        <f>(Sheet3!I338+Sheet3!J338)/Sheet3!L338</f>
        <v>0.57218277808119422</v>
      </c>
      <c r="I338" s="2">
        <f>Sheet3!Q338/Sheet3!T338</f>
        <v>2.7761732851985559</v>
      </c>
      <c r="J338" s="2">
        <f>(Sheet3!G338-Sheet3!I338)/(Sheet3!I338+Sheet3!J338)</f>
        <v>1.8030544066178811</v>
      </c>
      <c r="K338" s="22">
        <v>10</v>
      </c>
      <c r="L338">
        <f>(Sheet3!I338+Sheet3!J338)/Sheet3!J338</f>
        <v>1.8073605520414031</v>
      </c>
      <c r="M338">
        <f>(Sheet3!R338-Sheet3!S338)/Sheet3!S338</f>
        <v>-0.15079689415610953</v>
      </c>
      <c r="N338">
        <f t="shared" si="5"/>
        <v>1</v>
      </c>
    </row>
    <row r="339" spans="1:14">
      <c r="A339">
        <v>338</v>
      </c>
      <c r="B339">
        <v>2020</v>
      </c>
      <c r="C339" t="s">
        <v>153</v>
      </c>
      <c r="D339" s="2">
        <f>(Sheet3!R339-Sheet3!U339)/Sheet3!R339</f>
        <v>-2.0245535714285716</v>
      </c>
      <c r="E339" s="2">
        <f>(Sheet3!R339-Sheet3!T339)/Sheet3!R339</f>
        <v>2.976190476190476E-3</v>
      </c>
      <c r="F339" s="2">
        <f>Sheet3!E339/Sheet3!I339</f>
        <v>3.6263107721639658</v>
      </c>
      <c r="G339" s="2">
        <f>Sheet3!N339/Sheet3!I339</f>
        <v>-3.3832221163012393</v>
      </c>
      <c r="H339" s="2">
        <f>(Sheet3!I339+Sheet3!J339)/Sheet3!L339</f>
        <v>0.45720568335588635</v>
      </c>
      <c r="I339" s="2">
        <f>Sheet3!Q339/Sheet3!T339</f>
        <v>0.80223880597014929</v>
      </c>
      <c r="J339" s="2">
        <f>(Sheet3!G339-Sheet3!I339)/(Sheet3!I339+Sheet3!J339)</f>
        <v>2.2482426933037365</v>
      </c>
      <c r="K339" s="22">
        <v>10</v>
      </c>
      <c r="L339">
        <f>(Sheet3!I339+Sheet3!J339)/Sheet3!J339</f>
        <v>1.6342200725513907</v>
      </c>
      <c r="M339">
        <f>(Sheet3!R339-Sheet3!S339)/Sheet3!S339</f>
        <v>-0.83785740137531672</v>
      </c>
      <c r="N339">
        <f t="shared" si="5"/>
        <v>1</v>
      </c>
    </row>
    <row r="340" spans="1:14">
      <c r="A340">
        <v>339</v>
      </c>
      <c r="B340">
        <v>2021</v>
      </c>
      <c r="C340" t="s">
        <v>153</v>
      </c>
      <c r="D340" s="2">
        <f>(Sheet3!R340-Sheet3!U340)/Sheet3!R340</f>
        <v>0.13814074717636837</v>
      </c>
      <c r="E340" s="2">
        <f>(Sheet3!R340-Sheet3!T340)/Sheet3!R340</f>
        <v>0.42658557775847089</v>
      </c>
      <c r="F340" s="2">
        <f>Sheet3!E340/Sheet3!I340</f>
        <v>3.5231441048034933</v>
      </c>
      <c r="G340" s="2">
        <f>Sheet3!N340/Sheet3!I340</f>
        <v>5.7414847161572053</v>
      </c>
      <c r="H340" s="2">
        <f>(Sheet3!I340+Sheet3!J340)/Sheet3!L340</f>
        <v>0.44134167870325791</v>
      </c>
      <c r="I340" s="2">
        <f>Sheet3!Q340/Sheet3!T340</f>
        <v>6.8174242424242424</v>
      </c>
      <c r="J340" s="2">
        <f>(Sheet3!G340-Sheet3!I340)/(Sheet3!I340+Sheet3!J340)</f>
        <v>2.3243636363636364</v>
      </c>
      <c r="K340" s="22">
        <v>10</v>
      </c>
      <c r="L340">
        <f>(Sheet3!I340+Sheet3!J340)/Sheet3!J340</f>
        <v>1.7133956386292835</v>
      </c>
      <c r="M340">
        <f>(Sheet3!R340-Sheet3!S340)/Sheet3!S340</f>
        <v>-0.67572897591210035</v>
      </c>
      <c r="N340">
        <f t="shared" si="5"/>
        <v>1</v>
      </c>
    </row>
    <row r="341" spans="1:14">
      <c r="A341">
        <v>340</v>
      </c>
      <c r="B341">
        <v>2022</v>
      </c>
      <c r="C341" t="s">
        <v>153</v>
      </c>
      <c r="D341" s="2">
        <f>(Sheet3!R341-Sheet3!U341)/Sheet3!R341</f>
        <v>-0.72772988505747127</v>
      </c>
      <c r="E341" s="2">
        <f>(Sheet3!R341-Sheet3!T341)/Sheet3!R341</f>
        <v>0.14655172413793102</v>
      </c>
      <c r="F341" s="2">
        <f>Sheet3!E341/Sheet3!I341</f>
        <v>4.0740740740740744</v>
      </c>
      <c r="G341" s="2">
        <f>Sheet3!N341/Sheet3!I341</f>
        <v>0.59454191033138404</v>
      </c>
      <c r="H341" s="2">
        <f>(Sheet3!I341+Sheet3!J341)/Sheet3!L341</f>
        <v>0.21027830952731558</v>
      </c>
      <c r="I341" s="2">
        <f>Sheet3!Q341/Sheet3!T341</f>
        <v>0.99747474747474751</v>
      </c>
      <c r="J341" s="2">
        <f>(Sheet3!G341-Sheet3!I341)/(Sheet3!I341+Sheet3!J341)</f>
        <v>4.784313725490196</v>
      </c>
      <c r="K341" s="22">
        <v>10</v>
      </c>
      <c r="L341">
        <f>(Sheet3!I341+Sheet3!J341)/Sheet3!J341</f>
        <v>3.5522388059701493</v>
      </c>
      <c r="M341">
        <f>(Sheet3!R341-Sheet3!S341)/Sheet3!S341</f>
        <v>-0.85630226076184579</v>
      </c>
      <c r="N341">
        <f t="shared" si="5"/>
        <v>1</v>
      </c>
    </row>
    <row r="342" spans="1:14">
      <c r="K342" s="22"/>
    </row>
    <row r="343" spans="1:14">
      <c r="K343" s="22"/>
    </row>
    <row r="344" spans="1:14">
      <c r="K344" s="22"/>
    </row>
    <row r="345" spans="1:14">
      <c r="K345" s="22"/>
    </row>
    <row r="346" spans="1:14">
      <c r="K346" s="22"/>
    </row>
    <row r="347" spans="1:14">
      <c r="K347" s="22"/>
    </row>
    <row r="348" spans="1:14">
      <c r="K348" s="22"/>
    </row>
    <row r="349" spans="1:14">
      <c r="K349" s="22"/>
    </row>
    <row r="350" spans="1:14">
      <c r="K350" s="22"/>
    </row>
    <row r="351" spans="1:14">
      <c r="K351" s="22"/>
    </row>
    <row r="352" spans="1:14">
      <c r="K352" s="22"/>
    </row>
    <row r="353" spans="11:11">
      <c r="K353" s="22"/>
    </row>
    <row r="354" spans="11:11">
      <c r="K354" s="22"/>
    </row>
    <row r="355" spans="11:11">
      <c r="K355" s="22"/>
    </row>
    <row r="356" spans="11:11">
      <c r="K356" s="22"/>
    </row>
    <row r="357" spans="11:11">
      <c r="K357" s="22"/>
    </row>
    <row r="358" spans="11:11">
      <c r="K358" s="22"/>
    </row>
    <row r="359" spans="11:11">
      <c r="K359" s="22"/>
    </row>
    <row r="360" spans="11:11">
      <c r="K360" s="22"/>
    </row>
    <row r="361" spans="11:11">
      <c r="K361" s="22"/>
    </row>
    <row r="362" spans="11:11">
      <c r="K362" s="22"/>
    </row>
    <row r="363" spans="11:11">
      <c r="K363" s="22"/>
    </row>
    <row r="364" spans="11:11">
      <c r="K364" s="22"/>
    </row>
    <row r="365" spans="11:11">
      <c r="K365" s="22"/>
    </row>
    <row r="366" spans="11:11">
      <c r="K366" s="22"/>
    </row>
    <row r="367" spans="11:11">
      <c r="K367" s="22"/>
    </row>
    <row r="368" spans="11:11">
      <c r="K368" s="22"/>
    </row>
    <row r="369" spans="11:11">
      <c r="K369" s="22"/>
    </row>
    <row r="370" spans="11:11">
      <c r="K370" s="22"/>
    </row>
    <row r="371" spans="11:11">
      <c r="K371" s="22"/>
    </row>
    <row r="372" spans="11:11">
      <c r="K372" s="22"/>
    </row>
    <row r="373" spans="11:11">
      <c r="K373" s="22"/>
    </row>
    <row r="374" spans="11:11">
      <c r="K374" s="22"/>
    </row>
    <row r="375" spans="11:11">
      <c r="K375" s="22"/>
    </row>
    <row r="376" spans="11:11">
      <c r="K376" s="22"/>
    </row>
    <row r="377" spans="11:11">
      <c r="K377" s="22"/>
    </row>
    <row r="378" spans="11:11">
      <c r="K378" s="22"/>
    </row>
    <row r="379" spans="11:11">
      <c r="K379" s="22"/>
    </row>
    <row r="380" spans="11:11">
      <c r="K380" s="22"/>
    </row>
    <row r="381" spans="11:11">
      <c r="K381" s="22"/>
    </row>
    <row r="382" spans="11:11">
      <c r="K382" s="22"/>
    </row>
    <row r="383" spans="11:11">
      <c r="K383" s="22"/>
    </row>
    <row r="384" spans="11:11">
      <c r="K384" s="22"/>
    </row>
    <row r="385" spans="11:11">
      <c r="K385" s="22"/>
    </row>
    <row r="386" spans="11:11">
      <c r="K386" s="22"/>
    </row>
    <row r="387" spans="11:11">
      <c r="K387" s="22"/>
    </row>
    <row r="388" spans="11:11">
      <c r="K388" s="22"/>
    </row>
    <row r="389" spans="11:11">
      <c r="K389" s="22"/>
    </row>
    <row r="390" spans="11:11">
      <c r="K390" s="22"/>
    </row>
    <row r="391" spans="11:11">
      <c r="K391" s="22"/>
    </row>
    <row r="392" spans="11:11">
      <c r="K392" s="22"/>
    </row>
    <row r="393" spans="11:11">
      <c r="K393" s="22"/>
    </row>
    <row r="394" spans="11:11">
      <c r="K394" s="22"/>
    </row>
    <row r="395" spans="11:11">
      <c r="K395" s="22"/>
    </row>
    <row r="396" spans="11:11">
      <c r="K396" s="22"/>
    </row>
    <row r="397" spans="11:11">
      <c r="K397" s="22"/>
    </row>
    <row r="398" spans="11:11">
      <c r="K398" s="22"/>
    </row>
    <row r="399" spans="11:11">
      <c r="K399" s="22"/>
    </row>
    <row r="400" spans="11:11">
      <c r="K400" s="22"/>
    </row>
    <row r="401" spans="11:11">
      <c r="K401" s="22"/>
    </row>
    <row r="402" spans="11:11">
      <c r="K402" s="22"/>
    </row>
    <row r="403" spans="11:11">
      <c r="K403" s="22"/>
    </row>
    <row r="404" spans="11:11">
      <c r="K404" s="22"/>
    </row>
    <row r="405" spans="11:11">
      <c r="K405" s="22"/>
    </row>
    <row r="406" spans="11:11">
      <c r="K406" s="22"/>
    </row>
    <row r="407" spans="11:11">
      <c r="K407" s="22"/>
    </row>
    <row r="408" spans="11:11">
      <c r="K408" s="22"/>
    </row>
    <row r="409" spans="11:11">
      <c r="K409" s="22"/>
    </row>
    <row r="410" spans="11:11">
      <c r="K410" s="22"/>
    </row>
    <row r="411" spans="11:11">
      <c r="K411" s="22"/>
    </row>
    <row r="412" spans="11:11">
      <c r="K412" s="22"/>
    </row>
    <row r="413" spans="11:11">
      <c r="K413" s="22"/>
    </row>
    <row r="414" spans="11:11">
      <c r="K414" s="22"/>
    </row>
    <row r="415" spans="11:11">
      <c r="K415" s="22"/>
    </row>
    <row r="416" spans="11:11">
      <c r="K416" s="22"/>
    </row>
    <row r="417" spans="11:11">
      <c r="K417" s="22"/>
    </row>
    <row r="418" spans="11:11">
      <c r="K418" s="22"/>
    </row>
    <row r="419" spans="11:11">
      <c r="K419" s="22"/>
    </row>
    <row r="420" spans="11:11">
      <c r="K420" s="22"/>
    </row>
    <row r="421" spans="11:11">
      <c r="K421" s="22"/>
    </row>
    <row r="422" spans="11:11">
      <c r="K422" s="22"/>
    </row>
    <row r="423" spans="11:11">
      <c r="K423" s="22"/>
    </row>
    <row r="424" spans="11:11">
      <c r="K424" s="22"/>
    </row>
    <row r="425" spans="11:11">
      <c r="K425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B7" sqref="B7"/>
    </sheetView>
  </sheetViews>
  <sheetFormatPr defaultRowHeight="14.5"/>
  <cols>
    <col min="1" max="1" width="15.54296875" customWidth="1"/>
    <col min="2" max="2" width="42.7265625" customWidth="1"/>
    <col min="3" max="3" width="18.7265625" customWidth="1"/>
  </cols>
  <sheetData>
    <row r="1" spans="1:2">
      <c r="A1" t="s">
        <v>4</v>
      </c>
    </row>
    <row r="2" spans="1:2">
      <c r="A2" t="s">
        <v>2</v>
      </c>
      <c r="B2" t="s">
        <v>3</v>
      </c>
    </row>
    <row r="3" spans="1:2">
      <c r="A3" s="1" t="s">
        <v>18</v>
      </c>
      <c r="B3" t="s">
        <v>19</v>
      </c>
    </row>
    <row r="4" spans="1:2">
      <c r="A4" s="1" t="s">
        <v>6</v>
      </c>
      <c r="B4" t="s">
        <v>7</v>
      </c>
    </row>
    <row r="5" spans="1:2">
      <c r="A5" s="1" t="s">
        <v>8</v>
      </c>
      <c r="B5" t="s">
        <v>34</v>
      </c>
    </row>
    <row r="6" spans="1:2">
      <c r="A6" s="1" t="s">
        <v>9</v>
      </c>
      <c r="B6" t="s">
        <v>10</v>
      </c>
    </row>
    <row r="7" spans="1:2">
      <c r="A7" s="1" t="s">
        <v>11</v>
      </c>
      <c r="B7" t="s">
        <v>35</v>
      </c>
    </row>
    <row r="8" spans="1:2">
      <c r="A8" s="1" t="s">
        <v>14</v>
      </c>
      <c r="B8" t="s">
        <v>15</v>
      </c>
    </row>
    <row r="9" spans="1:2">
      <c r="A9" s="1" t="s">
        <v>12</v>
      </c>
      <c r="B9" t="s">
        <v>22</v>
      </c>
    </row>
    <row r="10" spans="1:2">
      <c r="A10" s="1" t="s">
        <v>13</v>
      </c>
      <c r="B10" t="s">
        <v>20</v>
      </c>
    </row>
    <row r="11" spans="1:2">
      <c r="A11" s="1" t="s">
        <v>16</v>
      </c>
      <c r="B11" t="s">
        <v>33</v>
      </c>
    </row>
    <row r="12" spans="1:2">
      <c r="A12" s="1" t="s">
        <v>17</v>
      </c>
      <c r="B1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41"/>
  <sheetViews>
    <sheetView topLeftCell="M61" workbookViewId="0">
      <selection activeCell="S70" sqref="S70"/>
    </sheetView>
  </sheetViews>
  <sheetFormatPr defaultRowHeight="14.5"/>
  <cols>
    <col min="4" max="4" width="12.453125" customWidth="1"/>
    <col min="5" max="5" width="12.7265625" bestFit="1" customWidth="1"/>
    <col min="6" max="6" width="17.7265625" customWidth="1"/>
    <col min="7" max="8" width="12.453125" bestFit="1" customWidth="1"/>
    <col min="9" max="9" width="12.36328125" customWidth="1"/>
    <col min="10" max="10" width="13.1796875" bestFit="1" customWidth="1"/>
    <col min="11" max="11" width="18.453125" bestFit="1" customWidth="1"/>
    <col min="12" max="12" width="18.1796875" customWidth="1"/>
    <col min="13" max="13" width="17.54296875" customWidth="1"/>
    <col min="14" max="14" width="14.36328125" customWidth="1"/>
    <col min="15" max="15" width="21.81640625" customWidth="1"/>
    <col min="16" max="17" width="18" customWidth="1"/>
    <col min="18" max="19" width="17" customWidth="1"/>
    <col min="20" max="20" width="16.54296875" customWidth="1"/>
    <col min="21" max="21" width="17.1796875" bestFit="1" customWidth="1"/>
    <col min="22" max="22" width="12.1796875" customWidth="1"/>
  </cols>
  <sheetData>
    <row r="1" spans="1:23" ht="15" thickBot="1">
      <c r="A1" t="s">
        <v>1</v>
      </c>
      <c r="B1" t="s">
        <v>0</v>
      </c>
      <c r="C1" t="s">
        <v>5</v>
      </c>
      <c r="D1" s="17" t="s">
        <v>36</v>
      </c>
      <c r="E1" s="1" t="s">
        <v>23</v>
      </c>
      <c r="F1" s="11" t="s">
        <v>24</v>
      </c>
      <c r="G1" s="1" t="s">
        <v>25</v>
      </c>
      <c r="H1" s="1" t="s">
        <v>74</v>
      </c>
      <c r="I1" s="1" t="s">
        <v>26</v>
      </c>
      <c r="J1" s="10" t="s">
        <v>27</v>
      </c>
      <c r="K1" s="16" t="s">
        <v>83</v>
      </c>
      <c r="L1" t="s">
        <v>28</v>
      </c>
      <c r="M1" t="s">
        <v>37</v>
      </c>
      <c r="N1" s="1" t="s">
        <v>29</v>
      </c>
      <c r="O1" s="1" t="s">
        <v>73</v>
      </c>
      <c r="P1" t="s">
        <v>30</v>
      </c>
      <c r="Q1" t="s">
        <v>31</v>
      </c>
      <c r="R1" s="1" t="s">
        <v>32</v>
      </c>
      <c r="S1" s="11" t="s">
        <v>163</v>
      </c>
      <c r="T1" s="11" t="s">
        <v>38</v>
      </c>
      <c r="U1" s="11" t="s">
        <v>39</v>
      </c>
      <c r="V1" s="11" t="s">
        <v>84</v>
      </c>
      <c r="W1" s="11" t="s">
        <v>85</v>
      </c>
    </row>
    <row r="2" spans="1:23" ht="15" thickBot="1">
      <c r="A2">
        <v>1</v>
      </c>
      <c r="B2">
        <v>2018</v>
      </c>
      <c r="C2" t="s">
        <v>86</v>
      </c>
      <c r="D2" s="6">
        <v>34700000</v>
      </c>
      <c r="E2" s="6">
        <v>87120000</v>
      </c>
      <c r="F2" s="6">
        <v>31560000</v>
      </c>
      <c r="G2" s="6">
        <v>343780000</v>
      </c>
      <c r="H2" s="6">
        <v>225100000</v>
      </c>
      <c r="I2" s="6">
        <v>41060000</v>
      </c>
      <c r="J2" s="3">
        <v>174870000</v>
      </c>
      <c r="K2" s="3">
        <v>46050000</v>
      </c>
      <c r="L2" s="4">
        <v>127850000</v>
      </c>
      <c r="M2" s="6">
        <v>24180000</v>
      </c>
      <c r="N2" s="6">
        <v>-18840000</v>
      </c>
      <c r="O2" s="6">
        <v>33980000</v>
      </c>
      <c r="P2" s="6">
        <v>20980000</v>
      </c>
      <c r="Q2" s="6">
        <v>79140000</v>
      </c>
      <c r="R2" s="6">
        <v>25690000</v>
      </c>
      <c r="S2" s="6">
        <v>30090000</v>
      </c>
      <c r="T2" s="6">
        <v>13260000</v>
      </c>
      <c r="U2" s="6">
        <v>89600000</v>
      </c>
      <c r="V2" s="18">
        <f t="shared" ref="V2:V65" si="0">(1.2*(K2/G2))+(1.4*(D2/G2))+(3.3*(Q2/G2))+(1*(R2/G2))+(0.6*(L2/(I2+J2)))</f>
        <v>1.4917133810521273</v>
      </c>
      <c r="W2">
        <f>IF(V2&lt;1.8,1,IF(AND(V2&gt;=1.81,V2&lt;3),2,0))</f>
        <v>1</v>
      </c>
    </row>
    <row r="3" spans="1:23" ht="15" thickBot="1">
      <c r="A3">
        <v>2</v>
      </c>
      <c r="B3">
        <v>2019</v>
      </c>
      <c r="C3" t="s">
        <v>86</v>
      </c>
      <c r="D3" s="6">
        <v>-13910000</v>
      </c>
      <c r="E3" s="6">
        <v>38480000</v>
      </c>
      <c r="F3" s="6">
        <v>212600000</v>
      </c>
      <c r="G3" s="6">
        <v>324680000</v>
      </c>
      <c r="H3" s="6">
        <v>73610000</v>
      </c>
      <c r="I3" s="6">
        <v>19300000</v>
      </c>
      <c r="J3" s="3">
        <v>153900000</v>
      </c>
      <c r="K3" s="3">
        <v>19170000</v>
      </c>
      <c r="L3" s="4">
        <v>151480000</v>
      </c>
      <c r="M3" s="6">
        <v>88350000</v>
      </c>
      <c r="N3" s="6">
        <v>76990000</v>
      </c>
      <c r="O3" s="6">
        <v>35890000</v>
      </c>
      <c r="P3" s="6">
        <v>11050000</v>
      </c>
      <c r="Q3" s="6">
        <v>23480000</v>
      </c>
      <c r="R3" s="6">
        <v>27980000</v>
      </c>
      <c r="S3" s="6">
        <v>33030000</v>
      </c>
      <c r="T3" s="6">
        <v>15380000</v>
      </c>
      <c r="U3" s="6">
        <v>26520000</v>
      </c>
      <c r="V3" s="18">
        <f t="shared" si="0"/>
        <v>0.86045419174139415</v>
      </c>
      <c r="W3">
        <f t="shared" ref="W3:W66" si="1">IF(V3&lt;1.8,1,IF(AND(V3&gt;=1.81,V3&lt;3),2,0))</f>
        <v>1</v>
      </c>
    </row>
    <row r="4" spans="1:23" ht="15" thickBot="1">
      <c r="A4">
        <v>3</v>
      </c>
      <c r="B4">
        <v>2020</v>
      </c>
      <c r="C4" t="s">
        <v>86</v>
      </c>
      <c r="D4" s="6">
        <v>-13640000</v>
      </c>
      <c r="E4" s="6">
        <v>45870000</v>
      </c>
      <c r="F4" s="6">
        <v>219640000</v>
      </c>
      <c r="G4" s="6">
        <v>307510000</v>
      </c>
      <c r="H4" s="6">
        <v>42000000</v>
      </c>
      <c r="I4" s="6">
        <v>20860000</v>
      </c>
      <c r="J4" s="3">
        <v>132010000</v>
      </c>
      <c r="K4" s="3">
        <v>25010000</v>
      </c>
      <c r="L4" s="4">
        <v>154640000</v>
      </c>
      <c r="M4" s="6">
        <v>10310000</v>
      </c>
      <c r="N4" s="6">
        <v>-11590000</v>
      </c>
      <c r="O4" s="6">
        <v>55680000</v>
      </c>
      <c r="P4" s="6">
        <v>20950000</v>
      </c>
      <c r="Q4" s="6">
        <v>36830000</v>
      </c>
      <c r="R4" s="6">
        <v>24410000</v>
      </c>
      <c r="S4" s="6">
        <v>28300000</v>
      </c>
      <c r="T4" s="6">
        <v>43680000</v>
      </c>
      <c r="U4" s="6">
        <v>-56400000</v>
      </c>
      <c r="V4" s="18">
        <f t="shared" si="0"/>
        <v>1.1170605714617905</v>
      </c>
      <c r="W4">
        <f t="shared" si="1"/>
        <v>1</v>
      </c>
    </row>
    <row r="5" spans="1:23" ht="15" thickBot="1">
      <c r="A5">
        <v>4</v>
      </c>
      <c r="B5">
        <v>2021</v>
      </c>
      <c r="C5" t="s">
        <v>86</v>
      </c>
      <c r="D5" s="6">
        <v>-15560000</v>
      </c>
      <c r="E5" s="6">
        <v>32490000</v>
      </c>
      <c r="F5" s="6">
        <v>215560000</v>
      </c>
      <c r="G5" s="6">
        <v>284930000</v>
      </c>
      <c r="H5" s="6">
        <v>36880000</v>
      </c>
      <c r="I5" s="6">
        <v>38110000</v>
      </c>
      <c r="J5" s="3">
        <v>89200000</v>
      </c>
      <c r="K5" s="3">
        <v>-56170000</v>
      </c>
      <c r="L5" s="4">
        <v>157620000</v>
      </c>
      <c r="M5" s="6">
        <v>10470000</v>
      </c>
      <c r="N5" s="6">
        <v>-63820000</v>
      </c>
      <c r="O5" s="6">
        <v>45790000</v>
      </c>
      <c r="P5" s="6">
        <v>11030000</v>
      </c>
      <c r="Q5" s="6">
        <v>26080000</v>
      </c>
      <c r="R5" s="6">
        <v>18070000</v>
      </c>
      <c r="S5" s="6">
        <v>32590000</v>
      </c>
      <c r="T5" s="6">
        <v>29520000</v>
      </c>
      <c r="U5" s="6">
        <v>41130000</v>
      </c>
      <c r="V5" s="18">
        <f t="shared" si="0"/>
        <v>0.79530315483892688</v>
      </c>
      <c r="W5">
        <f t="shared" si="1"/>
        <v>1</v>
      </c>
    </row>
    <row r="6" spans="1:23" ht="15" thickBot="1">
      <c r="A6">
        <v>5</v>
      </c>
      <c r="B6">
        <v>2022</v>
      </c>
      <c r="C6" t="s">
        <v>86</v>
      </c>
      <c r="D6" s="6">
        <v>-11350000</v>
      </c>
      <c r="E6" s="6">
        <v>13030000</v>
      </c>
      <c r="F6" s="6">
        <v>196050000</v>
      </c>
      <c r="G6" s="6">
        <v>245660000</v>
      </c>
      <c r="H6" s="6">
        <v>36580000</v>
      </c>
      <c r="I6" s="6">
        <v>40030000</v>
      </c>
      <c r="J6" s="3">
        <v>59880000</v>
      </c>
      <c r="K6" s="3">
        <v>-27000000</v>
      </c>
      <c r="L6" s="4">
        <v>145740000</v>
      </c>
      <c r="M6" s="6">
        <v>10050000</v>
      </c>
      <c r="N6" s="6">
        <v>-52300000</v>
      </c>
      <c r="O6" s="6">
        <v>-10310000</v>
      </c>
      <c r="P6" s="6">
        <v>95610000</v>
      </c>
      <c r="Q6" s="6">
        <v>92950000</v>
      </c>
      <c r="R6" s="6">
        <v>19730000</v>
      </c>
      <c r="S6" s="6">
        <v>-11100000</v>
      </c>
      <c r="T6" s="6">
        <v>91720000</v>
      </c>
      <c r="U6" s="6">
        <v>21910000</v>
      </c>
      <c r="V6" s="18">
        <f t="shared" si="0"/>
        <v>2.0075854351306472</v>
      </c>
      <c r="W6">
        <f t="shared" si="1"/>
        <v>2</v>
      </c>
    </row>
    <row r="7" spans="1:23" ht="15" thickBot="1">
      <c r="A7">
        <v>6</v>
      </c>
      <c r="B7">
        <v>2018</v>
      </c>
      <c r="C7" t="s">
        <v>87</v>
      </c>
      <c r="D7" s="6">
        <v>-65170000</v>
      </c>
      <c r="E7" s="6">
        <v>18390000</v>
      </c>
      <c r="F7" s="6">
        <v>22500000</v>
      </c>
      <c r="G7" s="6">
        <v>27980000</v>
      </c>
      <c r="H7" s="6">
        <v>36460000</v>
      </c>
      <c r="I7" s="6">
        <v>52980000</v>
      </c>
      <c r="J7" s="6">
        <v>2090000</v>
      </c>
      <c r="K7" s="3">
        <v>-51140000</v>
      </c>
      <c r="L7" s="6">
        <v>-25200000</v>
      </c>
      <c r="M7" s="6">
        <v>36580000</v>
      </c>
      <c r="N7" s="6">
        <v>37000000</v>
      </c>
      <c r="O7" s="6">
        <v>-40140000</v>
      </c>
      <c r="P7" s="6">
        <v>33040000</v>
      </c>
      <c r="Q7" s="6">
        <v>29480000</v>
      </c>
      <c r="R7" s="6">
        <v>66400000</v>
      </c>
      <c r="S7" s="6">
        <v>-40140000</v>
      </c>
      <c r="T7" s="6">
        <v>32700000</v>
      </c>
      <c r="U7" s="6">
        <v>98860000</v>
      </c>
      <c r="V7" s="18">
        <f t="shared" si="0"/>
        <v>0.12136600983373791</v>
      </c>
      <c r="W7">
        <f t="shared" si="1"/>
        <v>1</v>
      </c>
    </row>
    <row r="8" spans="1:23" ht="15" thickBot="1">
      <c r="A8">
        <v>7</v>
      </c>
      <c r="B8">
        <v>2019</v>
      </c>
      <c r="C8" t="s">
        <v>87</v>
      </c>
      <c r="D8" s="6">
        <v>-50340000</v>
      </c>
      <c r="E8" s="6">
        <v>21490000</v>
      </c>
      <c r="F8" s="6">
        <v>18910000</v>
      </c>
      <c r="G8" s="6">
        <v>24380000</v>
      </c>
      <c r="H8" s="6">
        <v>33220000</v>
      </c>
      <c r="I8" s="6">
        <v>54430000</v>
      </c>
      <c r="J8" s="6">
        <v>1930000</v>
      </c>
      <c r="K8" s="3">
        <v>-52280000</v>
      </c>
      <c r="L8" s="6">
        <v>-30240000</v>
      </c>
      <c r="M8" s="6">
        <v>36460000</v>
      </c>
      <c r="N8" s="6">
        <v>21180000</v>
      </c>
      <c r="O8" s="6">
        <v>-50330000</v>
      </c>
      <c r="P8" s="6">
        <v>32130000</v>
      </c>
      <c r="Q8" s="6">
        <v>18260000</v>
      </c>
      <c r="R8" s="6">
        <v>69420000</v>
      </c>
      <c r="S8" s="6">
        <v>-50330000</v>
      </c>
      <c r="T8" s="6">
        <v>17420000</v>
      </c>
      <c r="U8" s="6">
        <v>10230000</v>
      </c>
      <c r="V8" s="18">
        <f t="shared" si="0"/>
        <v>-0.46688532817566214</v>
      </c>
      <c r="W8">
        <f t="shared" si="1"/>
        <v>1</v>
      </c>
    </row>
    <row r="9" spans="1:23" ht="15" thickBot="1">
      <c r="A9">
        <v>8</v>
      </c>
      <c r="B9">
        <v>2020</v>
      </c>
      <c r="C9" t="s">
        <v>87</v>
      </c>
      <c r="D9" s="6">
        <v>-54660000</v>
      </c>
      <c r="E9" s="6">
        <v>67670000</v>
      </c>
      <c r="F9" s="6">
        <v>15370000</v>
      </c>
      <c r="G9" s="6">
        <v>25950000</v>
      </c>
      <c r="H9" s="6">
        <v>38170000</v>
      </c>
      <c r="I9" s="6">
        <v>59560000</v>
      </c>
      <c r="J9" s="6">
        <v>20500000</v>
      </c>
      <c r="K9" s="3">
        <v>-52790000</v>
      </c>
      <c r="L9" s="6">
        <v>-35660000</v>
      </c>
      <c r="M9" s="6">
        <v>36410000</v>
      </c>
      <c r="N9" s="6">
        <v>43250000</v>
      </c>
      <c r="O9" s="6">
        <v>-54220000</v>
      </c>
      <c r="P9" s="6">
        <v>31070000</v>
      </c>
      <c r="Q9" s="6">
        <v>13260000</v>
      </c>
      <c r="R9" s="6">
        <v>11100000</v>
      </c>
      <c r="S9" s="6">
        <v>-54220000</v>
      </c>
      <c r="T9" s="6">
        <v>30230000</v>
      </c>
      <c r="U9" s="6">
        <v>13540000</v>
      </c>
      <c r="V9" s="18">
        <f t="shared" si="0"/>
        <v>-3.5433189269897287</v>
      </c>
      <c r="W9">
        <f>IF(V9&lt;1.8,1,IF(AND(V9&gt;=1.81,V9&lt;3),2,0))</f>
        <v>1</v>
      </c>
    </row>
    <row r="10" spans="1:23" ht="15" thickBot="1">
      <c r="A10">
        <v>9</v>
      </c>
      <c r="B10">
        <v>2021</v>
      </c>
      <c r="C10" t="s">
        <v>87</v>
      </c>
      <c r="D10" s="6">
        <v>-34710000</v>
      </c>
      <c r="E10" s="6">
        <v>12270000</v>
      </c>
      <c r="F10" s="6">
        <v>12020000</v>
      </c>
      <c r="G10" s="6">
        <v>34180000</v>
      </c>
      <c r="H10" s="6">
        <v>98830000</v>
      </c>
      <c r="I10" s="6">
        <v>69990000</v>
      </c>
      <c r="J10" s="6">
        <v>32800000</v>
      </c>
      <c r="K10" s="3">
        <v>-57730000</v>
      </c>
      <c r="L10" s="6">
        <v>-39100000</v>
      </c>
      <c r="M10" s="6">
        <v>36680000</v>
      </c>
      <c r="N10" s="6">
        <v>12850000</v>
      </c>
      <c r="O10" s="6">
        <v>-34410000</v>
      </c>
      <c r="P10" s="6">
        <v>29410000</v>
      </c>
      <c r="Q10" s="6">
        <v>31670000</v>
      </c>
      <c r="R10" s="6">
        <v>25060000</v>
      </c>
      <c r="S10" s="6">
        <v>-34410000</v>
      </c>
      <c r="T10" s="6">
        <v>15280000</v>
      </c>
      <c r="U10" s="6">
        <v>13250000</v>
      </c>
      <c r="V10" s="18">
        <f t="shared" si="0"/>
        <v>0.11410238033528081</v>
      </c>
      <c r="W10">
        <f t="shared" si="1"/>
        <v>1</v>
      </c>
    </row>
    <row r="11" spans="1:23" ht="15" thickBot="1">
      <c r="A11">
        <v>10</v>
      </c>
      <c r="B11">
        <v>2022</v>
      </c>
      <c r="C11" t="s">
        <v>87</v>
      </c>
      <c r="D11" s="6">
        <v>-84970000</v>
      </c>
      <c r="E11" s="6">
        <v>15360000</v>
      </c>
      <c r="F11" s="6">
        <v>85590000</v>
      </c>
      <c r="G11" s="6">
        <v>31740000</v>
      </c>
      <c r="H11" s="6">
        <v>78160000</v>
      </c>
      <c r="I11" s="6">
        <v>70860000</v>
      </c>
      <c r="J11" s="6">
        <v>39400000</v>
      </c>
      <c r="K11" s="3">
        <v>-55490000</v>
      </c>
      <c r="L11" s="6">
        <v>-43060000</v>
      </c>
      <c r="M11" s="6">
        <v>37320000</v>
      </c>
      <c r="N11" s="6">
        <v>7740000</v>
      </c>
      <c r="O11" s="6">
        <v>-39590000</v>
      </c>
      <c r="P11" s="6">
        <v>28440000</v>
      </c>
      <c r="Q11" s="6">
        <v>26160000</v>
      </c>
      <c r="R11" s="6">
        <v>26840000</v>
      </c>
      <c r="S11" s="6">
        <v>-39590000</v>
      </c>
      <c r="T11" s="6">
        <v>17650000</v>
      </c>
      <c r="U11" s="6">
        <v>17690000</v>
      </c>
      <c r="V11" s="18">
        <f t="shared" si="0"/>
        <v>-2.5146591472913142</v>
      </c>
      <c r="W11">
        <f t="shared" si="1"/>
        <v>1</v>
      </c>
    </row>
    <row r="12" spans="1:23" ht="15" thickBot="1">
      <c r="A12">
        <v>11</v>
      </c>
      <c r="B12">
        <v>2018</v>
      </c>
      <c r="C12" t="s">
        <v>88</v>
      </c>
      <c r="D12" s="6">
        <v>31060000</v>
      </c>
      <c r="E12" s="6">
        <v>60500000</v>
      </c>
      <c r="F12" s="6">
        <v>121510000</v>
      </c>
      <c r="G12" s="6">
        <v>239740000</v>
      </c>
      <c r="H12" s="6">
        <v>57730000</v>
      </c>
      <c r="I12" s="6">
        <v>29660000</v>
      </c>
      <c r="J12" s="6">
        <v>58540000</v>
      </c>
      <c r="K12" s="3">
        <v>30840000</v>
      </c>
      <c r="L12" s="6">
        <v>151550000</v>
      </c>
      <c r="M12" s="6">
        <v>17740000</v>
      </c>
      <c r="N12" s="6">
        <v>31350000</v>
      </c>
      <c r="O12" s="6">
        <v>31120000</v>
      </c>
      <c r="P12" s="6">
        <v>43510000</v>
      </c>
      <c r="Q12" s="6">
        <v>53220000</v>
      </c>
      <c r="R12" s="6">
        <v>108220000</v>
      </c>
      <c r="S12" s="6">
        <v>26200000</v>
      </c>
      <c r="T12" s="6">
        <v>32900000</v>
      </c>
      <c r="U12" s="6">
        <v>44250000</v>
      </c>
      <c r="V12" s="18">
        <f t="shared" si="0"/>
        <v>2.5506737457642603</v>
      </c>
      <c r="W12">
        <f t="shared" si="1"/>
        <v>2</v>
      </c>
    </row>
    <row r="13" spans="1:23" ht="15" thickBot="1">
      <c r="A13">
        <v>12</v>
      </c>
      <c r="B13">
        <v>2019</v>
      </c>
      <c r="C13" t="s">
        <v>88</v>
      </c>
      <c r="D13" s="6">
        <v>29840000</v>
      </c>
      <c r="E13" s="6">
        <v>49240000</v>
      </c>
      <c r="F13" s="6">
        <v>120190000</v>
      </c>
      <c r="G13" s="6">
        <v>247900000</v>
      </c>
      <c r="H13" s="6">
        <v>78470000</v>
      </c>
      <c r="I13" s="6">
        <v>36920000</v>
      </c>
      <c r="J13" s="6">
        <v>40030000</v>
      </c>
      <c r="K13" s="3">
        <v>12320000</v>
      </c>
      <c r="L13" s="6">
        <v>170950000</v>
      </c>
      <c r="M13" s="6">
        <v>19740000</v>
      </c>
      <c r="N13" s="6">
        <v>42770000</v>
      </c>
      <c r="O13" s="6">
        <v>29850000</v>
      </c>
      <c r="P13" s="6">
        <v>49630000</v>
      </c>
      <c r="Q13" s="6">
        <v>54560000</v>
      </c>
      <c r="R13" s="6">
        <v>130290000</v>
      </c>
      <c r="S13" s="6">
        <v>26380000</v>
      </c>
      <c r="T13" s="6">
        <v>51030000</v>
      </c>
      <c r="U13" s="6">
        <v>49420000</v>
      </c>
      <c r="V13" s="18">
        <f t="shared" si="0"/>
        <v>2.8129676730933602</v>
      </c>
      <c r="W13">
        <f t="shared" si="1"/>
        <v>2</v>
      </c>
    </row>
    <row r="14" spans="1:23" ht="15" thickBot="1">
      <c r="A14">
        <v>13</v>
      </c>
      <c r="B14">
        <v>2020</v>
      </c>
      <c r="C14" t="s">
        <v>88</v>
      </c>
      <c r="D14" s="7">
        <v>19330000</v>
      </c>
      <c r="E14" s="6">
        <v>56820000</v>
      </c>
      <c r="F14" s="6">
        <v>122930000</v>
      </c>
      <c r="G14" s="6">
        <v>250810000</v>
      </c>
      <c r="H14" s="6">
        <v>71050000</v>
      </c>
      <c r="I14" s="6">
        <v>28060000</v>
      </c>
      <c r="J14" s="6">
        <v>41000000</v>
      </c>
      <c r="K14" s="3">
        <v>28760000</v>
      </c>
      <c r="L14" s="6">
        <v>181740000</v>
      </c>
      <c r="M14" s="6">
        <v>11090000</v>
      </c>
      <c r="N14" s="6">
        <v>19720000</v>
      </c>
      <c r="O14" s="6">
        <v>19440000</v>
      </c>
      <c r="P14" s="6">
        <v>19610000</v>
      </c>
      <c r="Q14" s="6">
        <v>32500000</v>
      </c>
      <c r="R14" s="6">
        <v>79610000</v>
      </c>
      <c r="S14" s="6">
        <v>17700000</v>
      </c>
      <c r="T14" s="6">
        <v>34060000</v>
      </c>
      <c r="U14" s="6">
        <v>26220000</v>
      </c>
      <c r="V14" s="18">
        <f t="shared" si="0"/>
        <v>2.5695014980308284</v>
      </c>
      <c r="W14">
        <f t="shared" si="1"/>
        <v>2</v>
      </c>
    </row>
    <row r="15" spans="1:23" ht="15" thickBot="1">
      <c r="A15">
        <v>14</v>
      </c>
      <c r="B15">
        <v>2021</v>
      </c>
      <c r="C15" t="s">
        <v>88</v>
      </c>
      <c r="D15" s="6">
        <v>34530000</v>
      </c>
      <c r="E15" s="6">
        <v>63560000</v>
      </c>
      <c r="F15" s="6">
        <v>108240000</v>
      </c>
      <c r="G15" s="6">
        <v>239320000</v>
      </c>
      <c r="H15" s="6">
        <v>67530000</v>
      </c>
      <c r="I15" s="6">
        <v>25910000</v>
      </c>
      <c r="J15" s="6">
        <v>64090000</v>
      </c>
      <c r="K15" s="3">
        <v>37650000</v>
      </c>
      <c r="L15" s="6">
        <v>207010000</v>
      </c>
      <c r="M15" s="6">
        <v>23210000</v>
      </c>
      <c r="N15" s="6">
        <v>44590000</v>
      </c>
      <c r="O15" s="6">
        <v>34220000</v>
      </c>
      <c r="P15" s="6">
        <v>15410000</v>
      </c>
      <c r="Q15" s="6">
        <v>58970000</v>
      </c>
      <c r="R15" s="6">
        <v>179280000</v>
      </c>
      <c r="S15" s="6">
        <v>28580000</v>
      </c>
      <c r="T15" s="6">
        <v>95560000</v>
      </c>
      <c r="U15" s="6">
        <v>49190000</v>
      </c>
      <c r="V15" s="18">
        <f t="shared" si="0"/>
        <v>3.333112797370327</v>
      </c>
      <c r="W15">
        <f t="shared" si="1"/>
        <v>0</v>
      </c>
    </row>
    <row r="16" spans="1:23" ht="15" thickBot="1">
      <c r="A16">
        <v>15</v>
      </c>
      <c r="B16">
        <v>2022</v>
      </c>
      <c r="C16" t="s">
        <v>88</v>
      </c>
      <c r="D16" s="6">
        <v>33140000</v>
      </c>
      <c r="E16" s="6">
        <v>89580000</v>
      </c>
      <c r="F16" s="6">
        <v>92160000</v>
      </c>
      <c r="G16" s="6">
        <v>245810000</v>
      </c>
      <c r="H16" s="6">
        <v>64080000</v>
      </c>
      <c r="I16" s="6">
        <v>28740000</v>
      </c>
      <c r="J16" s="6">
        <v>3000000</v>
      </c>
      <c r="K16" s="3">
        <v>60830000</v>
      </c>
      <c r="L16" s="6">
        <v>217070000</v>
      </c>
      <c r="M16" s="6">
        <v>23320000</v>
      </c>
      <c r="N16" s="6">
        <v>52940000</v>
      </c>
      <c r="O16" s="6">
        <v>33590000</v>
      </c>
      <c r="P16" s="6">
        <v>340000</v>
      </c>
      <c r="Q16" s="6">
        <v>56950000</v>
      </c>
      <c r="R16" s="6">
        <v>168890000</v>
      </c>
      <c r="S16" s="6">
        <v>29640000</v>
      </c>
      <c r="T16" s="6">
        <v>88580000</v>
      </c>
      <c r="U16" s="6">
        <v>47170000</v>
      </c>
      <c r="V16" s="18">
        <f t="shared" si="0"/>
        <v>6.0407404277159671</v>
      </c>
      <c r="W16">
        <f>IF(V16&lt;1.8,1,IF(AND(V16&gt;=1.81,V16&lt;3),2,0))</f>
        <v>0</v>
      </c>
    </row>
    <row r="17" spans="1:23" ht="15" thickBot="1">
      <c r="A17">
        <v>16</v>
      </c>
      <c r="B17">
        <v>2018</v>
      </c>
      <c r="C17" t="s">
        <v>89</v>
      </c>
      <c r="D17" s="6">
        <v>-129500000</v>
      </c>
      <c r="E17" s="6">
        <v>271090000</v>
      </c>
      <c r="F17" s="6">
        <v>49780000</v>
      </c>
      <c r="G17" s="6">
        <v>358510000</v>
      </c>
      <c r="H17" s="6">
        <v>37650000</v>
      </c>
      <c r="I17" s="6">
        <v>342360000</v>
      </c>
      <c r="J17" s="6">
        <v>29440000</v>
      </c>
      <c r="K17" s="3">
        <v>-71270000</v>
      </c>
      <c r="L17" s="5">
        <v>132100000</v>
      </c>
      <c r="M17" s="6">
        <v>40880000</v>
      </c>
      <c r="N17" s="6">
        <v>-81000000</v>
      </c>
      <c r="O17" s="6">
        <v>-129560000</v>
      </c>
      <c r="P17" s="6">
        <v>27310000</v>
      </c>
      <c r="Q17" s="6">
        <v>-98160000</v>
      </c>
      <c r="R17" s="6">
        <v>64300000</v>
      </c>
      <c r="S17" s="6">
        <v>-129560000</v>
      </c>
      <c r="T17" s="6">
        <v>131070000</v>
      </c>
      <c r="U17" s="6">
        <v>62730000</v>
      </c>
      <c r="V17" s="18">
        <f t="shared" si="0"/>
        <v>-1.2552652662927453</v>
      </c>
      <c r="W17">
        <f t="shared" si="1"/>
        <v>1</v>
      </c>
    </row>
    <row r="18" spans="1:23" ht="15" thickBot="1">
      <c r="A18">
        <v>17</v>
      </c>
      <c r="B18">
        <v>2019</v>
      </c>
      <c r="C18" t="s">
        <v>89</v>
      </c>
      <c r="D18" s="6">
        <v>17030000</v>
      </c>
      <c r="E18" s="5">
        <v>333690000</v>
      </c>
      <c r="F18" s="6">
        <v>45570000</v>
      </c>
      <c r="G18" s="6">
        <v>416650000</v>
      </c>
      <c r="H18" s="6">
        <v>37390000</v>
      </c>
      <c r="I18" s="6">
        <v>281130000</v>
      </c>
      <c r="J18" s="6">
        <v>52720000</v>
      </c>
      <c r="K18" s="3">
        <v>52570000</v>
      </c>
      <c r="L18" s="5">
        <v>82800000</v>
      </c>
      <c r="M18" s="6">
        <v>44530000</v>
      </c>
      <c r="N18" s="6">
        <v>10250000</v>
      </c>
      <c r="O18" s="6">
        <v>2470000</v>
      </c>
      <c r="P18" s="6">
        <v>13000000</v>
      </c>
      <c r="Q18" s="6">
        <v>17700000</v>
      </c>
      <c r="R18" s="6">
        <v>136340000</v>
      </c>
      <c r="S18" s="6">
        <v>34000000</v>
      </c>
      <c r="T18" s="6">
        <v>101200000</v>
      </c>
      <c r="U18" s="6">
        <v>33440000</v>
      </c>
      <c r="V18" s="18">
        <f t="shared" si="0"/>
        <v>0.8248587874921316</v>
      </c>
      <c r="W18">
        <f t="shared" si="1"/>
        <v>1</v>
      </c>
    </row>
    <row r="19" spans="1:23" ht="15" thickBot="1">
      <c r="A19">
        <v>18</v>
      </c>
      <c r="B19">
        <v>2020</v>
      </c>
      <c r="C19" t="s">
        <v>89</v>
      </c>
      <c r="D19" s="6">
        <v>-95020000</v>
      </c>
      <c r="E19" s="5">
        <v>205160000</v>
      </c>
      <c r="F19" s="6">
        <v>29740000</v>
      </c>
      <c r="G19" s="6">
        <v>278020000</v>
      </c>
      <c r="H19" s="6">
        <v>43120000</v>
      </c>
      <c r="I19" s="6">
        <v>202850000</v>
      </c>
      <c r="J19" s="6">
        <v>73200000</v>
      </c>
      <c r="K19" s="3">
        <v>23100000</v>
      </c>
      <c r="L19" s="5">
        <v>197100000</v>
      </c>
      <c r="M19" s="6">
        <v>42270000</v>
      </c>
      <c r="N19" s="6">
        <v>29350000</v>
      </c>
      <c r="O19" s="6">
        <v>-80470000</v>
      </c>
      <c r="P19" s="6">
        <v>85460000</v>
      </c>
      <c r="Q19" s="6">
        <v>-67700000</v>
      </c>
      <c r="R19" s="6">
        <v>104490000</v>
      </c>
      <c r="S19" s="6">
        <v>-80470000</v>
      </c>
      <c r="T19" s="6">
        <v>159420000</v>
      </c>
      <c r="U19" s="6">
        <v>40090000</v>
      </c>
      <c r="V19" s="18">
        <f t="shared" si="0"/>
        <v>-0.37811686466962852</v>
      </c>
      <c r="W19">
        <f t="shared" si="1"/>
        <v>1</v>
      </c>
    </row>
    <row r="20" spans="1:23" ht="15" thickBot="1">
      <c r="A20">
        <v>19</v>
      </c>
      <c r="B20">
        <v>2021</v>
      </c>
      <c r="C20" t="s">
        <v>89</v>
      </c>
      <c r="D20" s="6">
        <v>-88870000</v>
      </c>
      <c r="E20" s="5">
        <v>122680000</v>
      </c>
      <c r="F20" s="6">
        <v>34550000</v>
      </c>
      <c r="G20" s="6">
        <v>214560000</v>
      </c>
      <c r="H20" s="6">
        <v>57330000</v>
      </c>
      <c r="I20" s="6">
        <v>203760000</v>
      </c>
      <c r="J20" s="6">
        <v>73990000</v>
      </c>
      <c r="K20" s="3">
        <v>-81080000</v>
      </c>
      <c r="L20" s="5">
        <v>-63180000</v>
      </c>
      <c r="M20" s="6">
        <v>13810000</v>
      </c>
      <c r="N20" s="6">
        <v>22050000</v>
      </c>
      <c r="O20" s="6">
        <v>-100270000</v>
      </c>
      <c r="P20" s="6">
        <v>11520000</v>
      </c>
      <c r="Q20" s="6">
        <v>-74940000</v>
      </c>
      <c r="R20" s="6">
        <v>72050000</v>
      </c>
      <c r="S20" s="6">
        <v>-100260000</v>
      </c>
      <c r="T20" s="6">
        <v>121680000</v>
      </c>
      <c r="U20" s="6">
        <v>39250000</v>
      </c>
      <c r="V20" s="18">
        <f t="shared" si="0"/>
        <v>-1.9866222692739068</v>
      </c>
      <c r="W20">
        <f t="shared" si="1"/>
        <v>1</v>
      </c>
    </row>
    <row r="21" spans="1:23" ht="15" thickBot="1">
      <c r="A21">
        <v>20</v>
      </c>
      <c r="B21">
        <v>2022</v>
      </c>
      <c r="C21" t="s">
        <v>89</v>
      </c>
      <c r="D21" s="6">
        <v>-30400000</v>
      </c>
      <c r="E21" s="6">
        <v>152580000</v>
      </c>
      <c r="F21" s="6">
        <v>38160000</v>
      </c>
      <c r="G21" s="6">
        <v>224080000</v>
      </c>
      <c r="H21" s="6">
        <v>33340000</v>
      </c>
      <c r="I21" s="6">
        <v>279400000</v>
      </c>
      <c r="J21" s="6">
        <v>31730000</v>
      </c>
      <c r="K21" s="3">
        <v>-126810000</v>
      </c>
      <c r="L21" s="5">
        <v>-58490000</v>
      </c>
      <c r="M21" s="6">
        <v>60140000</v>
      </c>
      <c r="N21" s="6">
        <v>-17010000</v>
      </c>
      <c r="O21" s="6">
        <v>16500000</v>
      </c>
      <c r="P21" s="6">
        <v>11810000</v>
      </c>
      <c r="Q21" s="6">
        <v>19470000</v>
      </c>
      <c r="R21" s="6">
        <v>121350000</v>
      </c>
      <c r="S21" s="6">
        <v>18110000</v>
      </c>
      <c r="T21" s="6">
        <v>84050000</v>
      </c>
      <c r="U21" s="6">
        <v>40340000</v>
      </c>
      <c r="V21" s="18">
        <f t="shared" si="0"/>
        <v>-0.15354413427150815</v>
      </c>
      <c r="W21">
        <f t="shared" si="1"/>
        <v>1</v>
      </c>
    </row>
    <row r="22" spans="1:23" ht="15" thickBot="1">
      <c r="A22">
        <v>21</v>
      </c>
      <c r="B22">
        <v>2018</v>
      </c>
      <c r="C22" t="s">
        <v>90</v>
      </c>
      <c r="D22" s="6">
        <v>29640000</v>
      </c>
      <c r="E22" s="6">
        <v>74070000</v>
      </c>
      <c r="F22" s="6">
        <v>77590000</v>
      </c>
      <c r="G22" s="6">
        <v>168230000</v>
      </c>
      <c r="H22" s="6">
        <v>16570000</v>
      </c>
      <c r="I22" s="6">
        <v>56280000</v>
      </c>
      <c r="J22" s="6">
        <v>54710000</v>
      </c>
      <c r="K22" s="3">
        <v>17790000</v>
      </c>
      <c r="L22" s="6">
        <v>57250000</v>
      </c>
      <c r="M22" s="6">
        <v>78940000</v>
      </c>
      <c r="N22">
        <v>-63630000</v>
      </c>
      <c r="O22" s="6">
        <v>40500000</v>
      </c>
      <c r="P22" s="6">
        <v>53150000</v>
      </c>
      <c r="Q22" s="6">
        <v>17260000</v>
      </c>
      <c r="R22" s="6">
        <v>116040000</v>
      </c>
      <c r="S22" s="6">
        <v>40500000</v>
      </c>
      <c r="T22" s="6">
        <v>85570000</v>
      </c>
      <c r="U22" s="6">
        <v>27500000</v>
      </c>
      <c r="V22" s="18">
        <f t="shared" si="0"/>
        <v>1.7113894989621192</v>
      </c>
      <c r="W22">
        <f t="shared" si="1"/>
        <v>1</v>
      </c>
    </row>
    <row r="23" spans="1:23" ht="15" thickBot="1">
      <c r="A23">
        <v>22</v>
      </c>
      <c r="B23">
        <v>2019</v>
      </c>
      <c r="C23" t="s">
        <v>90</v>
      </c>
      <c r="D23" s="6">
        <v>43170000</v>
      </c>
      <c r="E23" s="6">
        <v>108190000</v>
      </c>
      <c r="F23" s="6">
        <v>69740000</v>
      </c>
      <c r="G23" s="6">
        <v>183360000</v>
      </c>
      <c r="H23" s="6">
        <v>54310000</v>
      </c>
      <c r="I23" s="6">
        <v>84710000</v>
      </c>
      <c r="J23" s="6">
        <v>40640000</v>
      </c>
      <c r="K23" s="3">
        <v>23490000</v>
      </c>
      <c r="L23" s="6">
        <v>58010000</v>
      </c>
      <c r="M23" s="6">
        <v>79030000</v>
      </c>
      <c r="N23" s="6">
        <v>50030000</v>
      </c>
      <c r="O23" s="6">
        <v>43680000</v>
      </c>
      <c r="P23" s="6">
        <v>52830000</v>
      </c>
      <c r="Q23" s="6">
        <v>17550000</v>
      </c>
      <c r="R23" s="6">
        <v>122100000</v>
      </c>
      <c r="S23" s="6">
        <v>39580000</v>
      </c>
      <c r="T23" s="6">
        <v>91360000</v>
      </c>
      <c r="U23" s="6">
        <v>26420000</v>
      </c>
      <c r="V23" s="18">
        <f t="shared" si="0"/>
        <v>1.7427719623274724</v>
      </c>
      <c r="W23">
        <f>IF(V23&lt;1.8,1,IF(AND(V23&gt;=1.81,V23&lt;3),2,0))</f>
        <v>1</v>
      </c>
    </row>
    <row r="24" spans="1:23" ht="15" thickBot="1">
      <c r="A24">
        <v>23</v>
      </c>
      <c r="B24">
        <v>2020</v>
      </c>
      <c r="C24" t="s">
        <v>90</v>
      </c>
      <c r="D24" s="6">
        <v>30980000</v>
      </c>
      <c r="E24" s="6">
        <v>101430000</v>
      </c>
      <c r="F24" s="6">
        <v>62940000</v>
      </c>
      <c r="G24" s="6">
        <v>175740000</v>
      </c>
      <c r="H24" s="6">
        <v>11380000</v>
      </c>
      <c r="I24" s="6">
        <v>82340000</v>
      </c>
      <c r="J24" s="6">
        <v>35260000</v>
      </c>
      <c r="K24" s="3">
        <v>19090000</v>
      </c>
      <c r="L24" s="6">
        <v>58150000</v>
      </c>
      <c r="M24" s="6">
        <v>79170000</v>
      </c>
      <c r="N24" s="6">
        <v>11680000</v>
      </c>
      <c r="O24" s="6">
        <v>31710000</v>
      </c>
      <c r="P24" s="6">
        <v>53510000</v>
      </c>
      <c r="Q24" s="6">
        <v>16440000</v>
      </c>
      <c r="R24" s="6">
        <v>115250000</v>
      </c>
      <c r="S24" s="6">
        <v>28320000</v>
      </c>
      <c r="T24" s="6">
        <v>85540000</v>
      </c>
      <c r="U24" s="6">
        <v>26610000</v>
      </c>
      <c r="V24" s="18">
        <f t="shared" si="0"/>
        <v>1.638336114575567</v>
      </c>
      <c r="W24">
        <f t="shared" si="1"/>
        <v>1</v>
      </c>
    </row>
    <row r="25" spans="1:23" ht="15" thickBot="1">
      <c r="A25">
        <v>24</v>
      </c>
      <c r="B25">
        <v>2021</v>
      </c>
      <c r="C25" t="s">
        <v>90</v>
      </c>
      <c r="D25" s="6">
        <v>-72750000</v>
      </c>
      <c r="E25" s="6">
        <v>83900000</v>
      </c>
      <c r="F25" s="6">
        <v>54980000</v>
      </c>
      <c r="G25" s="6">
        <v>159750000</v>
      </c>
      <c r="H25" s="6">
        <v>20880000</v>
      </c>
      <c r="I25" s="6">
        <v>81010000</v>
      </c>
      <c r="J25" s="6">
        <v>32460000</v>
      </c>
      <c r="K25" s="3">
        <v>28820000</v>
      </c>
      <c r="L25" s="6">
        <v>46270000</v>
      </c>
      <c r="M25" s="6">
        <v>78810000</v>
      </c>
      <c r="N25" s="6">
        <v>-27540000</v>
      </c>
      <c r="O25" s="6">
        <v>-93750000</v>
      </c>
      <c r="P25" s="6">
        <v>62740000</v>
      </c>
      <c r="Q25" s="6">
        <v>47800000</v>
      </c>
      <c r="R25" s="6">
        <v>99990000</v>
      </c>
      <c r="S25" s="6">
        <v>-93750000</v>
      </c>
      <c r="T25" s="6">
        <v>81060000</v>
      </c>
      <c r="U25" s="6">
        <v>26210000</v>
      </c>
      <c r="V25" s="18">
        <f t="shared" si="0"/>
        <v>1.4369266985834399</v>
      </c>
      <c r="W25">
        <f t="shared" si="1"/>
        <v>1</v>
      </c>
    </row>
    <row r="26" spans="1:23" ht="15" thickBot="1">
      <c r="A26">
        <v>25</v>
      </c>
      <c r="B26">
        <v>2022</v>
      </c>
      <c r="C26" t="s">
        <v>90</v>
      </c>
      <c r="D26" s="6">
        <v>-10870000</v>
      </c>
      <c r="E26" s="6">
        <v>82050000</v>
      </c>
      <c r="F26" s="6">
        <v>46940000</v>
      </c>
      <c r="G26" s="6">
        <v>149000000</v>
      </c>
      <c r="H26" s="6">
        <v>20020000</v>
      </c>
      <c r="I26" s="6">
        <v>93370000</v>
      </c>
      <c r="J26" s="6">
        <v>24360000</v>
      </c>
      <c r="K26" s="3">
        <v>-11320000</v>
      </c>
      <c r="L26" s="6">
        <v>31270000</v>
      </c>
      <c r="M26" s="6">
        <v>80720000</v>
      </c>
      <c r="N26" s="6">
        <v>-55640000</v>
      </c>
      <c r="O26" s="6">
        <v>-19990000</v>
      </c>
      <c r="P26" s="6">
        <v>90260000</v>
      </c>
      <c r="Q26" s="6">
        <v>-28910000</v>
      </c>
      <c r="R26" s="6">
        <v>81300000</v>
      </c>
      <c r="S26" s="6">
        <v>-20010000</v>
      </c>
      <c r="T26" s="6">
        <v>60770000</v>
      </c>
      <c r="U26" s="6">
        <v>12920000</v>
      </c>
      <c r="V26" s="18">
        <f t="shared" si="0"/>
        <v>-0.12858837221101416</v>
      </c>
      <c r="W26">
        <f t="shared" si="1"/>
        <v>1</v>
      </c>
    </row>
    <row r="27" spans="1:23" ht="15" thickBot="1">
      <c r="A27">
        <v>26</v>
      </c>
      <c r="B27">
        <v>2018</v>
      </c>
      <c r="C27" t="s">
        <v>91</v>
      </c>
      <c r="D27" s="6">
        <v>17010000</v>
      </c>
      <c r="E27" s="6">
        <v>13420000</v>
      </c>
      <c r="F27" s="6">
        <v>1240000</v>
      </c>
      <c r="G27" s="6">
        <v>46990000</v>
      </c>
      <c r="H27" s="6">
        <v>33450000</v>
      </c>
      <c r="I27" s="6">
        <v>69150000</v>
      </c>
      <c r="J27" s="6">
        <v>17970000</v>
      </c>
      <c r="K27" s="3">
        <v>65020000</v>
      </c>
      <c r="L27" s="6">
        <v>22110000</v>
      </c>
      <c r="M27" s="6">
        <v>1560000</v>
      </c>
      <c r="N27" s="6">
        <v>-16260000</v>
      </c>
      <c r="O27" s="6">
        <v>16090000</v>
      </c>
      <c r="P27" s="6">
        <v>1470000</v>
      </c>
      <c r="Q27" s="6">
        <v>19120000</v>
      </c>
      <c r="R27" s="6">
        <v>29120000</v>
      </c>
      <c r="S27" s="6">
        <v>12870000</v>
      </c>
      <c r="T27" s="6">
        <v>26910000</v>
      </c>
      <c r="U27" s="6">
        <v>5140000</v>
      </c>
      <c r="V27" s="18">
        <f t="shared" si="0"/>
        <v>4.28195989475517</v>
      </c>
      <c r="W27">
        <f t="shared" si="1"/>
        <v>0</v>
      </c>
    </row>
    <row r="28" spans="1:23" ht="15" thickBot="1">
      <c r="A28">
        <v>27</v>
      </c>
      <c r="B28">
        <v>2019</v>
      </c>
      <c r="C28" t="s">
        <v>91</v>
      </c>
      <c r="D28" s="6">
        <v>3430000</v>
      </c>
      <c r="E28" s="6">
        <v>95000000</v>
      </c>
      <c r="F28" s="6">
        <v>7170000</v>
      </c>
      <c r="G28" s="6">
        <v>39700000</v>
      </c>
      <c r="H28" s="6">
        <v>29480000</v>
      </c>
      <c r="I28" s="6">
        <v>14500000</v>
      </c>
      <c r="J28" s="6">
        <v>28370000</v>
      </c>
      <c r="K28" s="3">
        <v>-49980000</v>
      </c>
      <c r="L28" s="6">
        <v>22360000</v>
      </c>
      <c r="M28" s="6">
        <v>1770000</v>
      </c>
      <c r="N28" s="6">
        <v>-3570000</v>
      </c>
      <c r="O28" s="6">
        <v>3400000</v>
      </c>
      <c r="P28" s="6">
        <v>11040000</v>
      </c>
      <c r="Q28" s="6">
        <v>16220000</v>
      </c>
      <c r="R28" s="6">
        <v>12650000</v>
      </c>
      <c r="S28" s="6">
        <v>2570000</v>
      </c>
      <c r="T28" s="6">
        <v>97450000</v>
      </c>
      <c r="U28" s="6">
        <v>25600000</v>
      </c>
      <c r="V28" s="18">
        <f t="shared" si="0"/>
        <v>0.59007457964122101</v>
      </c>
      <c r="W28">
        <f t="shared" si="1"/>
        <v>1</v>
      </c>
    </row>
    <row r="29" spans="1:23" ht="15" thickBot="1">
      <c r="A29">
        <v>28</v>
      </c>
      <c r="B29">
        <v>2020</v>
      </c>
      <c r="C29" t="s">
        <v>91</v>
      </c>
      <c r="D29" s="6">
        <v>-9740000</v>
      </c>
      <c r="E29" s="6">
        <v>26830000</v>
      </c>
      <c r="F29" s="6">
        <v>6820000</v>
      </c>
      <c r="G29" s="6">
        <v>29320000</v>
      </c>
      <c r="H29" s="6">
        <v>25950000</v>
      </c>
      <c r="I29" s="6">
        <v>92200000</v>
      </c>
      <c r="J29" s="6">
        <v>16600000</v>
      </c>
      <c r="K29" s="3">
        <v>-65380000</v>
      </c>
      <c r="L29" s="6">
        <v>19990000</v>
      </c>
      <c r="M29" s="6">
        <v>2840000</v>
      </c>
      <c r="N29" s="6">
        <v>17380000</v>
      </c>
      <c r="O29" s="6">
        <v>-23750000</v>
      </c>
      <c r="P29" s="6">
        <v>6340000</v>
      </c>
      <c r="Q29" s="6">
        <v>-14580000</v>
      </c>
      <c r="R29" s="6">
        <v>51260000</v>
      </c>
      <c r="S29" s="6">
        <v>-23750000</v>
      </c>
      <c r="T29" s="6">
        <v>56650000</v>
      </c>
      <c r="U29" s="6">
        <v>4340000</v>
      </c>
      <c r="V29" s="18">
        <f t="shared" si="0"/>
        <v>-2.9233899516491446</v>
      </c>
      <c r="W29">
        <f t="shared" si="1"/>
        <v>1</v>
      </c>
    </row>
    <row r="30" spans="1:23" ht="15" thickBot="1">
      <c r="A30">
        <v>29</v>
      </c>
      <c r="B30">
        <v>2021</v>
      </c>
      <c r="C30" t="s">
        <v>91</v>
      </c>
      <c r="D30" s="6">
        <v>-20980000</v>
      </c>
      <c r="E30" s="6">
        <v>53040000</v>
      </c>
      <c r="F30" s="6">
        <v>5720000</v>
      </c>
      <c r="G30" s="6">
        <v>26720000</v>
      </c>
      <c r="H30" s="6">
        <v>20850000</v>
      </c>
      <c r="I30" s="6">
        <v>94770000</v>
      </c>
      <c r="J30" s="6">
        <v>81000000</v>
      </c>
      <c r="K30" s="3">
        <v>-41720000</v>
      </c>
      <c r="L30" s="6">
        <v>17170000</v>
      </c>
      <c r="M30" s="6">
        <v>3450000</v>
      </c>
      <c r="N30" s="6">
        <v>-4720000</v>
      </c>
      <c r="O30" s="6">
        <v>-28240000</v>
      </c>
      <c r="P30" s="6">
        <v>4050000</v>
      </c>
      <c r="Q30" s="6">
        <v>-20740000</v>
      </c>
      <c r="R30" s="6">
        <v>22290000</v>
      </c>
      <c r="S30" s="6">
        <v>-28240000</v>
      </c>
      <c r="T30" s="6">
        <v>35530000</v>
      </c>
      <c r="U30" s="6">
        <v>7740000</v>
      </c>
      <c r="V30" s="18">
        <f t="shared" si="0"/>
        <v>-4.6415390161816656</v>
      </c>
      <c r="W30">
        <f t="shared" si="1"/>
        <v>1</v>
      </c>
    </row>
    <row r="31" spans="1:23" ht="15" thickBot="1">
      <c r="A31">
        <v>30</v>
      </c>
      <c r="B31">
        <v>2022</v>
      </c>
      <c r="C31" t="s">
        <v>91</v>
      </c>
      <c r="D31" s="6">
        <v>-6530000</v>
      </c>
      <c r="E31" s="6">
        <v>53700000</v>
      </c>
      <c r="F31" s="6">
        <v>3620000</v>
      </c>
      <c r="G31" s="6">
        <v>25810000</v>
      </c>
      <c r="H31" s="6">
        <v>20080000</v>
      </c>
      <c r="I31" s="6">
        <v>99400000</v>
      </c>
      <c r="J31" s="6">
        <v>19000000</v>
      </c>
      <c r="K31" s="3">
        <v>-45700000</v>
      </c>
      <c r="L31" s="6">
        <v>15850000</v>
      </c>
      <c r="M31" s="6">
        <v>3010000</v>
      </c>
      <c r="N31" s="6">
        <v>-6530000</v>
      </c>
      <c r="O31" s="6">
        <v>-13130000</v>
      </c>
      <c r="P31" s="6">
        <v>6550000</v>
      </c>
      <c r="Q31" s="6">
        <v>-3580000</v>
      </c>
      <c r="R31" s="6">
        <v>6610000</v>
      </c>
      <c r="S31" s="6">
        <v>-13130000</v>
      </c>
      <c r="T31" s="6">
        <v>640000</v>
      </c>
      <c r="U31" s="6">
        <v>12500000</v>
      </c>
      <c r="V31" s="18">
        <f t="shared" si="0"/>
        <v>-2.6002679730776888</v>
      </c>
      <c r="W31">
        <f t="shared" si="1"/>
        <v>1</v>
      </c>
    </row>
    <row r="32" spans="1:23" ht="15" thickBot="1">
      <c r="A32">
        <v>31</v>
      </c>
      <c r="B32">
        <v>2018</v>
      </c>
      <c r="C32" t="s">
        <v>92</v>
      </c>
      <c r="D32" s="6">
        <v>-37650000</v>
      </c>
      <c r="E32" s="6">
        <v>939420000</v>
      </c>
      <c r="F32" s="6">
        <v>100171000</v>
      </c>
      <c r="G32" s="6">
        <v>527635000</v>
      </c>
      <c r="H32" s="6">
        <v>333522000</v>
      </c>
      <c r="I32" s="6">
        <v>127261000</v>
      </c>
      <c r="J32" s="6">
        <v>233663000</v>
      </c>
      <c r="K32" s="3">
        <v>-333190000</v>
      </c>
      <c r="L32" s="6">
        <v>166711000</v>
      </c>
      <c r="M32" s="6">
        <v>77500000</v>
      </c>
      <c r="N32" s="6">
        <v>217650000</v>
      </c>
      <c r="O32" s="6">
        <v>-140630000</v>
      </c>
      <c r="P32" s="6">
        <v>157940000</v>
      </c>
      <c r="Q32" s="6">
        <v>94810000</v>
      </c>
      <c r="R32" s="6">
        <v>643980000</v>
      </c>
      <c r="S32" s="6">
        <v>-150280000</v>
      </c>
      <c r="T32" s="6">
        <v>313740000</v>
      </c>
      <c r="U32" s="6">
        <v>367890000</v>
      </c>
      <c r="V32" s="18">
        <f t="shared" si="0"/>
        <v>1.2329431201256273</v>
      </c>
      <c r="W32">
        <f t="shared" si="1"/>
        <v>1</v>
      </c>
    </row>
    <row r="33" spans="1:23" ht="15" thickBot="1">
      <c r="A33">
        <v>32</v>
      </c>
      <c r="B33">
        <v>2019</v>
      </c>
      <c r="C33" t="s">
        <v>92</v>
      </c>
      <c r="D33" s="6">
        <v>82960000</v>
      </c>
      <c r="E33" s="6">
        <v>881510000</v>
      </c>
      <c r="F33" s="6">
        <v>992110000</v>
      </c>
      <c r="G33" s="6">
        <v>530621000</v>
      </c>
      <c r="H33" s="6">
        <v>343260000</v>
      </c>
      <c r="I33" s="6">
        <v>123783000</v>
      </c>
      <c r="J33" s="6">
        <v>228958000</v>
      </c>
      <c r="K33" s="3">
        <v>-356330000</v>
      </c>
      <c r="L33" s="6">
        <v>177880000</v>
      </c>
      <c r="M33" s="6">
        <v>105460000</v>
      </c>
      <c r="N33" s="6">
        <v>101450000</v>
      </c>
      <c r="O33" s="6">
        <v>43010000</v>
      </c>
      <c r="P33" s="6">
        <v>158530000</v>
      </c>
      <c r="Q33" s="6">
        <v>307010000</v>
      </c>
      <c r="R33" s="6">
        <v>484120000</v>
      </c>
      <c r="S33" s="6">
        <v>37160000</v>
      </c>
      <c r="T33" s="6">
        <v>86880000</v>
      </c>
      <c r="U33" s="6">
        <v>314280000</v>
      </c>
      <c r="V33" s="18">
        <f t="shared" si="0"/>
        <v>2.5373095407110733</v>
      </c>
      <c r="W33">
        <f t="shared" si="1"/>
        <v>2</v>
      </c>
    </row>
    <row r="34" spans="1:23" ht="15" thickBot="1">
      <c r="A34">
        <v>33</v>
      </c>
      <c r="B34">
        <v>2020</v>
      </c>
      <c r="C34" t="s">
        <v>92</v>
      </c>
      <c r="D34" s="6">
        <v>94090000</v>
      </c>
      <c r="E34" s="6">
        <v>656790000</v>
      </c>
      <c r="F34" s="6">
        <v>107324000</v>
      </c>
      <c r="G34" s="6">
        <v>481114000</v>
      </c>
      <c r="H34" s="6">
        <v>308112000</v>
      </c>
      <c r="I34" s="6">
        <v>131367000</v>
      </c>
      <c r="J34" s="6">
        <v>181638000</v>
      </c>
      <c r="K34" s="3">
        <v>-656880000</v>
      </c>
      <c r="L34" s="6">
        <v>168109000</v>
      </c>
      <c r="M34" s="6">
        <v>113730000</v>
      </c>
      <c r="N34" s="6">
        <v>-291770000</v>
      </c>
      <c r="O34" s="6">
        <v>47700000</v>
      </c>
      <c r="P34" s="6">
        <v>153290000</v>
      </c>
      <c r="Q34" s="6">
        <v>271790000</v>
      </c>
      <c r="R34" s="6">
        <v>538820000</v>
      </c>
      <c r="S34" s="6">
        <v>62400000</v>
      </c>
      <c r="T34" s="6">
        <v>100000000</v>
      </c>
      <c r="U34" s="6">
        <v>444720000</v>
      </c>
      <c r="V34" s="18">
        <f t="shared" si="0"/>
        <v>1.9418168615368609</v>
      </c>
      <c r="W34">
        <f t="shared" si="1"/>
        <v>2</v>
      </c>
    </row>
    <row r="35" spans="1:23" ht="15" thickBot="1">
      <c r="A35">
        <v>34</v>
      </c>
      <c r="B35">
        <v>2021</v>
      </c>
      <c r="C35" t="s">
        <v>92</v>
      </c>
      <c r="D35" s="6">
        <v>-56790000</v>
      </c>
      <c r="E35" s="6">
        <v>707370000</v>
      </c>
      <c r="F35" s="6">
        <v>102804000</v>
      </c>
      <c r="G35" s="6">
        <v>386325000</v>
      </c>
      <c r="H35" s="6">
        <v>212784000</v>
      </c>
      <c r="I35" s="6">
        <v>808980000</v>
      </c>
      <c r="J35" s="6">
        <v>137339000</v>
      </c>
      <c r="K35" s="3">
        <v>-101610000</v>
      </c>
      <c r="L35" s="6">
        <v>168088000</v>
      </c>
      <c r="M35" s="6">
        <v>120750000</v>
      </c>
      <c r="N35" s="6">
        <v>-253760000</v>
      </c>
      <c r="O35" s="6">
        <v>-190550000</v>
      </c>
      <c r="P35" s="6">
        <v>126340000</v>
      </c>
      <c r="Q35" s="6">
        <v>66540000</v>
      </c>
      <c r="R35" s="6">
        <v>207540000</v>
      </c>
      <c r="S35" s="6">
        <v>-180880000</v>
      </c>
      <c r="T35" s="6">
        <v>96070000</v>
      </c>
      <c r="U35" s="6">
        <v>168260000</v>
      </c>
      <c r="V35" s="18">
        <f t="shared" si="0"/>
        <v>0.69075549977491379</v>
      </c>
      <c r="W35">
        <f t="shared" si="1"/>
        <v>1</v>
      </c>
    </row>
    <row r="36" spans="1:23" ht="15" thickBot="1">
      <c r="A36">
        <v>35</v>
      </c>
      <c r="B36">
        <v>2022</v>
      </c>
      <c r="C36" t="s">
        <v>92</v>
      </c>
      <c r="D36" s="6">
        <v>-202210000</v>
      </c>
      <c r="E36" s="6">
        <v>893040000</v>
      </c>
      <c r="F36" s="6">
        <v>126263000</v>
      </c>
      <c r="G36" s="6">
        <v>372658000</v>
      </c>
      <c r="H36" s="6">
        <v>157092000</v>
      </c>
      <c r="I36" s="6">
        <v>154290000</v>
      </c>
      <c r="J36" s="6">
        <v>118090000</v>
      </c>
      <c r="K36" s="3">
        <v>-649860000</v>
      </c>
      <c r="L36" s="6">
        <v>100278000</v>
      </c>
      <c r="M36" s="6">
        <v>96320000</v>
      </c>
      <c r="N36" s="6">
        <v>-176410000</v>
      </c>
      <c r="O36" s="6">
        <v>-235150000</v>
      </c>
      <c r="P36" s="6">
        <v>125360000</v>
      </c>
      <c r="Q36" s="6">
        <v>-13470000</v>
      </c>
      <c r="R36" s="6">
        <v>317660000</v>
      </c>
      <c r="S36" s="6">
        <v>-238330000</v>
      </c>
      <c r="T36" s="6">
        <v>109460000</v>
      </c>
      <c r="U36" s="6">
        <v>410420000</v>
      </c>
      <c r="V36" s="18">
        <f t="shared" si="0"/>
        <v>-1.8982539077561471</v>
      </c>
      <c r="W36">
        <f t="shared" si="1"/>
        <v>1</v>
      </c>
    </row>
    <row r="37" spans="1:23" ht="15" thickBot="1">
      <c r="A37">
        <v>36</v>
      </c>
      <c r="B37">
        <v>2018</v>
      </c>
      <c r="C37" t="s">
        <v>93</v>
      </c>
      <c r="D37" s="6">
        <v>-34380000</v>
      </c>
      <c r="E37" s="6">
        <v>12040000</v>
      </c>
      <c r="F37" s="6">
        <v>146750000</v>
      </c>
      <c r="G37" s="6">
        <v>170290000</v>
      </c>
      <c r="H37" s="6">
        <v>11500000</v>
      </c>
      <c r="I37" s="6">
        <v>268450000</v>
      </c>
      <c r="J37" s="6">
        <v>215780000</v>
      </c>
      <c r="K37" s="3">
        <v>-256410000</v>
      </c>
      <c r="L37" s="6">
        <v>-313940000</v>
      </c>
      <c r="M37" s="6">
        <v>11740000</v>
      </c>
      <c r="N37" s="6">
        <v>-1490000</v>
      </c>
      <c r="O37" s="6">
        <v>-34010000</v>
      </c>
      <c r="P37" s="6">
        <v>17070000</v>
      </c>
      <c r="Q37" s="6">
        <v>-51960000</v>
      </c>
      <c r="R37" s="6">
        <v>13930000</v>
      </c>
      <c r="S37" s="6">
        <v>-34010000</v>
      </c>
      <c r="T37" s="6">
        <v>96900000</v>
      </c>
      <c r="U37" s="6">
        <v>38620000</v>
      </c>
      <c r="V37" s="18">
        <f t="shared" si="0"/>
        <v>-3.4036308241386011</v>
      </c>
      <c r="W37">
        <f t="shared" si="1"/>
        <v>1</v>
      </c>
    </row>
    <row r="38" spans="1:23" ht="15" thickBot="1">
      <c r="A38">
        <v>37</v>
      </c>
      <c r="B38">
        <v>2019</v>
      </c>
      <c r="C38" t="s">
        <v>93</v>
      </c>
      <c r="D38" s="6">
        <v>-15190000</v>
      </c>
      <c r="E38" s="6">
        <v>14830000</v>
      </c>
      <c r="F38" s="6">
        <v>140140000</v>
      </c>
      <c r="G38" s="6">
        <v>165290000</v>
      </c>
      <c r="H38" s="6">
        <v>10330000</v>
      </c>
      <c r="I38" s="6">
        <v>279840000</v>
      </c>
      <c r="J38" s="6">
        <v>215260000</v>
      </c>
      <c r="K38" s="3">
        <v>-265010000</v>
      </c>
      <c r="L38" s="6">
        <v>-329800000</v>
      </c>
      <c r="M38" s="6">
        <v>66110000</v>
      </c>
      <c r="N38" s="6">
        <v>41510000</v>
      </c>
      <c r="O38" s="6">
        <v>-15860000</v>
      </c>
      <c r="P38" s="6">
        <v>85820000</v>
      </c>
      <c r="Q38" s="6">
        <v>-6640000</v>
      </c>
      <c r="R38" s="6">
        <v>13840000</v>
      </c>
      <c r="S38" s="6">
        <v>-15860000</v>
      </c>
      <c r="T38" s="6">
        <v>6860000</v>
      </c>
      <c r="U38" s="6">
        <v>28350000</v>
      </c>
      <c r="V38" s="18">
        <f t="shared" si="0"/>
        <v>-2.5011348764018422</v>
      </c>
      <c r="W38">
        <f t="shared" si="1"/>
        <v>1</v>
      </c>
    </row>
    <row r="39" spans="1:23" ht="15" thickBot="1">
      <c r="A39">
        <v>38</v>
      </c>
      <c r="B39">
        <v>2020</v>
      </c>
      <c r="C39" t="s">
        <v>93</v>
      </c>
      <c r="D39" s="6">
        <v>-23310000</v>
      </c>
      <c r="E39" s="6">
        <v>13110000</v>
      </c>
      <c r="F39" s="6">
        <v>111730000</v>
      </c>
      <c r="G39" s="6">
        <v>138010000</v>
      </c>
      <c r="H39" s="6">
        <v>13180000</v>
      </c>
      <c r="I39" s="6">
        <v>281660000</v>
      </c>
      <c r="J39" s="6">
        <v>219470000</v>
      </c>
      <c r="K39" s="3">
        <v>-268550000</v>
      </c>
      <c r="L39" s="6">
        <v>-363110000</v>
      </c>
      <c r="M39" s="6">
        <v>13300000</v>
      </c>
      <c r="N39" s="6">
        <v>20130000</v>
      </c>
      <c r="O39" s="6">
        <v>-33310000</v>
      </c>
      <c r="P39" s="6">
        <v>70550000</v>
      </c>
      <c r="Q39" s="6">
        <v>-12960000</v>
      </c>
      <c r="R39" s="6">
        <v>27300000</v>
      </c>
      <c r="S39" s="6">
        <v>-33310000</v>
      </c>
      <c r="T39" s="6">
        <v>19900000</v>
      </c>
      <c r="U39" s="6">
        <v>30700000</v>
      </c>
      <c r="V39" s="18">
        <f t="shared" si="0"/>
        <v>-3.1183376119929105</v>
      </c>
      <c r="W39">
        <f t="shared" si="1"/>
        <v>1</v>
      </c>
    </row>
    <row r="40" spans="1:23" ht="15" thickBot="1">
      <c r="A40">
        <v>39</v>
      </c>
      <c r="B40">
        <v>2021</v>
      </c>
      <c r="C40" t="s">
        <v>93</v>
      </c>
      <c r="D40" s="6">
        <v>-28120000</v>
      </c>
      <c r="E40" s="6">
        <v>10620000</v>
      </c>
      <c r="F40" s="6">
        <v>97910000</v>
      </c>
      <c r="G40" s="6">
        <v>109320000</v>
      </c>
      <c r="H40" s="6">
        <v>7920000</v>
      </c>
      <c r="I40" s="6">
        <v>281580000</v>
      </c>
      <c r="J40" s="6">
        <v>219220000</v>
      </c>
      <c r="K40" s="3">
        <v>-270960000</v>
      </c>
      <c r="L40" s="6">
        <v>-391470000</v>
      </c>
      <c r="M40" s="6">
        <v>13910000</v>
      </c>
      <c r="N40" s="6">
        <v>17930000</v>
      </c>
      <c r="O40" s="6">
        <v>-28250000</v>
      </c>
      <c r="P40" s="6">
        <v>73100000</v>
      </c>
      <c r="Q40" s="6">
        <v>-70280000</v>
      </c>
      <c r="R40" s="6">
        <v>28670000</v>
      </c>
      <c r="S40" s="6">
        <v>-28250000</v>
      </c>
      <c r="T40" s="6">
        <v>14480000</v>
      </c>
      <c r="U40" s="6">
        <v>42320000</v>
      </c>
      <c r="V40" s="18">
        <f t="shared" si="0"/>
        <v>-5.6627018329399625</v>
      </c>
      <c r="W40">
        <f t="shared" si="1"/>
        <v>1</v>
      </c>
    </row>
    <row r="41" spans="1:23" ht="15" thickBot="1">
      <c r="A41">
        <v>40</v>
      </c>
      <c r="B41">
        <v>2022</v>
      </c>
      <c r="C41" t="s">
        <v>93</v>
      </c>
      <c r="D41" s="6">
        <v>-21620000</v>
      </c>
      <c r="E41" s="6">
        <v>92640000</v>
      </c>
      <c r="F41" s="6">
        <v>76850000</v>
      </c>
      <c r="G41" s="6">
        <v>87820000</v>
      </c>
      <c r="H41" s="6">
        <v>17050000</v>
      </c>
      <c r="I41" s="6">
        <v>286520000</v>
      </c>
      <c r="J41" s="6">
        <v>216390000</v>
      </c>
      <c r="K41" s="3">
        <v>-277250000</v>
      </c>
      <c r="L41" s="6">
        <v>-415090000</v>
      </c>
      <c r="M41" s="6">
        <v>13920000</v>
      </c>
      <c r="N41" s="6">
        <v>5570000</v>
      </c>
      <c r="O41" s="6">
        <v>-23610000</v>
      </c>
      <c r="P41" s="6">
        <v>72670000</v>
      </c>
      <c r="Q41" s="6">
        <v>-24250000</v>
      </c>
      <c r="R41" s="6">
        <v>22000000</v>
      </c>
      <c r="S41" s="6">
        <v>-23610000</v>
      </c>
      <c r="T41" s="6">
        <v>32430000</v>
      </c>
      <c r="U41" s="6">
        <v>40380000</v>
      </c>
      <c r="V41" s="18">
        <f t="shared" si="0"/>
        <v>-5.2890426841267768</v>
      </c>
      <c r="W41">
        <f t="shared" si="1"/>
        <v>1</v>
      </c>
    </row>
    <row r="42" spans="1:23" ht="15" thickBot="1">
      <c r="A42">
        <v>41</v>
      </c>
      <c r="B42">
        <v>2018</v>
      </c>
      <c r="C42" t="s">
        <v>94</v>
      </c>
      <c r="D42" s="6">
        <v>60750000</v>
      </c>
      <c r="E42" s="6">
        <v>187550000</v>
      </c>
      <c r="F42" s="6">
        <v>11820000</v>
      </c>
      <c r="G42" s="6">
        <v>261320000</v>
      </c>
      <c r="H42" s="6">
        <v>61960000</v>
      </c>
      <c r="I42" s="6">
        <v>147530000</v>
      </c>
      <c r="J42" s="6">
        <v>82280000</v>
      </c>
      <c r="K42" s="3">
        <v>40020000</v>
      </c>
      <c r="L42" s="6">
        <v>107560000</v>
      </c>
      <c r="M42" s="6">
        <v>21500000</v>
      </c>
      <c r="N42" s="6">
        <v>89670000</v>
      </c>
      <c r="O42" s="6">
        <v>74990000</v>
      </c>
      <c r="P42" s="6">
        <v>33610000</v>
      </c>
      <c r="Q42" s="6">
        <v>13010000</v>
      </c>
      <c r="R42" s="6">
        <v>111910000</v>
      </c>
      <c r="S42" s="6">
        <v>71630000</v>
      </c>
      <c r="T42" s="6">
        <v>93390000</v>
      </c>
      <c r="U42" s="6">
        <v>12450000</v>
      </c>
      <c r="V42" s="18">
        <f t="shared" si="0"/>
        <v>1.3826027163256067</v>
      </c>
      <c r="W42">
        <f t="shared" si="1"/>
        <v>1</v>
      </c>
    </row>
    <row r="43" spans="1:23" ht="15" thickBot="1">
      <c r="A43">
        <v>42</v>
      </c>
      <c r="B43">
        <v>2019</v>
      </c>
      <c r="C43" t="s">
        <v>94</v>
      </c>
      <c r="D43" s="6">
        <v>99320000</v>
      </c>
      <c r="E43" s="6">
        <v>261950000</v>
      </c>
      <c r="F43" s="6">
        <v>23350000</v>
      </c>
      <c r="G43" s="6">
        <v>356430000</v>
      </c>
      <c r="H43" s="6">
        <v>71130000</v>
      </c>
      <c r="I43" s="6">
        <v>231870000</v>
      </c>
      <c r="J43" s="6">
        <v>11780000</v>
      </c>
      <c r="K43" s="3">
        <v>30080000</v>
      </c>
      <c r="L43" s="6">
        <v>112780000</v>
      </c>
      <c r="M43" s="6">
        <v>31630000</v>
      </c>
      <c r="N43" s="6">
        <v>40850000</v>
      </c>
      <c r="O43" s="6">
        <v>99920000</v>
      </c>
      <c r="P43" s="6">
        <v>35200000</v>
      </c>
      <c r="Q43" s="6">
        <v>16670000</v>
      </c>
      <c r="R43" s="6">
        <v>151490000</v>
      </c>
      <c r="S43" s="6">
        <v>85300000</v>
      </c>
      <c r="T43" s="6">
        <v>128130000</v>
      </c>
      <c r="U43" s="6">
        <v>13430000</v>
      </c>
      <c r="V43" s="18">
        <f t="shared" si="0"/>
        <v>1.3484694500993528</v>
      </c>
      <c r="W43">
        <f t="shared" si="1"/>
        <v>1</v>
      </c>
    </row>
    <row r="44" spans="1:23" ht="15" thickBot="1">
      <c r="A44">
        <v>43</v>
      </c>
      <c r="B44">
        <v>2020</v>
      </c>
      <c r="C44" t="s">
        <v>94</v>
      </c>
      <c r="D44" s="6">
        <v>21230000</v>
      </c>
      <c r="E44" s="6">
        <v>291600000</v>
      </c>
      <c r="F44" s="6">
        <v>36960000</v>
      </c>
      <c r="G44" s="6">
        <v>422960000</v>
      </c>
      <c r="H44" s="6">
        <v>94410000</v>
      </c>
      <c r="I44" s="6">
        <v>251550000</v>
      </c>
      <c r="J44" s="6">
        <v>24160000</v>
      </c>
      <c r="K44" s="3">
        <v>40050000</v>
      </c>
      <c r="L44" s="6">
        <v>147250000</v>
      </c>
      <c r="M44" s="6">
        <v>50940000</v>
      </c>
      <c r="N44" s="6">
        <v>-51600000</v>
      </c>
      <c r="O44" s="6">
        <v>21360000</v>
      </c>
      <c r="P44" s="6">
        <v>54260000</v>
      </c>
      <c r="Q44" s="6">
        <v>31880000</v>
      </c>
      <c r="R44" s="6">
        <v>250170000</v>
      </c>
      <c r="S44" s="6">
        <v>18280000</v>
      </c>
      <c r="T44" s="6">
        <v>207770000</v>
      </c>
      <c r="U44" s="6">
        <v>21160000</v>
      </c>
      <c r="V44" s="18">
        <f t="shared" si="0"/>
        <v>1.3445516939922229</v>
      </c>
      <c r="W44">
        <f t="shared" si="1"/>
        <v>1</v>
      </c>
    </row>
    <row r="45" spans="1:23" ht="15" thickBot="1">
      <c r="A45">
        <v>44</v>
      </c>
      <c r="B45">
        <v>2021</v>
      </c>
      <c r="C45" t="s">
        <v>94</v>
      </c>
      <c r="D45" s="6">
        <v>25810000</v>
      </c>
      <c r="E45" s="6">
        <v>325190000</v>
      </c>
      <c r="F45" s="6">
        <v>37020000</v>
      </c>
      <c r="G45" s="6">
        <v>471870000</v>
      </c>
      <c r="H45" s="6">
        <v>109660000</v>
      </c>
      <c r="I45" s="6">
        <v>291720000</v>
      </c>
      <c r="J45" s="6">
        <v>21410000</v>
      </c>
      <c r="K45" s="3">
        <v>33470000</v>
      </c>
      <c r="L45" s="6">
        <v>158740000</v>
      </c>
      <c r="M45" s="6">
        <v>69410000</v>
      </c>
      <c r="N45" s="6">
        <v>-45640000</v>
      </c>
      <c r="O45" s="6">
        <v>25590000</v>
      </c>
      <c r="P45" s="6">
        <v>79400000</v>
      </c>
      <c r="Q45" s="6">
        <v>40470000</v>
      </c>
      <c r="R45" s="6">
        <v>253630000</v>
      </c>
      <c r="S45" s="6">
        <v>19380000</v>
      </c>
      <c r="T45" s="6">
        <v>198270000</v>
      </c>
      <c r="U45" s="6">
        <v>29550000</v>
      </c>
      <c r="V45" s="18">
        <f t="shared" si="0"/>
        <v>1.2863851580433503</v>
      </c>
      <c r="W45">
        <f t="shared" si="1"/>
        <v>1</v>
      </c>
    </row>
    <row r="46" spans="1:23" ht="15" thickBot="1">
      <c r="A46">
        <v>45</v>
      </c>
      <c r="B46">
        <v>2022</v>
      </c>
      <c r="C46" t="s">
        <v>94</v>
      </c>
      <c r="D46" s="6">
        <v>37170000</v>
      </c>
      <c r="E46" s="6">
        <v>398060000</v>
      </c>
      <c r="F46" s="6">
        <v>128300000</v>
      </c>
      <c r="G46" s="6">
        <v>613250000</v>
      </c>
      <c r="H46" s="6">
        <v>86890000</v>
      </c>
      <c r="I46" s="6">
        <v>344700000</v>
      </c>
      <c r="J46" s="6">
        <v>83910000</v>
      </c>
      <c r="K46" s="3">
        <v>53360000</v>
      </c>
      <c r="L46" s="6">
        <v>184640000</v>
      </c>
      <c r="M46" s="6">
        <v>10600000</v>
      </c>
      <c r="N46" s="6">
        <v>48480000</v>
      </c>
      <c r="O46" s="6">
        <v>37290000</v>
      </c>
      <c r="P46" s="6">
        <v>10510000</v>
      </c>
      <c r="Q46" s="6">
        <v>58400000</v>
      </c>
      <c r="R46" s="6">
        <v>353630000</v>
      </c>
      <c r="S46" s="6">
        <v>31170000</v>
      </c>
      <c r="T46" s="6">
        <v>274130000</v>
      </c>
      <c r="U46" s="6">
        <v>42330000</v>
      </c>
      <c r="V46" s="18">
        <f t="shared" si="0"/>
        <v>1.3386521096509383</v>
      </c>
      <c r="W46">
        <f t="shared" si="1"/>
        <v>1</v>
      </c>
    </row>
    <row r="47" spans="1:23" ht="15" thickBot="1">
      <c r="A47">
        <v>46</v>
      </c>
      <c r="B47">
        <v>2018</v>
      </c>
      <c r="C47" t="s">
        <v>95</v>
      </c>
      <c r="D47" s="6">
        <v>-41180000</v>
      </c>
      <c r="E47" s="6">
        <v>664340000</v>
      </c>
      <c r="F47" s="6">
        <v>707270000</v>
      </c>
      <c r="G47" s="6">
        <v>354683000</v>
      </c>
      <c r="H47" s="6">
        <v>217522000</v>
      </c>
      <c r="I47" s="6">
        <v>612500000</v>
      </c>
      <c r="J47" s="6">
        <v>188593000</v>
      </c>
      <c r="K47" s="3">
        <v>51850000</v>
      </c>
      <c r="L47" s="6">
        <v>104840000</v>
      </c>
      <c r="M47" s="6">
        <v>65350000</v>
      </c>
      <c r="N47" s="6">
        <v>68540000</v>
      </c>
      <c r="O47" s="6">
        <v>-97750000</v>
      </c>
      <c r="P47" s="6">
        <v>70110000</v>
      </c>
      <c r="Q47" s="6">
        <v>37710000</v>
      </c>
      <c r="R47" s="6">
        <v>477600000</v>
      </c>
      <c r="S47" s="6">
        <v>-102010000</v>
      </c>
      <c r="T47" s="6">
        <v>304430000</v>
      </c>
      <c r="U47" s="6">
        <v>214350000</v>
      </c>
      <c r="V47" s="18">
        <f t="shared" si="0"/>
        <v>1.7888133158555486</v>
      </c>
      <c r="W47">
        <f t="shared" si="1"/>
        <v>1</v>
      </c>
    </row>
    <row r="48" spans="1:23" ht="15" thickBot="1">
      <c r="A48">
        <v>47</v>
      </c>
      <c r="B48">
        <v>2019</v>
      </c>
      <c r="C48" t="s">
        <v>95</v>
      </c>
      <c r="D48" s="6">
        <v>66830000</v>
      </c>
      <c r="E48" s="6">
        <v>441660000</v>
      </c>
      <c r="F48" s="6">
        <v>690050000</v>
      </c>
      <c r="G48" s="6">
        <v>322822000</v>
      </c>
      <c r="H48" s="6">
        <v>209651000</v>
      </c>
      <c r="I48" s="6">
        <v>660120000</v>
      </c>
      <c r="J48" s="6">
        <v>155282000</v>
      </c>
      <c r="K48" s="3">
        <v>-218460000</v>
      </c>
      <c r="L48" s="6">
        <v>101528000</v>
      </c>
      <c r="M48" s="6">
        <v>97060000</v>
      </c>
      <c r="N48" s="6">
        <v>123600000</v>
      </c>
      <c r="O48" s="6">
        <v>44130000</v>
      </c>
      <c r="P48" s="6">
        <v>81320000</v>
      </c>
      <c r="Q48" s="6">
        <v>222510000</v>
      </c>
      <c r="R48" s="6">
        <v>332100000</v>
      </c>
      <c r="S48" s="6">
        <v>53050000</v>
      </c>
      <c r="T48" s="6">
        <v>68800000</v>
      </c>
      <c r="U48" s="6">
        <v>196480000</v>
      </c>
      <c r="V48" s="18">
        <f t="shared" si="0"/>
        <v>2.8557851880106635</v>
      </c>
      <c r="W48">
        <f t="shared" si="1"/>
        <v>2</v>
      </c>
    </row>
    <row r="49" spans="1:23" ht="15" thickBot="1">
      <c r="A49">
        <v>48</v>
      </c>
      <c r="B49">
        <v>2020</v>
      </c>
      <c r="C49" t="s">
        <v>95</v>
      </c>
      <c r="D49" s="6">
        <v>11560000</v>
      </c>
      <c r="E49" s="6">
        <v>417740000</v>
      </c>
      <c r="F49" s="6">
        <v>920740000</v>
      </c>
      <c r="G49" s="6">
        <v>305316000</v>
      </c>
      <c r="H49" s="6">
        <v>171467000</v>
      </c>
      <c r="I49" s="6">
        <v>851350000</v>
      </c>
      <c r="J49" s="6">
        <v>113421000</v>
      </c>
      <c r="K49" s="3">
        <v>-433610000</v>
      </c>
      <c r="L49" s="6">
        <v>106759000</v>
      </c>
      <c r="M49" s="6">
        <v>96900000</v>
      </c>
      <c r="N49" s="6">
        <v>-166320000</v>
      </c>
      <c r="O49" s="6">
        <v>-62580000</v>
      </c>
      <c r="P49" s="6">
        <v>63890000</v>
      </c>
      <c r="Q49" s="6">
        <v>98220000</v>
      </c>
      <c r="R49" s="6">
        <v>368830000</v>
      </c>
      <c r="S49" s="6">
        <v>-65610000</v>
      </c>
      <c r="T49" s="6">
        <v>109820000</v>
      </c>
      <c r="U49" s="6">
        <v>247450000</v>
      </c>
      <c r="V49" s="18">
        <f t="shared" si="0"/>
        <v>0.68479632663413337</v>
      </c>
      <c r="W49">
        <f t="shared" si="1"/>
        <v>1</v>
      </c>
    </row>
    <row r="50" spans="1:23" ht="15" thickBot="1">
      <c r="A50">
        <v>49</v>
      </c>
      <c r="B50">
        <v>2021</v>
      </c>
      <c r="C50" t="s">
        <v>95</v>
      </c>
      <c r="D50" s="6">
        <v>-96720000</v>
      </c>
      <c r="E50" s="6">
        <v>387240000</v>
      </c>
      <c r="F50" s="6">
        <v>851800000</v>
      </c>
      <c r="G50" s="6">
        <v>232805000</v>
      </c>
      <c r="H50" s="6">
        <v>108901000</v>
      </c>
      <c r="I50" s="6">
        <v>791290000</v>
      </c>
      <c r="J50" s="6">
        <v>562960000</v>
      </c>
      <c r="K50" s="3">
        <v>-404050000</v>
      </c>
      <c r="L50" s="6">
        <v>973800000</v>
      </c>
      <c r="M50" s="6">
        <v>109320000</v>
      </c>
      <c r="N50" s="6">
        <v>-190300000</v>
      </c>
      <c r="O50" s="6">
        <v>-237510000</v>
      </c>
      <c r="P50" s="6">
        <v>57130000</v>
      </c>
      <c r="Q50" s="6">
        <v>-71070000</v>
      </c>
      <c r="R50" s="6">
        <v>181080000</v>
      </c>
      <c r="S50" s="6">
        <v>-244440000</v>
      </c>
      <c r="T50" s="6">
        <v>85700000</v>
      </c>
      <c r="U50" s="6">
        <v>192100000</v>
      </c>
      <c r="V50" s="18">
        <f t="shared" si="0"/>
        <v>-2.4624780466976057</v>
      </c>
      <c r="W50">
        <f t="shared" si="1"/>
        <v>1</v>
      </c>
    </row>
    <row r="51" spans="1:23" ht="15" thickBot="1">
      <c r="A51">
        <v>50</v>
      </c>
      <c r="B51">
        <v>2022</v>
      </c>
      <c r="C51" t="s">
        <v>95</v>
      </c>
      <c r="D51" s="6">
        <v>10430000</v>
      </c>
      <c r="E51" s="6">
        <v>622990000</v>
      </c>
      <c r="F51" s="6">
        <v>981740000</v>
      </c>
      <c r="G51" s="6">
        <v>246699000</v>
      </c>
      <c r="H51" s="6">
        <v>862250000</v>
      </c>
      <c r="I51" s="6">
        <v>109787000</v>
      </c>
      <c r="J51" s="6">
        <v>501120000</v>
      </c>
      <c r="K51" s="3">
        <v>-474870000</v>
      </c>
      <c r="L51" s="6">
        <v>868000000</v>
      </c>
      <c r="M51" s="6">
        <v>74470000</v>
      </c>
      <c r="N51" s="6">
        <v>-26050000</v>
      </c>
      <c r="O51" s="6">
        <v>48370000</v>
      </c>
      <c r="P51" s="6">
        <v>55580000</v>
      </c>
      <c r="Q51" s="6">
        <v>134880000</v>
      </c>
      <c r="R51" s="6">
        <v>237490000</v>
      </c>
      <c r="S51" s="6">
        <v>20900000</v>
      </c>
      <c r="T51" s="6">
        <v>27430000</v>
      </c>
      <c r="U51" s="6">
        <v>199630000</v>
      </c>
      <c r="V51" s="18">
        <f t="shared" si="0"/>
        <v>1.3687271424551675</v>
      </c>
      <c r="W51">
        <f t="shared" si="1"/>
        <v>1</v>
      </c>
    </row>
    <row r="52" spans="1:23" ht="15" thickBot="1">
      <c r="A52">
        <v>51</v>
      </c>
      <c r="B52">
        <v>2018</v>
      </c>
      <c r="C52" t="s">
        <v>96</v>
      </c>
      <c r="D52" s="6">
        <v>-13550000</v>
      </c>
      <c r="E52" s="6">
        <v>10170000</v>
      </c>
      <c r="F52" s="6">
        <v>28500000</v>
      </c>
      <c r="G52" s="6">
        <v>15530000</v>
      </c>
      <c r="H52" s="6">
        <v>25120000</v>
      </c>
      <c r="I52" s="6">
        <v>91350000</v>
      </c>
      <c r="J52" s="6">
        <v>35290000</v>
      </c>
      <c r="K52" s="3">
        <v>10350000</v>
      </c>
      <c r="L52" s="6">
        <v>28680000</v>
      </c>
      <c r="M52" s="6">
        <v>3390000</v>
      </c>
      <c r="N52" s="6">
        <v>42310000</v>
      </c>
      <c r="O52" s="6">
        <v>-17420000</v>
      </c>
      <c r="P52" s="6">
        <v>2880000</v>
      </c>
      <c r="Q52" s="6">
        <v>-11150000</v>
      </c>
      <c r="R52" s="6">
        <v>55440000</v>
      </c>
      <c r="S52" s="6">
        <v>-17570000</v>
      </c>
      <c r="T52" s="6">
        <v>60320000</v>
      </c>
      <c r="U52" s="6">
        <v>8670000</v>
      </c>
      <c r="V52" s="18">
        <f t="shared" si="0"/>
        <v>0.91469643454947747</v>
      </c>
      <c r="W52">
        <f t="shared" si="1"/>
        <v>1</v>
      </c>
    </row>
    <row r="53" spans="1:23" ht="15" thickBot="1">
      <c r="A53">
        <v>52</v>
      </c>
      <c r="B53">
        <v>2019</v>
      </c>
      <c r="C53" t="s">
        <v>96</v>
      </c>
      <c r="D53" s="6">
        <v>-14090000</v>
      </c>
      <c r="E53" s="6">
        <v>68660000</v>
      </c>
      <c r="F53" s="6">
        <v>26250000</v>
      </c>
      <c r="G53" s="6">
        <v>11900000</v>
      </c>
      <c r="H53" s="6">
        <v>24070000</v>
      </c>
      <c r="I53" s="6">
        <v>71630000</v>
      </c>
      <c r="J53" s="6">
        <v>33100000</v>
      </c>
      <c r="K53" s="3">
        <v>-2970000</v>
      </c>
      <c r="L53" s="6">
        <v>14250000</v>
      </c>
      <c r="M53" s="6">
        <v>3450000</v>
      </c>
      <c r="N53" s="6">
        <v>7750000</v>
      </c>
      <c r="O53" s="6">
        <v>-14420000</v>
      </c>
      <c r="P53" s="6">
        <v>4670000</v>
      </c>
      <c r="Q53" s="6">
        <v>-6300000</v>
      </c>
      <c r="R53" s="6">
        <v>50300000</v>
      </c>
      <c r="S53" s="6">
        <v>-14420000</v>
      </c>
      <c r="T53" s="6">
        <v>48470000</v>
      </c>
      <c r="U53" s="6">
        <v>15920000</v>
      </c>
      <c r="V53" s="18">
        <f t="shared" si="0"/>
        <v>0.60432757462767439</v>
      </c>
      <c r="W53">
        <f t="shared" si="1"/>
        <v>1</v>
      </c>
    </row>
    <row r="54" spans="1:23" ht="15" thickBot="1">
      <c r="A54">
        <v>53</v>
      </c>
      <c r="B54">
        <v>2020</v>
      </c>
      <c r="C54" t="s">
        <v>96</v>
      </c>
      <c r="D54" s="6">
        <v>-8770000</v>
      </c>
      <c r="E54" s="6">
        <v>37720000</v>
      </c>
      <c r="F54" s="6">
        <v>24480000</v>
      </c>
      <c r="G54" s="6">
        <v>84790000</v>
      </c>
      <c r="H54" s="6">
        <v>22590000</v>
      </c>
      <c r="I54" s="6">
        <v>69220000</v>
      </c>
      <c r="J54" s="6">
        <v>10990000</v>
      </c>
      <c r="K54" s="3">
        <v>-31500000</v>
      </c>
      <c r="L54" s="6">
        <v>45800000</v>
      </c>
      <c r="M54" s="6">
        <v>3430000</v>
      </c>
      <c r="N54" s="6">
        <v>29560000</v>
      </c>
      <c r="O54" s="6">
        <v>-9670000</v>
      </c>
      <c r="P54" s="6">
        <v>4240000</v>
      </c>
      <c r="Q54" s="6">
        <v>-2000000</v>
      </c>
      <c r="R54" s="6">
        <v>42960000</v>
      </c>
      <c r="S54" s="6">
        <v>-9670000</v>
      </c>
      <c r="T54" s="6">
        <v>37290000</v>
      </c>
      <c r="U54" s="6">
        <v>14430000</v>
      </c>
      <c r="V54" s="18">
        <f t="shared" si="0"/>
        <v>0.180812726540937</v>
      </c>
      <c r="W54">
        <f t="shared" si="1"/>
        <v>1</v>
      </c>
    </row>
    <row r="55" spans="1:23" ht="15" thickBot="1">
      <c r="A55">
        <v>54</v>
      </c>
      <c r="B55">
        <v>2021</v>
      </c>
      <c r="C55" t="s">
        <v>96</v>
      </c>
      <c r="D55" s="6">
        <v>-8230000</v>
      </c>
      <c r="E55" s="6">
        <v>33980000</v>
      </c>
      <c r="F55" s="6">
        <v>22160000</v>
      </c>
      <c r="G55" s="6">
        <v>77920000</v>
      </c>
      <c r="H55" s="6">
        <v>21780000</v>
      </c>
      <c r="I55" s="6">
        <v>73740000</v>
      </c>
      <c r="J55" s="6">
        <v>8440000</v>
      </c>
      <c r="K55" s="3">
        <v>-39760000</v>
      </c>
      <c r="L55" s="6">
        <v>-42500000</v>
      </c>
      <c r="M55" s="6">
        <v>3460000</v>
      </c>
      <c r="N55" s="6">
        <v>3010000</v>
      </c>
      <c r="O55" s="6">
        <v>-8830000</v>
      </c>
      <c r="P55" s="6">
        <v>5210000</v>
      </c>
      <c r="Q55" s="6">
        <v>-160000</v>
      </c>
      <c r="R55" s="6">
        <v>38440000</v>
      </c>
      <c r="S55" s="6">
        <v>-8830000</v>
      </c>
      <c r="T55" s="6">
        <v>29920000</v>
      </c>
      <c r="U55" s="6">
        <v>16750000</v>
      </c>
      <c r="V55" s="18">
        <f t="shared" si="0"/>
        <v>-0.58393410593163797</v>
      </c>
      <c r="W55">
        <f t="shared" si="1"/>
        <v>1</v>
      </c>
    </row>
    <row r="56" spans="1:23" ht="15" thickBot="1">
      <c r="A56">
        <v>55</v>
      </c>
      <c r="B56">
        <v>2022</v>
      </c>
      <c r="C56" t="s">
        <v>96</v>
      </c>
      <c r="D56" s="6">
        <v>-6090000</v>
      </c>
      <c r="E56" s="6">
        <v>28800000</v>
      </c>
      <c r="F56" s="6">
        <v>19280000</v>
      </c>
      <c r="G56" s="6">
        <v>68640000</v>
      </c>
      <c r="H56" s="6">
        <v>20560000</v>
      </c>
      <c r="I56" s="6">
        <v>71530000</v>
      </c>
      <c r="J56" s="6">
        <v>8520000</v>
      </c>
      <c r="K56" s="3">
        <v>-42730000</v>
      </c>
      <c r="L56" s="6">
        <v>-11410000</v>
      </c>
      <c r="M56" s="6">
        <v>3170000</v>
      </c>
      <c r="N56" s="6">
        <v>3110000</v>
      </c>
      <c r="O56" s="6">
        <v>-7160000</v>
      </c>
      <c r="P56" s="6">
        <v>5070000</v>
      </c>
      <c r="Q56" s="6">
        <v>1090000</v>
      </c>
      <c r="R56" s="6">
        <v>30200000</v>
      </c>
      <c r="S56" s="6">
        <v>-7160000</v>
      </c>
      <c r="T56" s="6">
        <v>20870000</v>
      </c>
      <c r="U56" s="6">
        <v>15420000</v>
      </c>
      <c r="V56" s="18">
        <f t="shared" si="0"/>
        <v>-0.46438227164257773</v>
      </c>
      <c r="W56">
        <f t="shared" si="1"/>
        <v>1</v>
      </c>
    </row>
    <row r="57" spans="1:23" ht="15" thickBot="1">
      <c r="A57">
        <v>56</v>
      </c>
      <c r="B57">
        <v>2018</v>
      </c>
      <c r="C57" t="s">
        <v>97</v>
      </c>
      <c r="D57" s="6">
        <v>91570000</v>
      </c>
      <c r="E57" s="6">
        <v>77120000</v>
      </c>
      <c r="F57" s="6">
        <v>90090000</v>
      </c>
      <c r="G57" s="6">
        <v>184620000</v>
      </c>
      <c r="H57" s="6">
        <v>17410000</v>
      </c>
      <c r="I57" s="6">
        <v>101100000</v>
      </c>
      <c r="J57" s="6">
        <v>31410000</v>
      </c>
      <c r="K57" s="3">
        <v>-23980000</v>
      </c>
      <c r="L57" s="6">
        <v>52110000</v>
      </c>
      <c r="M57" s="6">
        <v>88640000</v>
      </c>
      <c r="N57" s="6">
        <v>-60000</v>
      </c>
      <c r="O57" s="6">
        <v>94800000</v>
      </c>
      <c r="P57" s="6">
        <v>67120000</v>
      </c>
      <c r="Q57" s="6">
        <v>25060000</v>
      </c>
      <c r="R57" s="6">
        <v>188770000</v>
      </c>
      <c r="S57" s="6">
        <v>81180000</v>
      </c>
      <c r="T57" s="6">
        <v>148140000</v>
      </c>
      <c r="U57" s="6">
        <v>31480000</v>
      </c>
      <c r="V57" s="18">
        <f t="shared" si="0"/>
        <v>2.2448892801904536</v>
      </c>
      <c r="W57">
        <f t="shared" si="1"/>
        <v>2</v>
      </c>
    </row>
    <row r="58" spans="1:23" ht="15" thickBot="1">
      <c r="A58">
        <v>57</v>
      </c>
      <c r="B58">
        <v>2019</v>
      </c>
      <c r="C58" t="s">
        <v>97</v>
      </c>
      <c r="D58" s="6">
        <v>14430000</v>
      </c>
      <c r="E58" s="6">
        <v>111070000</v>
      </c>
      <c r="F58" s="6">
        <v>90930000</v>
      </c>
      <c r="G58" s="6">
        <v>222570000</v>
      </c>
      <c r="H58" s="6">
        <v>20560000</v>
      </c>
      <c r="I58" s="6">
        <v>132100000</v>
      </c>
      <c r="J58" s="6">
        <v>27550000</v>
      </c>
      <c r="K58" s="3">
        <v>-21030000</v>
      </c>
      <c r="L58" s="6">
        <v>62930000</v>
      </c>
      <c r="M58" s="6">
        <v>10180000</v>
      </c>
      <c r="N58" s="6">
        <v>-66400000</v>
      </c>
      <c r="O58" s="6">
        <v>13670000</v>
      </c>
      <c r="P58" s="6">
        <v>73970000</v>
      </c>
      <c r="Q58" s="6">
        <v>31250000</v>
      </c>
      <c r="R58" s="6">
        <v>248860000</v>
      </c>
      <c r="S58" s="6">
        <v>115000000</v>
      </c>
      <c r="T58" s="6">
        <v>200040000</v>
      </c>
      <c r="U58" s="6">
        <v>34390000</v>
      </c>
      <c r="V58" s="18">
        <f t="shared" si="0"/>
        <v>1.795344769901124</v>
      </c>
      <c r="W58">
        <f t="shared" si="1"/>
        <v>1</v>
      </c>
    </row>
    <row r="59" spans="1:23" ht="15" thickBot="1">
      <c r="A59">
        <v>58</v>
      </c>
      <c r="B59">
        <v>2020</v>
      </c>
      <c r="C59" t="s">
        <v>97</v>
      </c>
      <c r="D59" s="6">
        <v>21920000</v>
      </c>
      <c r="E59" s="6">
        <v>137460000</v>
      </c>
      <c r="F59" s="6">
        <v>97920000</v>
      </c>
      <c r="G59" s="6">
        <v>259540000</v>
      </c>
      <c r="H59" s="6">
        <v>24170000</v>
      </c>
      <c r="I59" s="6">
        <v>137270000</v>
      </c>
      <c r="J59" s="6">
        <v>42860000</v>
      </c>
      <c r="K59" s="3">
        <v>1860000</v>
      </c>
      <c r="L59" s="6">
        <v>79410000</v>
      </c>
      <c r="M59" s="6">
        <v>11290000</v>
      </c>
      <c r="N59" s="6">
        <v>11550000</v>
      </c>
      <c r="O59" s="6">
        <v>21430000</v>
      </c>
      <c r="P59" s="6">
        <v>91500000</v>
      </c>
      <c r="Q59" s="6">
        <v>41870000</v>
      </c>
      <c r="R59" s="6">
        <v>361290000</v>
      </c>
      <c r="S59" s="6">
        <v>180300000</v>
      </c>
      <c r="T59" s="6">
        <v>298980000</v>
      </c>
      <c r="U59" s="6">
        <v>40380000</v>
      </c>
      <c r="V59" s="18">
        <f t="shared" si="0"/>
        <v>2.3157573282344379</v>
      </c>
      <c r="W59">
        <f t="shared" si="1"/>
        <v>2</v>
      </c>
    </row>
    <row r="60" spans="1:23" ht="15" thickBot="1">
      <c r="A60">
        <v>59</v>
      </c>
      <c r="B60">
        <v>2021</v>
      </c>
      <c r="C60" t="s">
        <v>97</v>
      </c>
      <c r="D60" s="6">
        <v>29210000</v>
      </c>
      <c r="E60" s="6">
        <v>159410000</v>
      </c>
      <c r="F60" s="6">
        <v>111580000</v>
      </c>
      <c r="G60" s="6">
        <v>302740000</v>
      </c>
      <c r="H60" s="6">
        <v>31750000</v>
      </c>
      <c r="I60" s="6">
        <v>141460000</v>
      </c>
      <c r="J60" s="6">
        <v>54610000</v>
      </c>
      <c r="K60" s="3">
        <v>17950000</v>
      </c>
      <c r="L60" s="6">
        <v>106670000</v>
      </c>
      <c r="M60" s="6">
        <v>12940000</v>
      </c>
      <c r="N60" s="6">
        <v>41040000</v>
      </c>
      <c r="O60" s="6">
        <v>28860000</v>
      </c>
      <c r="P60" s="6">
        <v>10120000</v>
      </c>
      <c r="Q60" s="6">
        <v>51930000</v>
      </c>
      <c r="R60" s="6">
        <v>461220000</v>
      </c>
      <c r="S60" s="6">
        <v>230100000</v>
      </c>
      <c r="T60" s="6">
        <v>386230000</v>
      </c>
      <c r="U60" s="6">
        <v>45780000</v>
      </c>
      <c r="V60" s="18">
        <f t="shared" si="0"/>
        <v>2.6221994889342377</v>
      </c>
      <c r="W60">
        <f t="shared" si="1"/>
        <v>2</v>
      </c>
    </row>
    <row r="61" spans="1:23" ht="15" thickBot="1">
      <c r="A61">
        <v>60</v>
      </c>
      <c r="B61">
        <v>2022</v>
      </c>
      <c r="C61" t="s">
        <v>97</v>
      </c>
      <c r="D61" s="6">
        <v>20070000</v>
      </c>
      <c r="E61" s="6">
        <v>170080000</v>
      </c>
      <c r="F61" s="6">
        <v>125040000</v>
      </c>
      <c r="G61" s="6">
        <v>355500000</v>
      </c>
      <c r="H61" s="6">
        <v>60370000</v>
      </c>
      <c r="I61" s="6">
        <v>183630000</v>
      </c>
      <c r="J61" s="6">
        <v>57070000</v>
      </c>
      <c r="K61" s="3">
        <v>-13550000</v>
      </c>
      <c r="L61" s="6">
        <v>114800000</v>
      </c>
      <c r="M61" s="6">
        <v>15020000</v>
      </c>
      <c r="N61" s="6">
        <v>19650000</v>
      </c>
      <c r="O61" s="6">
        <v>18560000</v>
      </c>
      <c r="P61" s="6">
        <v>10120000</v>
      </c>
      <c r="Q61" s="6">
        <v>43710000</v>
      </c>
      <c r="R61" s="6">
        <v>448020000</v>
      </c>
      <c r="S61" s="6">
        <v>153600000</v>
      </c>
      <c r="T61" s="6">
        <v>379160000</v>
      </c>
      <c r="U61" s="6">
        <v>48780000</v>
      </c>
      <c r="V61" s="18">
        <f t="shared" si="0"/>
        <v>1.9854649291184818</v>
      </c>
      <c r="W61">
        <f t="shared" si="1"/>
        <v>2</v>
      </c>
    </row>
    <row r="62" spans="1:23" ht="15" thickBot="1">
      <c r="A62">
        <v>61</v>
      </c>
      <c r="B62">
        <v>2018</v>
      </c>
      <c r="C62" t="s">
        <v>98</v>
      </c>
      <c r="D62" s="6">
        <v>-19730000</v>
      </c>
      <c r="E62" s="6">
        <v>16640000</v>
      </c>
      <c r="F62" s="6">
        <v>16220000</v>
      </c>
      <c r="G62" s="6">
        <v>19480000</v>
      </c>
      <c r="H62" s="6">
        <v>12150000</v>
      </c>
      <c r="I62" s="6">
        <v>13030000</v>
      </c>
      <c r="J62" s="6">
        <v>41070000</v>
      </c>
      <c r="K62" s="3">
        <v>36170000</v>
      </c>
      <c r="L62" s="6">
        <v>23470000</v>
      </c>
      <c r="M62" s="6">
        <v>720000</v>
      </c>
      <c r="N62" s="6">
        <v>-3570000</v>
      </c>
      <c r="O62" s="6">
        <v>-20020000</v>
      </c>
      <c r="P62" s="6">
        <v>3840000</v>
      </c>
      <c r="Q62" s="6">
        <v>-15470000</v>
      </c>
      <c r="R62" s="6">
        <v>34760000</v>
      </c>
      <c r="S62" s="6">
        <v>-20020000</v>
      </c>
      <c r="T62" s="6">
        <v>45680000</v>
      </c>
      <c r="U62" s="6">
        <v>8810000</v>
      </c>
      <c r="V62" s="18">
        <f t="shared" si="0"/>
        <v>0.23416638516398636</v>
      </c>
      <c r="W62">
        <f t="shared" si="1"/>
        <v>1</v>
      </c>
    </row>
    <row r="63" spans="1:23" ht="15" thickBot="1">
      <c r="A63">
        <v>62</v>
      </c>
      <c r="B63">
        <v>2019</v>
      </c>
      <c r="C63" t="s">
        <v>98</v>
      </c>
      <c r="D63" s="6">
        <v>-21530000</v>
      </c>
      <c r="E63" s="6">
        <v>12120000</v>
      </c>
      <c r="F63" s="6">
        <v>15800000</v>
      </c>
      <c r="G63" s="6">
        <v>14590000</v>
      </c>
      <c r="H63" s="6">
        <v>8910000</v>
      </c>
      <c r="I63" s="6">
        <v>10460000</v>
      </c>
      <c r="J63" s="6">
        <v>40070000</v>
      </c>
      <c r="K63" s="3">
        <v>16670000</v>
      </c>
      <c r="L63" s="6">
        <v>13100000</v>
      </c>
      <c r="M63" s="6">
        <v>670000</v>
      </c>
      <c r="N63" s="6">
        <v>-1900000</v>
      </c>
      <c r="O63" s="6">
        <v>-22160000</v>
      </c>
      <c r="P63" s="6">
        <v>3720000</v>
      </c>
      <c r="Q63" s="6">
        <v>-17760000</v>
      </c>
      <c r="R63" s="6">
        <v>54600000</v>
      </c>
      <c r="S63" s="6">
        <v>-22160000</v>
      </c>
      <c r="T63" s="6">
        <v>67960000</v>
      </c>
      <c r="U63" s="6">
        <v>8180000</v>
      </c>
      <c r="V63" s="18">
        <f t="shared" si="0"/>
        <v>-0.8140170396673938</v>
      </c>
      <c r="W63">
        <f t="shared" si="1"/>
        <v>1</v>
      </c>
    </row>
    <row r="64" spans="1:23" ht="15" thickBot="1">
      <c r="A64">
        <v>63</v>
      </c>
      <c r="B64">
        <v>2020</v>
      </c>
      <c r="C64" t="s">
        <v>98</v>
      </c>
      <c r="D64" s="6">
        <v>-9160000</v>
      </c>
      <c r="E64" s="6">
        <v>12040000</v>
      </c>
      <c r="F64" s="6">
        <v>15390000</v>
      </c>
      <c r="G64" s="6">
        <v>14460000</v>
      </c>
      <c r="H64" s="6">
        <v>8790000</v>
      </c>
      <c r="I64" s="6">
        <v>12320000</v>
      </c>
      <c r="J64" s="6">
        <v>29190000</v>
      </c>
      <c r="K64" s="3">
        <v>-2840000</v>
      </c>
      <c r="L64" s="6">
        <v>-7850000</v>
      </c>
      <c r="M64" s="6">
        <v>610000</v>
      </c>
      <c r="N64" s="6">
        <v>50000</v>
      </c>
      <c r="O64" s="6">
        <v>-9160000</v>
      </c>
      <c r="P64" s="6">
        <v>3640000</v>
      </c>
      <c r="Q64" s="6">
        <v>-4920000</v>
      </c>
      <c r="R64" s="6">
        <v>8730000</v>
      </c>
      <c r="S64" s="6">
        <v>-9160000</v>
      </c>
      <c r="T64" s="6">
        <v>9400000</v>
      </c>
      <c r="U64" s="6">
        <v>8490000</v>
      </c>
      <c r="V64" s="18">
        <f t="shared" si="0"/>
        <v>-1.7550987230659478</v>
      </c>
      <c r="W64">
        <f t="shared" si="1"/>
        <v>1</v>
      </c>
    </row>
    <row r="65" spans="1:23" ht="15" thickBot="1">
      <c r="A65">
        <v>64</v>
      </c>
      <c r="B65">
        <v>2021</v>
      </c>
      <c r="C65" t="s">
        <v>98</v>
      </c>
      <c r="D65" s="6">
        <v>-7250000</v>
      </c>
      <c r="E65" s="6">
        <v>11900000</v>
      </c>
      <c r="F65" s="6">
        <v>14970000</v>
      </c>
      <c r="G65" s="6">
        <v>15510000</v>
      </c>
      <c r="H65" s="6">
        <v>21090000</v>
      </c>
      <c r="I65" s="6">
        <v>14830000</v>
      </c>
      <c r="J65" s="6">
        <v>22080000</v>
      </c>
      <c r="K65" s="3">
        <v>-29240000</v>
      </c>
      <c r="L65" s="6">
        <v>-15260000</v>
      </c>
      <c r="M65" s="6">
        <v>610000</v>
      </c>
      <c r="N65" s="6">
        <v>12350000</v>
      </c>
      <c r="O65" s="6">
        <v>-7400000</v>
      </c>
      <c r="P65" s="6">
        <v>4050000</v>
      </c>
      <c r="Q65" s="6">
        <v>-2740000</v>
      </c>
      <c r="R65" s="6">
        <v>10830000</v>
      </c>
      <c r="S65" s="6">
        <v>-7400000</v>
      </c>
      <c r="T65" s="6">
        <v>8900000</v>
      </c>
      <c r="U65" s="6">
        <v>9170000</v>
      </c>
      <c r="V65" s="18">
        <f t="shared" si="0"/>
        <v>-3.049481295311002</v>
      </c>
      <c r="W65">
        <f t="shared" si="1"/>
        <v>1</v>
      </c>
    </row>
    <row r="66" spans="1:23" ht="15" thickBot="1">
      <c r="A66">
        <v>65</v>
      </c>
      <c r="B66">
        <v>2022</v>
      </c>
      <c r="C66" t="s">
        <v>98</v>
      </c>
      <c r="D66" s="6">
        <v>-8580000</v>
      </c>
      <c r="E66" s="6">
        <v>12280000</v>
      </c>
      <c r="F66" s="6">
        <v>14590000</v>
      </c>
      <c r="G66" s="6">
        <v>20890000</v>
      </c>
      <c r="H66" s="6">
        <v>71520000</v>
      </c>
      <c r="I66" s="6">
        <v>15520000</v>
      </c>
      <c r="J66" s="6">
        <v>23130000</v>
      </c>
      <c r="K66" s="3">
        <v>-32420000</v>
      </c>
      <c r="L66" s="6">
        <v>30560000</v>
      </c>
      <c r="M66" s="6">
        <v>600000</v>
      </c>
      <c r="N66" s="6">
        <v>33910000</v>
      </c>
      <c r="O66" s="6">
        <v>45820000</v>
      </c>
      <c r="P66" s="6">
        <v>2350000</v>
      </c>
      <c r="Q66" s="6">
        <v>48770000</v>
      </c>
      <c r="R66" s="6">
        <v>7930000</v>
      </c>
      <c r="S66" s="6">
        <v>45820000</v>
      </c>
      <c r="T66" s="6">
        <v>43790000</v>
      </c>
      <c r="U66" s="6">
        <v>-27290000</v>
      </c>
      <c r="V66" s="18">
        <f t="shared" ref="V66:V129" si="2">(1.2*(K66/G66))+(1.4*(D66/G66))+(3.3*(Q66/G66))+(1*(R66/G66))+(0.6*(L66/(I66+J66)))</f>
        <v>6.1208929543465826</v>
      </c>
      <c r="W66">
        <f t="shared" si="1"/>
        <v>0</v>
      </c>
    </row>
    <row r="67" spans="1:23" ht="15" thickBot="1">
      <c r="A67">
        <v>66</v>
      </c>
      <c r="B67">
        <v>2018</v>
      </c>
      <c r="C67" t="s">
        <v>99</v>
      </c>
      <c r="D67" s="6">
        <v>-19320000</v>
      </c>
      <c r="E67" s="6">
        <v>14820000</v>
      </c>
      <c r="F67" s="6">
        <v>21760000</v>
      </c>
      <c r="G67" s="6">
        <v>17030000</v>
      </c>
      <c r="H67" s="6">
        <v>320000</v>
      </c>
      <c r="I67" s="6">
        <v>67830000</v>
      </c>
      <c r="J67" s="6">
        <v>83270000</v>
      </c>
      <c r="K67" s="3">
        <v>80420000</v>
      </c>
      <c r="L67" s="6">
        <v>19230000</v>
      </c>
      <c r="M67" s="6">
        <v>2720000</v>
      </c>
      <c r="N67" s="6">
        <v>-1650000</v>
      </c>
      <c r="O67" s="6">
        <v>-25910000</v>
      </c>
      <c r="P67" s="6">
        <v>2470000</v>
      </c>
      <c r="Q67" s="6">
        <v>-20720000</v>
      </c>
      <c r="R67" s="6">
        <v>6600000</v>
      </c>
      <c r="S67" s="6">
        <v>-27540000</v>
      </c>
      <c r="T67" s="6">
        <v>22130000</v>
      </c>
      <c r="U67" s="6">
        <v>3800000</v>
      </c>
      <c r="V67" s="18">
        <f t="shared" si="2"/>
        <v>0.52732890492232953</v>
      </c>
      <c r="W67">
        <f t="shared" ref="W67:W130" si="3">IF(V67&lt;1.8,1,IF(AND(V67&gt;=1.81,V67&lt;3),2,0))</f>
        <v>1</v>
      </c>
    </row>
    <row r="68" spans="1:23" ht="15" thickBot="1">
      <c r="A68">
        <v>67</v>
      </c>
      <c r="B68">
        <v>2019</v>
      </c>
      <c r="C68" t="s">
        <v>99</v>
      </c>
      <c r="D68" s="6">
        <v>-12330000</v>
      </c>
      <c r="E68" s="6">
        <v>14590000</v>
      </c>
      <c r="F68" s="6">
        <v>19640000</v>
      </c>
      <c r="G68" s="6">
        <v>16570000</v>
      </c>
      <c r="H68" s="6">
        <v>220000</v>
      </c>
      <c r="I68" s="6">
        <v>74770000</v>
      </c>
      <c r="J68" s="6">
        <v>87600000</v>
      </c>
      <c r="K68" s="3">
        <v>71100000</v>
      </c>
      <c r="L68" s="6">
        <v>33600000</v>
      </c>
      <c r="M68" s="6">
        <v>2110000</v>
      </c>
      <c r="N68" s="6">
        <v>-7110000</v>
      </c>
      <c r="O68" s="6">
        <v>-15170000</v>
      </c>
      <c r="P68" s="6">
        <v>2470000</v>
      </c>
      <c r="Q68" s="6">
        <v>-10590000</v>
      </c>
      <c r="R68" s="6">
        <v>330000</v>
      </c>
      <c r="S68" s="6">
        <v>-15170000</v>
      </c>
      <c r="T68" s="6">
        <v>6330000</v>
      </c>
      <c r="U68" s="6">
        <v>6320000</v>
      </c>
      <c r="V68" s="18">
        <f t="shared" si="2"/>
        <v>2.1423262262379419</v>
      </c>
      <c r="W68">
        <f t="shared" si="3"/>
        <v>2</v>
      </c>
    </row>
    <row r="69" spans="1:23" ht="15" thickBot="1">
      <c r="A69">
        <v>68</v>
      </c>
      <c r="B69">
        <v>2020</v>
      </c>
      <c r="C69" t="s">
        <v>99</v>
      </c>
      <c r="D69" s="6">
        <v>-2620000</v>
      </c>
      <c r="E69" s="6">
        <v>74370000</v>
      </c>
      <c r="F69" s="6">
        <v>17950000</v>
      </c>
      <c r="G69" s="6">
        <v>16320000</v>
      </c>
      <c r="H69" s="6">
        <v>70850000</v>
      </c>
      <c r="I69" s="6">
        <v>75420000</v>
      </c>
      <c r="J69" s="6">
        <v>90780000</v>
      </c>
      <c r="K69" s="3">
        <v>-1050000</v>
      </c>
      <c r="L69" s="6">
        <v>-30300000</v>
      </c>
      <c r="M69" s="6">
        <v>1700000</v>
      </c>
      <c r="N69" s="6">
        <v>-650000</v>
      </c>
      <c r="O69" s="6">
        <v>-6310000</v>
      </c>
      <c r="P69" s="6">
        <v>2450000</v>
      </c>
      <c r="Q69" s="6">
        <v>-2170000</v>
      </c>
      <c r="R69" s="6">
        <v>237360000</v>
      </c>
      <c r="S69" s="6">
        <v>-64000000</v>
      </c>
      <c r="T69" s="6">
        <v>237160000</v>
      </c>
      <c r="U69" s="6">
        <v>4600000</v>
      </c>
      <c r="V69" s="18">
        <f t="shared" si="2"/>
        <v>13.693983816450769</v>
      </c>
      <c r="W69">
        <f t="shared" si="3"/>
        <v>0</v>
      </c>
    </row>
    <row r="70" spans="1:23" ht="15" thickBot="1">
      <c r="A70">
        <v>69</v>
      </c>
      <c r="B70">
        <v>2021</v>
      </c>
      <c r="C70" t="s">
        <v>99</v>
      </c>
      <c r="D70" s="6">
        <v>-9880000</v>
      </c>
      <c r="E70" s="6">
        <v>75410000</v>
      </c>
      <c r="F70" s="6">
        <v>16880000</v>
      </c>
      <c r="G70" s="6">
        <v>16260000</v>
      </c>
      <c r="H70" s="6">
        <v>70300000</v>
      </c>
      <c r="I70" s="6">
        <v>73640000</v>
      </c>
      <c r="J70" s="6">
        <v>10410000</v>
      </c>
      <c r="K70" s="3">
        <v>1770000</v>
      </c>
      <c r="L70" s="6">
        <v>-15110000</v>
      </c>
      <c r="M70" s="6">
        <v>1070000</v>
      </c>
      <c r="N70" s="6">
        <v>-8160000</v>
      </c>
      <c r="O70" s="6">
        <v>-12070000</v>
      </c>
      <c r="P70" s="6">
        <v>2420000</v>
      </c>
      <c r="Q70" s="6">
        <v>-8590000</v>
      </c>
      <c r="R70" s="6">
        <v>162830000</v>
      </c>
      <c r="S70" s="6">
        <v>-12070000</v>
      </c>
      <c r="T70" s="6">
        <v>163340000</v>
      </c>
      <c r="U70" s="6">
        <v>4780000</v>
      </c>
      <c r="V70" s="18">
        <f t="shared" si="2"/>
        <v>7.4428736409315315</v>
      </c>
      <c r="W70">
        <f t="shared" si="3"/>
        <v>0</v>
      </c>
    </row>
    <row r="71" spans="1:23" ht="15" thickBot="1">
      <c r="A71">
        <v>70</v>
      </c>
      <c r="B71">
        <v>2022</v>
      </c>
      <c r="C71" t="s">
        <v>99</v>
      </c>
      <c r="D71" s="6">
        <v>-5240000</v>
      </c>
      <c r="E71" s="6">
        <v>70930000</v>
      </c>
      <c r="F71" s="6">
        <v>16760000</v>
      </c>
      <c r="G71" s="6">
        <v>16090000</v>
      </c>
      <c r="H71" s="6">
        <v>73240000</v>
      </c>
      <c r="I71" s="6">
        <v>67560000</v>
      </c>
      <c r="J71" s="6">
        <v>11520000</v>
      </c>
      <c r="K71" s="3">
        <v>3370000</v>
      </c>
      <c r="L71" s="6">
        <v>-21820000</v>
      </c>
      <c r="M71" s="6">
        <v>120000</v>
      </c>
      <c r="N71" s="6">
        <v>-7700000</v>
      </c>
      <c r="O71" s="6">
        <v>-6720000</v>
      </c>
      <c r="P71" s="6">
        <v>2590000</v>
      </c>
      <c r="Q71" s="6">
        <v>-4010000</v>
      </c>
      <c r="R71" s="6">
        <v>165170000</v>
      </c>
      <c r="S71" s="6">
        <v>-6720000</v>
      </c>
      <c r="T71" s="6">
        <v>165300000</v>
      </c>
      <c r="U71" s="6">
        <v>3940000</v>
      </c>
      <c r="V71" s="18">
        <f t="shared" si="2"/>
        <v>9.0727929297549537</v>
      </c>
      <c r="W71">
        <f t="shared" si="3"/>
        <v>0</v>
      </c>
    </row>
    <row r="72" spans="1:23" ht="15" thickBot="1">
      <c r="A72">
        <v>71</v>
      </c>
      <c r="B72">
        <v>2018</v>
      </c>
      <c r="C72" t="s">
        <v>100</v>
      </c>
      <c r="D72" s="6">
        <v>5180000</v>
      </c>
      <c r="E72" s="6">
        <v>190590000</v>
      </c>
      <c r="F72" s="6">
        <v>30160000</v>
      </c>
      <c r="G72" s="6">
        <v>245430000</v>
      </c>
      <c r="H72" s="6">
        <v>24680000</v>
      </c>
      <c r="I72" s="6">
        <v>163860000</v>
      </c>
      <c r="J72" s="6">
        <v>26810000</v>
      </c>
      <c r="K72" s="3">
        <v>26730000</v>
      </c>
      <c r="L72" s="6">
        <v>78890000</v>
      </c>
      <c r="M72" s="6">
        <v>41670000</v>
      </c>
      <c r="N72" s="6">
        <v>24880000</v>
      </c>
      <c r="O72" s="6">
        <v>4370000</v>
      </c>
      <c r="P72" s="6">
        <v>60060000</v>
      </c>
      <c r="Q72" s="6">
        <v>-14450000</v>
      </c>
      <c r="R72" s="6">
        <v>329140000</v>
      </c>
      <c r="S72" s="6">
        <v>2590000</v>
      </c>
      <c r="T72" s="6">
        <v>333410000</v>
      </c>
      <c r="U72" s="6">
        <v>-47930000</v>
      </c>
      <c r="V72" s="18">
        <f t="shared" si="2"/>
        <v>1.5552753108487813</v>
      </c>
      <c r="W72">
        <f t="shared" si="3"/>
        <v>1</v>
      </c>
    </row>
    <row r="73" spans="1:23" ht="15" thickBot="1">
      <c r="A73">
        <v>72</v>
      </c>
      <c r="B73">
        <v>2019</v>
      </c>
      <c r="C73" t="s">
        <v>100</v>
      </c>
      <c r="D73" s="6">
        <v>-18580000</v>
      </c>
      <c r="E73" s="6">
        <v>170040000</v>
      </c>
      <c r="F73" s="6">
        <v>27250000</v>
      </c>
      <c r="G73" s="6">
        <v>207210000</v>
      </c>
      <c r="H73" s="6">
        <v>99170000</v>
      </c>
      <c r="I73" s="6">
        <v>144440000</v>
      </c>
      <c r="J73" s="6">
        <v>26120000</v>
      </c>
      <c r="K73" s="3">
        <v>25600000</v>
      </c>
      <c r="L73" s="6">
        <v>60160000</v>
      </c>
      <c r="M73" s="6">
        <v>41240000</v>
      </c>
      <c r="N73" s="6">
        <v>31820000</v>
      </c>
      <c r="O73" s="6">
        <v>-18620000</v>
      </c>
      <c r="P73" s="6">
        <v>0</v>
      </c>
      <c r="Q73" s="6">
        <v>-91750000</v>
      </c>
      <c r="R73" s="6">
        <v>227390000</v>
      </c>
      <c r="S73" s="6">
        <v>-18730000</v>
      </c>
      <c r="T73" s="6">
        <v>232440000</v>
      </c>
      <c r="U73" s="6">
        <v>13530000</v>
      </c>
      <c r="V73" s="18">
        <f t="shared" si="2"/>
        <v>-0.12945648037407168</v>
      </c>
      <c r="W73">
        <f t="shared" si="3"/>
        <v>1</v>
      </c>
    </row>
    <row r="74" spans="1:23" ht="15" thickBot="1">
      <c r="A74">
        <v>73</v>
      </c>
      <c r="B74">
        <v>2020</v>
      </c>
      <c r="C74" t="s">
        <v>100</v>
      </c>
      <c r="D74" s="6">
        <v>-15950000</v>
      </c>
      <c r="E74" s="6">
        <v>89910000</v>
      </c>
      <c r="F74" s="6">
        <v>24420000</v>
      </c>
      <c r="G74" s="6">
        <v>122900000</v>
      </c>
      <c r="H74" s="6">
        <v>85780000</v>
      </c>
      <c r="I74" s="6">
        <v>78710000</v>
      </c>
      <c r="J74" s="6">
        <v>18440000</v>
      </c>
      <c r="K74" s="3">
        <v>11190000</v>
      </c>
      <c r="L74" s="6">
        <v>42350000</v>
      </c>
      <c r="M74" s="6">
        <v>39870000</v>
      </c>
      <c r="N74" s="6">
        <v>24650000</v>
      </c>
      <c r="O74" s="6">
        <v>-17750000</v>
      </c>
      <c r="P74" s="6">
        <v>44520000</v>
      </c>
      <c r="Q74" s="6">
        <v>-17100000</v>
      </c>
      <c r="R74" s="6">
        <v>128490000</v>
      </c>
      <c r="S74" s="6">
        <v>-17810000</v>
      </c>
      <c r="T74" s="6">
        <v>137160000</v>
      </c>
      <c r="U74" s="6">
        <v>72880000</v>
      </c>
      <c r="V74" s="18">
        <f t="shared" si="2"/>
        <v>0.77545177510221119</v>
      </c>
      <c r="W74">
        <f t="shared" si="3"/>
        <v>1</v>
      </c>
    </row>
    <row r="75" spans="1:23" ht="15" thickBot="1">
      <c r="A75">
        <v>74</v>
      </c>
      <c r="B75">
        <v>2021</v>
      </c>
      <c r="C75" t="s">
        <v>100</v>
      </c>
      <c r="D75" s="6">
        <v>-24930000</v>
      </c>
      <c r="E75" s="6">
        <v>46990000</v>
      </c>
      <c r="F75" s="6">
        <v>22430000</v>
      </c>
      <c r="G75" s="6">
        <v>76050000</v>
      </c>
      <c r="H75" s="6">
        <v>66320000</v>
      </c>
      <c r="I75" s="6">
        <v>57880000</v>
      </c>
      <c r="J75" s="6">
        <v>13930000</v>
      </c>
      <c r="K75" s="3">
        <v>-10890000</v>
      </c>
      <c r="L75" s="6">
        <v>16780000</v>
      </c>
      <c r="M75" s="6">
        <v>34540000</v>
      </c>
      <c r="N75" s="6">
        <v>63370000</v>
      </c>
      <c r="O75" s="6">
        <v>-25560000</v>
      </c>
      <c r="P75" s="6">
        <v>44670000</v>
      </c>
      <c r="Q75" s="6">
        <v>-14180000</v>
      </c>
      <c r="R75" s="6">
        <v>80710000</v>
      </c>
      <c r="S75" s="6">
        <v>-25560000</v>
      </c>
      <c r="T75" s="6">
        <v>86970000</v>
      </c>
      <c r="U75" s="6">
        <v>18660000</v>
      </c>
      <c r="V75" s="18">
        <f t="shared" si="2"/>
        <v>-4.4596159728613916E-2</v>
      </c>
      <c r="W75">
        <f t="shared" si="3"/>
        <v>1</v>
      </c>
    </row>
    <row r="76" spans="1:23" ht="15" thickBot="1">
      <c r="A76">
        <v>75</v>
      </c>
      <c r="B76">
        <v>2022</v>
      </c>
      <c r="C76" t="s">
        <v>100</v>
      </c>
      <c r="D76" s="6">
        <v>-21870000</v>
      </c>
      <c r="E76" s="6">
        <v>28130000</v>
      </c>
      <c r="F76" s="6">
        <v>19450000</v>
      </c>
      <c r="G76" s="6">
        <v>53480000</v>
      </c>
      <c r="H76" s="6">
        <v>59000000</v>
      </c>
      <c r="I76" s="6">
        <v>59010000</v>
      </c>
      <c r="J76" s="6">
        <v>5590000</v>
      </c>
      <c r="K76" s="3">
        <v>-30880000</v>
      </c>
      <c r="L76" s="6">
        <v>-60890000</v>
      </c>
      <c r="M76" s="6">
        <v>28060000</v>
      </c>
      <c r="N76" s="6">
        <v>15000000</v>
      </c>
      <c r="O76" s="6">
        <v>-22140000</v>
      </c>
      <c r="P76" s="6">
        <v>45010000</v>
      </c>
      <c r="Q76" s="6">
        <v>-10340000</v>
      </c>
      <c r="R76" s="6">
        <v>68360000</v>
      </c>
      <c r="S76" s="6">
        <v>-22230000</v>
      </c>
      <c r="T76" s="6">
        <v>62080000</v>
      </c>
      <c r="U76" s="6">
        <v>28140000</v>
      </c>
      <c r="V76" s="18">
        <f t="shared" si="2"/>
        <v>-1.1907474800336222</v>
      </c>
      <c r="W76">
        <f t="shared" si="3"/>
        <v>1</v>
      </c>
    </row>
    <row r="77" spans="1:23" ht="15" thickBot="1">
      <c r="A77">
        <v>76</v>
      </c>
      <c r="B77">
        <v>2018</v>
      </c>
      <c r="C77" t="s">
        <v>101</v>
      </c>
      <c r="D77" s="6">
        <v>-23240000</v>
      </c>
      <c r="E77" s="6">
        <v>19220000</v>
      </c>
      <c r="F77" s="6">
        <v>12740000</v>
      </c>
      <c r="G77" s="6">
        <v>42880000</v>
      </c>
      <c r="H77" s="6">
        <v>10920000</v>
      </c>
      <c r="I77" s="6">
        <v>19280000</v>
      </c>
      <c r="J77" s="6">
        <v>10370000</v>
      </c>
      <c r="K77" s="3">
        <v>-590000</v>
      </c>
      <c r="L77" s="6">
        <v>13230000</v>
      </c>
      <c r="M77" s="6">
        <v>7690000</v>
      </c>
      <c r="N77" s="6">
        <v>-47380000</v>
      </c>
      <c r="O77" s="6">
        <v>-47280000</v>
      </c>
      <c r="P77" s="6">
        <v>8880000</v>
      </c>
      <c r="Q77" s="6">
        <v>-30710000</v>
      </c>
      <c r="R77" s="6">
        <v>4000000</v>
      </c>
      <c r="S77" s="6">
        <v>-47280000</v>
      </c>
      <c r="T77" s="6">
        <v>18150000</v>
      </c>
      <c r="U77" s="6">
        <v>9090000</v>
      </c>
      <c r="V77" s="18">
        <f t="shared" si="2"/>
        <v>-2.7776823434471822</v>
      </c>
      <c r="W77">
        <f t="shared" si="3"/>
        <v>1</v>
      </c>
    </row>
    <row r="78" spans="1:23" ht="15" thickBot="1">
      <c r="A78">
        <v>77</v>
      </c>
      <c r="B78">
        <v>2019</v>
      </c>
      <c r="C78" t="s">
        <v>101</v>
      </c>
      <c r="D78" s="6">
        <v>-94170000</v>
      </c>
      <c r="E78" s="6">
        <v>43210000</v>
      </c>
      <c r="F78" s="6">
        <v>12560000</v>
      </c>
      <c r="G78" s="6">
        <v>25770000</v>
      </c>
      <c r="H78" s="6">
        <v>88930000</v>
      </c>
      <c r="I78" s="6">
        <v>14640000</v>
      </c>
      <c r="J78" s="6">
        <v>97630000</v>
      </c>
      <c r="K78" s="3">
        <v>-10320000</v>
      </c>
      <c r="L78" s="6">
        <v>13690000</v>
      </c>
      <c r="M78" s="6">
        <v>11110000</v>
      </c>
      <c r="N78" s="6">
        <v>-600000</v>
      </c>
      <c r="O78" s="6">
        <v>-11860000</v>
      </c>
      <c r="P78" s="6">
        <v>15890000</v>
      </c>
      <c r="Q78" s="6">
        <v>-91600000</v>
      </c>
      <c r="R78" s="6">
        <v>27890000</v>
      </c>
      <c r="S78" s="6">
        <v>-11860000</v>
      </c>
      <c r="T78" s="6">
        <v>92490000</v>
      </c>
      <c r="U78" s="6">
        <v>29570000</v>
      </c>
      <c r="V78" s="18">
        <f t="shared" si="2"/>
        <v>-16.170996964984663</v>
      </c>
      <c r="W78">
        <f t="shared" si="3"/>
        <v>1</v>
      </c>
    </row>
    <row r="79" spans="1:23" ht="15" thickBot="1">
      <c r="A79">
        <v>78</v>
      </c>
      <c r="B79">
        <v>2020</v>
      </c>
      <c r="C79" t="s">
        <v>101</v>
      </c>
      <c r="D79" s="6">
        <v>-83490000</v>
      </c>
      <c r="E79" s="6">
        <v>21190000</v>
      </c>
      <c r="F79" s="6">
        <v>10290000</v>
      </c>
      <c r="G79" s="6">
        <v>14390000</v>
      </c>
      <c r="H79" s="6">
        <v>19780000</v>
      </c>
      <c r="I79" s="6">
        <v>12020000</v>
      </c>
      <c r="J79" s="6">
        <v>11680000</v>
      </c>
      <c r="K79" s="3">
        <v>-99050000</v>
      </c>
      <c r="L79" s="6">
        <v>-93160000</v>
      </c>
      <c r="M79" s="6">
        <v>9490000</v>
      </c>
      <c r="N79" s="6">
        <v>230000</v>
      </c>
      <c r="O79" s="6">
        <v>-12390000</v>
      </c>
      <c r="P79" s="6">
        <v>12760000</v>
      </c>
      <c r="Q79" s="6">
        <v>-10170000</v>
      </c>
      <c r="R79" s="6">
        <v>6530000</v>
      </c>
      <c r="S79" s="6">
        <v>-12390000</v>
      </c>
      <c r="T79" s="6">
        <v>85970000</v>
      </c>
      <c r="U79" s="6">
        <v>4050000</v>
      </c>
      <c r="V79" s="18">
        <f t="shared" si="2"/>
        <v>-20.619565098829177</v>
      </c>
      <c r="W79">
        <f t="shared" si="3"/>
        <v>1</v>
      </c>
    </row>
    <row r="80" spans="1:23" ht="15" thickBot="1">
      <c r="A80">
        <v>79</v>
      </c>
      <c r="B80">
        <v>2021</v>
      </c>
      <c r="C80" t="s">
        <v>101</v>
      </c>
      <c r="D80" s="6">
        <v>-13380000</v>
      </c>
      <c r="E80" s="6">
        <v>44720000</v>
      </c>
      <c r="F80" s="6">
        <v>96580000</v>
      </c>
      <c r="G80" s="6">
        <v>15530000</v>
      </c>
      <c r="H80" s="6">
        <v>13990000</v>
      </c>
      <c r="I80" s="6">
        <v>17160000</v>
      </c>
      <c r="J80" s="6">
        <v>10180000</v>
      </c>
      <c r="K80" s="3">
        <v>-12690000</v>
      </c>
      <c r="L80" s="6">
        <v>-11810000</v>
      </c>
      <c r="M80" s="6">
        <v>6990000</v>
      </c>
      <c r="N80" s="6">
        <v>-4980000</v>
      </c>
      <c r="O80" s="6">
        <v>-24950000</v>
      </c>
      <c r="P80" s="6">
        <v>10140000</v>
      </c>
      <c r="Q80" s="6">
        <v>-7830000</v>
      </c>
      <c r="R80" s="6">
        <v>16670000</v>
      </c>
      <c r="S80" s="6">
        <v>-24950000</v>
      </c>
      <c r="T80" s="6">
        <v>7370000</v>
      </c>
      <c r="U80" s="6">
        <v>22680000</v>
      </c>
      <c r="V80" s="18">
        <f t="shared" si="2"/>
        <v>-3.0363217050228659</v>
      </c>
      <c r="W80">
        <f t="shared" si="3"/>
        <v>1</v>
      </c>
    </row>
    <row r="81" spans="1:23" ht="15" thickBot="1">
      <c r="A81">
        <v>80</v>
      </c>
      <c r="B81">
        <v>2022</v>
      </c>
      <c r="C81" t="s">
        <v>101</v>
      </c>
      <c r="D81" s="6">
        <v>-10860000</v>
      </c>
      <c r="E81" s="6">
        <v>78210000</v>
      </c>
      <c r="F81" s="6">
        <v>89950000</v>
      </c>
      <c r="G81" s="6">
        <v>18050000</v>
      </c>
      <c r="H81" s="6">
        <v>12310000</v>
      </c>
      <c r="I81" s="6">
        <v>22460000</v>
      </c>
      <c r="J81" s="6">
        <v>86120000</v>
      </c>
      <c r="K81" s="3">
        <v>-14640000</v>
      </c>
      <c r="L81" s="6">
        <v>-13030000</v>
      </c>
      <c r="M81" s="6">
        <v>6800000</v>
      </c>
      <c r="N81" s="6">
        <v>-18980000</v>
      </c>
      <c r="O81" s="6">
        <v>-12140000</v>
      </c>
      <c r="P81" s="6">
        <v>10170000</v>
      </c>
      <c r="Q81" s="6">
        <v>4830000</v>
      </c>
      <c r="R81" s="6">
        <v>27030000</v>
      </c>
      <c r="S81" s="6">
        <v>-12140000</v>
      </c>
      <c r="T81" s="6">
        <v>5250000</v>
      </c>
      <c r="U81" s="6">
        <v>32650000</v>
      </c>
      <c r="V81" s="18">
        <f t="shared" si="2"/>
        <v>0.49292853757062327</v>
      </c>
      <c r="W81">
        <f t="shared" si="3"/>
        <v>1</v>
      </c>
    </row>
    <row r="82" spans="1:23" ht="15" thickBot="1">
      <c r="A82">
        <v>81</v>
      </c>
      <c r="B82">
        <v>2018</v>
      </c>
      <c r="C82" t="s">
        <v>102</v>
      </c>
      <c r="D82" s="6">
        <v>-103860000</v>
      </c>
      <c r="E82" s="6">
        <v>55770000</v>
      </c>
      <c r="F82" s="6">
        <v>901890000</v>
      </c>
      <c r="G82" s="6">
        <v>990920000</v>
      </c>
      <c r="H82" s="6">
        <v>33260000</v>
      </c>
      <c r="I82" s="6">
        <v>135680000</v>
      </c>
      <c r="J82" s="6">
        <v>751270000</v>
      </c>
      <c r="K82" s="3">
        <v>-79910000</v>
      </c>
      <c r="L82" s="6">
        <v>103970000</v>
      </c>
      <c r="M82" s="6">
        <v>68700000</v>
      </c>
      <c r="N82" s="6">
        <v>11920000</v>
      </c>
      <c r="O82" s="6">
        <v>-104080000</v>
      </c>
      <c r="P82" s="6">
        <v>67130000</v>
      </c>
      <c r="Q82" s="6">
        <v>31750000</v>
      </c>
      <c r="R82" s="6">
        <v>215710000</v>
      </c>
      <c r="S82" s="6">
        <v>-104080000</v>
      </c>
      <c r="T82" s="6">
        <v>48120000</v>
      </c>
      <c r="U82" s="6">
        <v>271440000</v>
      </c>
      <c r="V82" s="18">
        <f t="shared" si="2"/>
        <v>0.1502477890075643</v>
      </c>
      <c r="W82">
        <f t="shared" si="3"/>
        <v>1</v>
      </c>
    </row>
    <row r="83" spans="1:23" ht="15" thickBot="1">
      <c r="A83">
        <v>82</v>
      </c>
      <c r="B83">
        <v>2019</v>
      </c>
      <c r="C83" t="s">
        <v>102</v>
      </c>
      <c r="D83" s="6">
        <v>-60660000</v>
      </c>
      <c r="E83" s="6">
        <v>135200000</v>
      </c>
      <c r="F83" s="6">
        <v>764490000</v>
      </c>
      <c r="G83" s="6">
        <v>970910000</v>
      </c>
      <c r="H83" s="6">
        <v>71220000</v>
      </c>
      <c r="I83" s="6">
        <v>182880000</v>
      </c>
      <c r="J83" s="6">
        <v>744740000</v>
      </c>
      <c r="K83" s="3">
        <v>-47670000</v>
      </c>
      <c r="L83" s="6">
        <v>433000000</v>
      </c>
      <c r="M83" s="6">
        <v>28240000</v>
      </c>
      <c r="N83" s="6">
        <v>29990000</v>
      </c>
      <c r="O83" s="6">
        <v>-60620000</v>
      </c>
      <c r="P83" s="6">
        <v>71620000</v>
      </c>
      <c r="Q83" s="6">
        <v>39240000</v>
      </c>
      <c r="R83" s="6">
        <v>254120000</v>
      </c>
      <c r="S83" s="6">
        <v>-60620000</v>
      </c>
      <c r="T83" s="6">
        <v>115020000</v>
      </c>
      <c r="U83" s="6">
        <v>199750000</v>
      </c>
      <c r="V83" s="18">
        <f t="shared" si="2"/>
        <v>0.52879082380758224</v>
      </c>
      <c r="W83">
        <f t="shared" si="3"/>
        <v>1</v>
      </c>
    </row>
    <row r="84" spans="1:23" ht="15" thickBot="1">
      <c r="A84">
        <v>83</v>
      </c>
      <c r="B84">
        <v>2020</v>
      </c>
      <c r="C84" t="s">
        <v>102</v>
      </c>
      <c r="D84" s="6">
        <v>-31120000</v>
      </c>
      <c r="E84" s="6">
        <v>81240000</v>
      </c>
      <c r="F84" s="6">
        <v>702180000</v>
      </c>
      <c r="G84" s="6">
        <v>958590000</v>
      </c>
      <c r="H84" s="6">
        <v>175170000</v>
      </c>
      <c r="I84" s="6">
        <v>283500000</v>
      </c>
      <c r="J84" s="6">
        <v>663170000</v>
      </c>
      <c r="K84" s="3">
        <v>-202260000</v>
      </c>
      <c r="L84" s="6">
        <v>119200000</v>
      </c>
      <c r="M84" s="6">
        <v>32050000</v>
      </c>
      <c r="N84" s="6">
        <v>41630000</v>
      </c>
      <c r="O84" s="6">
        <v>-30880000</v>
      </c>
      <c r="P84" s="6">
        <v>73930000</v>
      </c>
      <c r="Q84" s="6">
        <v>75100000</v>
      </c>
      <c r="R84" s="6">
        <v>322260000</v>
      </c>
      <c r="S84" s="6">
        <v>-31330000</v>
      </c>
      <c r="T84" s="6">
        <v>141180000</v>
      </c>
      <c r="U84" s="6">
        <v>212210000</v>
      </c>
      <c r="V84" s="18">
        <f t="shared" si="2"/>
        <v>0.37161929963248386</v>
      </c>
      <c r="W84">
        <f t="shared" si="3"/>
        <v>1</v>
      </c>
    </row>
    <row r="85" spans="1:23" ht="15" thickBot="1">
      <c r="A85">
        <v>84</v>
      </c>
      <c r="B85">
        <v>2021</v>
      </c>
      <c r="C85" t="s">
        <v>102</v>
      </c>
      <c r="D85" s="6">
        <v>-63810000</v>
      </c>
      <c r="E85" s="6">
        <v>86210000</v>
      </c>
      <c r="F85" s="6">
        <v>640140000</v>
      </c>
      <c r="G85" s="6">
        <v>934390000</v>
      </c>
      <c r="H85" s="6">
        <v>208050000</v>
      </c>
      <c r="I85" s="6">
        <v>414720000</v>
      </c>
      <c r="J85" s="6">
        <v>571200000</v>
      </c>
      <c r="K85" s="3">
        <v>-328510000</v>
      </c>
      <c r="L85" s="6">
        <v>-515300000</v>
      </c>
      <c r="M85" s="6">
        <v>31710000</v>
      </c>
      <c r="N85" s="6">
        <v>13040000</v>
      </c>
      <c r="O85" s="6">
        <v>-63560000</v>
      </c>
      <c r="P85" s="6">
        <v>84010000</v>
      </c>
      <c r="Q85" s="6">
        <v>52160000</v>
      </c>
      <c r="R85" s="6">
        <v>290940000</v>
      </c>
      <c r="S85" s="6">
        <v>-63700000</v>
      </c>
      <c r="T85" s="6">
        <v>123060000</v>
      </c>
      <c r="U85" s="6">
        <v>231690000</v>
      </c>
      <c r="V85" s="18">
        <f t="shared" si="2"/>
        <v>-0.33551132591718497</v>
      </c>
      <c r="W85">
        <f t="shared" si="3"/>
        <v>1</v>
      </c>
    </row>
    <row r="86" spans="1:23" ht="15" thickBot="1">
      <c r="A86">
        <v>85</v>
      </c>
      <c r="B86">
        <v>2022</v>
      </c>
      <c r="C86" t="s">
        <v>102</v>
      </c>
      <c r="D86" s="6">
        <v>-146110000</v>
      </c>
      <c r="E86" s="6">
        <v>92720000</v>
      </c>
      <c r="F86" s="6">
        <v>578720000</v>
      </c>
      <c r="G86" s="6">
        <v>862050000</v>
      </c>
      <c r="H86" s="6">
        <v>190610000</v>
      </c>
      <c r="I86" s="6">
        <v>573530000</v>
      </c>
      <c r="J86" s="6">
        <v>486270000</v>
      </c>
      <c r="K86" s="3">
        <v>-480810000</v>
      </c>
      <c r="L86" s="6">
        <v>-197740000</v>
      </c>
      <c r="M86" s="6">
        <v>75670000</v>
      </c>
      <c r="N86" s="6">
        <v>21010000</v>
      </c>
      <c r="O86" s="6">
        <v>-146020000</v>
      </c>
      <c r="P86" s="6">
        <v>95060000</v>
      </c>
      <c r="Q86" s="6">
        <v>24710000</v>
      </c>
      <c r="R86" s="6">
        <v>279010000</v>
      </c>
      <c r="S86" s="6">
        <v>-146050000</v>
      </c>
      <c r="T86" s="6">
        <v>83570000</v>
      </c>
      <c r="U86" s="6">
        <v>341550000</v>
      </c>
      <c r="V86" s="18">
        <f t="shared" si="2"/>
        <v>-0.60028884788701808</v>
      </c>
      <c r="W86">
        <f t="shared" si="3"/>
        <v>1</v>
      </c>
    </row>
    <row r="87" spans="1:23" ht="15" thickBot="1">
      <c r="A87">
        <v>86</v>
      </c>
      <c r="B87">
        <v>2018</v>
      </c>
      <c r="C87" t="s">
        <v>103</v>
      </c>
      <c r="D87" s="6">
        <v>-12300000</v>
      </c>
      <c r="E87" s="6">
        <v>43690000</v>
      </c>
      <c r="F87" s="6">
        <v>64870000</v>
      </c>
      <c r="G87" s="6">
        <v>89610000</v>
      </c>
      <c r="H87" s="6">
        <v>20380000</v>
      </c>
      <c r="I87" s="6">
        <v>88660000</v>
      </c>
      <c r="J87" s="6">
        <v>135120000</v>
      </c>
      <c r="K87" s="3">
        <v>-44970000</v>
      </c>
      <c r="L87" s="6">
        <v>-54380000</v>
      </c>
      <c r="M87" s="6">
        <v>82620000</v>
      </c>
      <c r="N87" s="6">
        <v>-1460000</v>
      </c>
      <c r="O87" s="6">
        <v>-11710000</v>
      </c>
      <c r="P87" s="6">
        <v>40300000</v>
      </c>
      <c r="Q87" s="6">
        <v>5830000</v>
      </c>
      <c r="R87" s="6">
        <v>24520000</v>
      </c>
      <c r="S87" s="6">
        <v>-11710000</v>
      </c>
      <c r="T87" s="6">
        <v>11650000</v>
      </c>
      <c r="U87" s="6">
        <v>25170000</v>
      </c>
      <c r="V87" s="18">
        <f t="shared" si="2"/>
        <v>-0.45185234665357421</v>
      </c>
      <c r="W87">
        <f t="shared" si="3"/>
        <v>1</v>
      </c>
    </row>
    <row r="88" spans="1:23" ht="15" thickBot="1">
      <c r="A88">
        <v>87</v>
      </c>
      <c r="B88">
        <v>2019</v>
      </c>
      <c r="C88" t="s">
        <v>103</v>
      </c>
      <c r="D88" s="6">
        <v>-84630000</v>
      </c>
      <c r="E88" s="6">
        <v>52010000</v>
      </c>
      <c r="F88" s="6">
        <v>50440000</v>
      </c>
      <c r="G88" s="6">
        <v>75270000</v>
      </c>
      <c r="H88" s="6">
        <v>19630000</v>
      </c>
      <c r="I88" s="6">
        <v>64790000</v>
      </c>
      <c r="J88" s="6">
        <v>132010000</v>
      </c>
      <c r="K88" s="3">
        <v>-12780000</v>
      </c>
      <c r="L88" s="6">
        <v>-63210000</v>
      </c>
      <c r="M88" s="6">
        <v>80470000</v>
      </c>
      <c r="N88" s="6">
        <v>49610000</v>
      </c>
      <c r="O88" s="6">
        <v>-88200000</v>
      </c>
      <c r="P88" s="6">
        <v>41360000</v>
      </c>
      <c r="Q88" s="6">
        <v>33630000</v>
      </c>
      <c r="R88" s="6">
        <v>24610000</v>
      </c>
      <c r="S88" s="6">
        <v>-88260000</v>
      </c>
      <c r="T88" s="6">
        <v>90690000</v>
      </c>
      <c r="U88" s="6">
        <v>24010000</v>
      </c>
      <c r="V88" s="18">
        <f t="shared" si="2"/>
        <v>-0.16918478436976492</v>
      </c>
      <c r="W88">
        <f t="shared" si="3"/>
        <v>1</v>
      </c>
    </row>
    <row r="89" spans="1:23" ht="15" thickBot="1">
      <c r="A89">
        <v>88</v>
      </c>
      <c r="B89">
        <v>2020</v>
      </c>
      <c r="C89" t="s">
        <v>103</v>
      </c>
      <c r="D89" s="6">
        <v>-64080000</v>
      </c>
      <c r="E89" s="6">
        <v>59110000</v>
      </c>
      <c r="F89" s="6">
        <v>43810000</v>
      </c>
      <c r="G89" s="6">
        <v>68610000</v>
      </c>
      <c r="H89" s="6">
        <v>18890000</v>
      </c>
      <c r="I89" s="6">
        <v>68980000</v>
      </c>
      <c r="J89" s="6">
        <v>131340000</v>
      </c>
      <c r="K89" s="3">
        <v>-9870000</v>
      </c>
      <c r="L89" s="6">
        <v>-69630000</v>
      </c>
      <c r="M89" s="6">
        <v>66340000</v>
      </c>
      <c r="N89" s="6">
        <v>26460000</v>
      </c>
      <c r="O89" s="6">
        <v>-63300000</v>
      </c>
      <c r="P89" s="6">
        <v>35320000</v>
      </c>
      <c r="Q89" s="6">
        <v>38360000</v>
      </c>
      <c r="R89" s="6">
        <v>22250000</v>
      </c>
      <c r="S89" s="6">
        <v>-63580000</v>
      </c>
      <c r="T89" s="6">
        <v>82510000</v>
      </c>
      <c r="U89" s="6">
        <v>20410000</v>
      </c>
      <c r="V89" s="18">
        <f t="shared" si="2"/>
        <v>0.48058521465494858</v>
      </c>
      <c r="W89">
        <f t="shared" si="3"/>
        <v>1</v>
      </c>
    </row>
    <row r="90" spans="1:23" ht="15" thickBot="1">
      <c r="A90">
        <v>89</v>
      </c>
      <c r="B90">
        <v>2021</v>
      </c>
      <c r="C90" t="s">
        <v>103</v>
      </c>
      <c r="D90" s="6">
        <v>-40940000</v>
      </c>
      <c r="E90" s="6">
        <v>94580000</v>
      </c>
      <c r="F90" s="6">
        <v>38290000</v>
      </c>
      <c r="G90" s="6">
        <v>66780000</v>
      </c>
      <c r="H90" s="6">
        <v>19040000</v>
      </c>
      <c r="I90" s="6">
        <v>81130000</v>
      </c>
      <c r="J90" s="6">
        <v>132460000</v>
      </c>
      <c r="K90" s="3">
        <v>13460000</v>
      </c>
      <c r="L90" s="6">
        <v>-73790000</v>
      </c>
      <c r="M90" s="6">
        <v>56360000</v>
      </c>
      <c r="N90" s="6">
        <v>33130000</v>
      </c>
      <c r="O90" s="6">
        <v>-40990000</v>
      </c>
      <c r="P90" s="6">
        <v>34760000</v>
      </c>
      <c r="Q90" s="6">
        <v>50130000</v>
      </c>
      <c r="R90" s="6">
        <v>20610000</v>
      </c>
      <c r="S90" s="6">
        <v>-41300000</v>
      </c>
      <c r="T90" s="6">
        <v>64800000</v>
      </c>
      <c r="U90" s="6">
        <v>18220000</v>
      </c>
      <c r="V90" s="18">
        <f t="shared" si="2"/>
        <v>1.9621519719206875</v>
      </c>
      <c r="W90">
        <f t="shared" si="3"/>
        <v>2</v>
      </c>
    </row>
    <row r="91" spans="1:23" ht="15" thickBot="1">
      <c r="A91">
        <v>90</v>
      </c>
      <c r="B91">
        <v>2022</v>
      </c>
      <c r="C91" t="s">
        <v>103</v>
      </c>
      <c r="D91" s="6">
        <v>-74010000</v>
      </c>
      <c r="E91" s="6">
        <v>78320000</v>
      </c>
      <c r="F91" s="6">
        <v>32650000</v>
      </c>
      <c r="G91" s="6">
        <v>60870000</v>
      </c>
      <c r="H91" s="6">
        <v>20390000</v>
      </c>
      <c r="I91" s="6">
        <v>82400000</v>
      </c>
      <c r="J91" s="6">
        <v>133730000</v>
      </c>
      <c r="K91" s="3">
        <v>-4080000</v>
      </c>
      <c r="L91" s="6">
        <v>-81100000</v>
      </c>
      <c r="M91" s="6">
        <v>56400000</v>
      </c>
      <c r="N91" s="6">
        <v>7100000</v>
      </c>
      <c r="O91" s="6">
        <v>-72210000</v>
      </c>
      <c r="P91" s="6">
        <v>33330000</v>
      </c>
      <c r="Q91" s="6">
        <v>17520000</v>
      </c>
      <c r="R91" s="6">
        <v>20430000</v>
      </c>
      <c r="S91" s="6">
        <v>-72540000</v>
      </c>
      <c r="T91" s="6">
        <v>97080000</v>
      </c>
      <c r="U91" s="6">
        <v>18130000</v>
      </c>
      <c r="V91" s="18">
        <f t="shared" si="2"/>
        <v>-0.72233300983424631</v>
      </c>
      <c r="W91">
        <f t="shared" si="3"/>
        <v>1</v>
      </c>
    </row>
    <row r="92" spans="1:23" ht="15" thickBot="1">
      <c r="A92">
        <v>91</v>
      </c>
      <c r="B92">
        <v>2018</v>
      </c>
      <c r="C92" t="s">
        <v>104</v>
      </c>
      <c r="D92" s="6">
        <v>-17980000</v>
      </c>
      <c r="E92" s="6">
        <v>66510000</v>
      </c>
      <c r="F92" s="6">
        <v>22770000</v>
      </c>
      <c r="G92" s="6">
        <v>11960000</v>
      </c>
      <c r="H92" s="6">
        <v>30290000</v>
      </c>
      <c r="I92" s="6">
        <v>20610000</v>
      </c>
      <c r="J92" s="6">
        <v>12510000</v>
      </c>
      <c r="K92" s="3">
        <v>-13960000</v>
      </c>
      <c r="L92" s="6">
        <v>-99050000</v>
      </c>
      <c r="M92" s="6">
        <v>3320000</v>
      </c>
      <c r="N92" s="6">
        <v>13980000</v>
      </c>
      <c r="O92" s="6">
        <v>-18140000</v>
      </c>
      <c r="P92" s="6">
        <v>15460000</v>
      </c>
      <c r="Q92" s="6">
        <v>640000</v>
      </c>
      <c r="R92" s="6">
        <v>60900000</v>
      </c>
      <c r="S92" s="6">
        <v>-18140000</v>
      </c>
      <c r="T92" s="6">
        <v>41480000</v>
      </c>
      <c r="U92" s="6">
        <v>37400000</v>
      </c>
      <c r="V92" s="18">
        <f t="shared" si="2"/>
        <v>-3.117335562987722E-2</v>
      </c>
      <c r="W92">
        <f t="shared" si="3"/>
        <v>1</v>
      </c>
    </row>
    <row r="93" spans="1:23" ht="15" thickBot="1">
      <c r="A93">
        <v>92</v>
      </c>
      <c r="B93">
        <v>2019</v>
      </c>
      <c r="C93" t="s">
        <v>104</v>
      </c>
      <c r="D93" s="6">
        <v>-5810000</v>
      </c>
      <c r="E93" s="6">
        <v>99570000</v>
      </c>
      <c r="F93" s="6">
        <v>21070000</v>
      </c>
      <c r="G93" s="6">
        <v>15130000</v>
      </c>
      <c r="H93" s="6">
        <v>30630000</v>
      </c>
      <c r="I93" s="6">
        <v>24090000</v>
      </c>
      <c r="J93" s="6">
        <v>16680000</v>
      </c>
      <c r="K93" s="3">
        <v>-14130000</v>
      </c>
      <c r="L93" s="6">
        <v>-10630000</v>
      </c>
      <c r="M93" s="6">
        <v>2170000</v>
      </c>
      <c r="N93" s="6">
        <v>-2730000</v>
      </c>
      <c r="O93" s="6">
        <v>-7260000</v>
      </c>
      <c r="P93" s="6">
        <v>12290000</v>
      </c>
      <c r="Q93" s="6">
        <v>7200000</v>
      </c>
      <c r="R93" s="6">
        <v>10140000</v>
      </c>
      <c r="S93" s="6">
        <v>-7260000</v>
      </c>
      <c r="T93" s="6">
        <v>79720000</v>
      </c>
      <c r="U93" s="6">
        <v>27470000</v>
      </c>
      <c r="V93" s="18">
        <f t="shared" si="2"/>
        <v>0.42584828956013809</v>
      </c>
      <c r="W93">
        <f t="shared" si="3"/>
        <v>1</v>
      </c>
    </row>
    <row r="94" spans="1:23" ht="15" thickBot="1">
      <c r="A94">
        <v>93</v>
      </c>
      <c r="B94">
        <v>2020</v>
      </c>
      <c r="C94" t="s">
        <v>104</v>
      </c>
      <c r="D94" s="6">
        <v>-10060000</v>
      </c>
      <c r="E94" s="6">
        <v>66080000</v>
      </c>
      <c r="F94" s="6">
        <v>19680000</v>
      </c>
      <c r="G94" s="6">
        <v>11750000</v>
      </c>
      <c r="H94" s="6">
        <v>31780000</v>
      </c>
      <c r="I94" s="6">
        <v>21840000</v>
      </c>
      <c r="J94" s="6">
        <v>15320000</v>
      </c>
      <c r="K94" s="3">
        <v>-15230000</v>
      </c>
      <c r="L94" s="6">
        <v>-11620000</v>
      </c>
      <c r="M94" s="6">
        <v>2160000</v>
      </c>
      <c r="N94" s="6">
        <v>9950000</v>
      </c>
      <c r="O94" s="6">
        <v>-9860000</v>
      </c>
      <c r="P94" s="6">
        <v>9410000</v>
      </c>
      <c r="Q94" s="6">
        <v>1720000</v>
      </c>
      <c r="R94" s="6">
        <v>90200000</v>
      </c>
      <c r="S94" s="6">
        <v>-9860000</v>
      </c>
      <c r="T94" s="6">
        <v>76910000</v>
      </c>
      <c r="U94" s="6">
        <v>23350000</v>
      </c>
      <c r="V94" s="18">
        <f t="shared" si="2"/>
        <v>5.2179959233218058</v>
      </c>
      <c r="W94">
        <f t="shared" si="3"/>
        <v>0</v>
      </c>
    </row>
    <row r="95" spans="1:23" ht="15" thickBot="1">
      <c r="A95">
        <v>94</v>
      </c>
      <c r="B95">
        <v>2021</v>
      </c>
      <c r="C95" t="s">
        <v>104</v>
      </c>
      <c r="D95" s="6">
        <v>-21870000</v>
      </c>
      <c r="E95" s="6">
        <v>37270000</v>
      </c>
      <c r="F95" s="6">
        <v>36000000</v>
      </c>
      <c r="G95" s="6">
        <v>73280000</v>
      </c>
      <c r="H95" s="6">
        <v>0</v>
      </c>
      <c r="I95" s="6">
        <v>19770000</v>
      </c>
      <c r="J95" s="6">
        <v>13640000</v>
      </c>
      <c r="K95" s="3">
        <v>-16040000</v>
      </c>
      <c r="L95" s="6">
        <v>-13800000</v>
      </c>
      <c r="M95" s="6">
        <v>2370000</v>
      </c>
      <c r="N95" s="6">
        <v>13210000</v>
      </c>
      <c r="O95" s="6">
        <v>-21870000</v>
      </c>
      <c r="P95" s="6">
        <v>9260000</v>
      </c>
      <c r="Q95" s="6">
        <v>-10240000</v>
      </c>
      <c r="R95" s="6">
        <v>92220000</v>
      </c>
      <c r="S95" s="6">
        <v>-21870000</v>
      </c>
      <c r="T95" s="6">
        <v>90830000</v>
      </c>
      <c r="U95" s="6">
        <v>23260000</v>
      </c>
      <c r="V95" s="18">
        <f t="shared" si="2"/>
        <v>-0.13099047136999761</v>
      </c>
      <c r="W95">
        <f t="shared" si="3"/>
        <v>1</v>
      </c>
    </row>
    <row r="96" spans="1:23" ht="15" thickBot="1">
      <c r="A96">
        <v>95</v>
      </c>
      <c r="B96">
        <v>2022</v>
      </c>
      <c r="C96" t="s">
        <v>104</v>
      </c>
      <c r="D96" s="6">
        <v>-26870000</v>
      </c>
      <c r="E96" s="6">
        <v>29800000</v>
      </c>
      <c r="F96" s="6">
        <v>33760000</v>
      </c>
      <c r="G96" s="6">
        <v>64620000</v>
      </c>
      <c r="H96" s="6">
        <v>1060000</v>
      </c>
      <c r="I96" s="6">
        <v>22370000</v>
      </c>
      <c r="J96" s="6">
        <v>8210000</v>
      </c>
      <c r="K96" s="3">
        <v>-19390000</v>
      </c>
      <c r="L96" s="6">
        <v>-16730000</v>
      </c>
      <c r="M96" s="6">
        <v>2360000</v>
      </c>
      <c r="N96" s="6">
        <v>-4240000</v>
      </c>
      <c r="O96" s="6">
        <v>-29230000</v>
      </c>
      <c r="P96" s="6">
        <v>22520000</v>
      </c>
      <c r="Q96" s="6">
        <v>-4350000</v>
      </c>
      <c r="R96" s="6">
        <v>77500000</v>
      </c>
      <c r="S96" s="6">
        <v>-29230000</v>
      </c>
      <c r="T96" s="6">
        <v>56970000</v>
      </c>
      <c r="U96" s="6">
        <v>47400000</v>
      </c>
      <c r="V96" s="18">
        <f t="shared" si="2"/>
        <v>-0.29329554335766633</v>
      </c>
      <c r="W96">
        <f t="shared" si="3"/>
        <v>1</v>
      </c>
    </row>
    <row r="97" spans="1:23" ht="15" thickBot="1">
      <c r="A97">
        <v>96</v>
      </c>
      <c r="B97">
        <v>2018</v>
      </c>
      <c r="C97" t="s">
        <v>105</v>
      </c>
      <c r="D97" s="6">
        <v>-85830000</v>
      </c>
      <c r="E97" s="6">
        <v>41020000</v>
      </c>
      <c r="F97" s="6">
        <v>33070000</v>
      </c>
      <c r="G97" s="6">
        <v>43240000</v>
      </c>
      <c r="H97" s="6">
        <v>60670000</v>
      </c>
      <c r="I97" s="6">
        <v>36460000</v>
      </c>
      <c r="J97" s="6">
        <v>47920000</v>
      </c>
      <c r="K97" s="3">
        <v>-32360000</v>
      </c>
      <c r="L97" s="6">
        <v>-41150000</v>
      </c>
      <c r="M97" s="6">
        <v>0</v>
      </c>
      <c r="N97" s="6">
        <v>6370000</v>
      </c>
      <c r="O97" s="6">
        <v>-87120000</v>
      </c>
      <c r="P97" s="6">
        <v>43930000</v>
      </c>
      <c r="Q97" s="6">
        <v>-43190000</v>
      </c>
      <c r="R97" s="6">
        <v>18430000</v>
      </c>
      <c r="S97" s="6">
        <v>-87120000</v>
      </c>
      <c r="T97" s="6">
        <v>18350000</v>
      </c>
      <c r="U97" s="6">
        <v>86570000</v>
      </c>
      <c r="V97" s="18">
        <f t="shared" si="2"/>
        <v>-6.8395752804534533</v>
      </c>
      <c r="W97">
        <f t="shared" si="3"/>
        <v>1</v>
      </c>
    </row>
    <row r="98" spans="1:23" ht="15" thickBot="1">
      <c r="A98">
        <v>97</v>
      </c>
      <c r="B98">
        <v>2019</v>
      </c>
      <c r="C98" t="s">
        <v>105</v>
      </c>
      <c r="D98" s="6">
        <v>-68770000</v>
      </c>
      <c r="E98" s="6">
        <v>47270000</v>
      </c>
      <c r="F98" s="6">
        <v>30420000</v>
      </c>
      <c r="G98" s="6">
        <v>41470000</v>
      </c>
      <c r="H98" s="6">
        <v>63290000</v>
      </c>
      <c r="I98" s="6">
        <v>38700000</v>
      </c>
      <c r="J98" s="6">
        <v>50780000</v>
      </c>
      <c r="K98" s="3">
        <v>-33970000</v>
      </c>
      <c r="L98" s="6">
        <v>-48010000</v>
      </c>
      <c r="M98" s="6">
        <v>0</v>
      </c>
      <c r="N98" s="6">
        <v>-28430000</v>
      </c>
      <c r="O98" s="6">
        <v>-68660000</v>
      </c>
      <c r="P98" s="6">
        <v>42510000</v>
      </c>
      <c r="Q98" s="6">
        <v>-26150000</v>
      </c>
      <c r="R98" s="6">
        <v>12090000</v>
      </c>
      <c r="S98" s="6">
        <v>-68660000</v>
      </c>
      <c r="T98" s="6">
        <v>10460000</v>
      </c>
      <c r="U98" s="6">
        <v>85120000</v>
      </c>
      <c r="V98" s="18">
        <f t="shared" si="2"/>
        <v>-5.415898233223623</v>
      </c>
      <c r="W98">
        <f t="shared" si="3"/>
        <v>1</v>
      </c>
    </row>
    <row r="99" spans="1:23" ht="15" thickBot="1">
      <c r="A99">
        <v>98</v>
      </c>
      <c r="B99">
        <v>2020</v>
      </c>
      <c r="C99" t="s">
        <v>105</v>
      </c>
      <c r="D99" s="6">
        <v>-51900000</v>
      </c>
      <c r="E99" s="6">
        <v>46550000</v>
      </c>
      <c r="F99" s="6">
        <v>27730000</v>
      </c>
      <c r="G99" s="6">
        <v>38920000</v>
      </c>
      <c r="H99" s="6">
        <v>65300000</v>
      </c>
      <c r="I99" s="6">
        <v>42970000</v>
      </c>
      <c r="J99" s="6">
        <v>46380000</v>
      </c>
      <c r="K99" s="3">
        <v>-38310000</v>
      </c>
      <c r="L99" s="6">
        <v>-50430000</v>
      </c>
      <c r="M99" s="6">
        <v>0</v>
      </c>
      <c r="N99" s="6">
        <v>52590000</v>
      </c>
      <c r="O99" s="6">
        <v>-24180000</v>
      </c>
      <c r="P99" s="6">
        <v>42470000</v>
      </c>
      <c r="Q99" s="6">
        <v>18300000</v>
      </c>
      <c r="R99" s="6">
        <v>15560000</v>
      </c>
      <c r="S99" s="6">
        <v>-24180000</v>
      </c>
      <c r="T99" s="6">
        <v>94800000</v>
      </c>
      <c r="U99" s="6">
        <v>11270000</v>
      </c>
      <c r="V99" s="18">
        <f t="shared" si="2"/>
        <v>-1.4353055900471083</v>
      </c>
      <c r="W99">
        <f t="shared" si="3"/>
        <v>1</v>
      </c>
    </row>
    <row r="100" spans="1:23" ht="15" thickBot="1">
      <c r="A100">
        <v>99</v>
      </c>
      <c r="B100">
        <v>2021</v>
      </c>
      <c r="C100" t="s">
        <v>105</v>
      </c>
      <c r="D100" s="6">
        <v>-56060000</v>
      </c>
      <c r="E100" s="6">
        <v>37320000</v>
      </c>
      <c r="F100" s="6">
        <v>31040000</v>
      </c>
      <c r="G100" s="6">
        <v>35720000</v>
      </c>
      <c r="H100" s="6">
        <v>9450000</v>
      </c>
      <c r="I100" s="6">
        <v>40330000</v>
      </c>
      <c r="J100" s="6">
        <v>48620000</v>
      </c>
      <c r="K100" s="3">
        <v>-36600000</v>
      </c>
      <c r="L100" s="6">
        <v>-53230000</v>
      </c>
      <c r="M100" s="6">
        <v>0</v>
      </c>
      <c r="N100" s="6">
        <v>1070000</v>
      </c>
      <c r="O100" s="6">
        <v>-28010000</v>
      </c>
      <c r="P100" s="6">
        <v>39560000</v>
      </c>
      <c r="Q100" s="6">
        <v>11550000</v>
      </c>
      <c r="R100" s="6">
        <v>12550000</v>
      </c>
      <c r="S100" s="6">
        <v>-28010000</v>
      </c>
      <c r="T100" s="6">
        <v>74430000</v>
      </c>
      <c r="U100" s="6">
        <v>10720000</v>
      </c>
      <c r="V100" s="18">
        <f t="shared" si="2"/>
        <v>-2.3674263099354351</v>
      </c>
      <c r="W100">
        <f t="shared" si="3"/>
        <v>1</v>
      </c>
    </row>
    <row r="101" spans="1:23" ht="15" thickBot="1">
      <c r="A101">
        <v>100</v>
      </c>
      <c r="B101">
        <v>2022</v>
      </c>
      <c r="C101" t="s">
        <v>105</v>
      </c>
      <c r="D101" s="6">
        <v>-61830000</v>
      </c>
      <c r="E101" s="6">
        <v>29650000</v>
      </c>
      <c r="F101" s="6">
        <v>28040000</v>
      </c>
      <c r="G101" s="6">
        <v>31540000</v>
      </c>
      <c r="H101" s="6">
        <v>5290000</v>
      </c>
      <c r="I101" s="6">
        <v>50080000</v>
      </c>
      <c r="J101" s="6">
        <v>40970000</v>
      </c>
      <c r="K101" s="3">
        <v>-47120000</v>
      </c>
      <c r="L101" s="6">
        <v>-59520000</v>
      </c>
      <c r="M101" s="6">
        <v>0</v>
      </c>
      <c r="N101" s="6">
        <v>-17640000</v>
      </c>
      <c r="O101" s="6">
        <v>-62910000</v>
      </c>
      <c r="P101" s="6">
        <v>35840000</v>
      </c>
      <c r="Q101" s="6">
        <v>-27060000</v>
      </c>
      <c r="R101" s="6">
        <v>56030000</v>
      </c>
      <c r="S101" s="6">
        <v>-62910000</v>
      </c>
      <c r="T101" s="6">
        <v>47250000</v>
      </c>
      <c r="U101" s="6">
        <v>70610000</v>
      </c>
      <c r="V101" s="18">
        <f t="shared" si="2"/>
        <v>-5.9842976101057301</v>
      </c>
      <c r="W101">
        <f t="shared" si="3"/>
        <v>1</v>
      </c>
    </row>
    <row r="102" spans="1:23" ht="15" thickBot="1">
      <c r="A102">
        <v>101</v>
      </c>
      <c r="B102">
        <v>2018</v>
      </c>
      <c r="C102" t="s">
        <v>106</v>
      </c>
      <c r="D102" s="6">
        <v>62760000</v>
      </c>
      <c r="E102" s="6">
        <v>61260000</v>
      </c>
      <c r="F102" s="6">
        <v>21290000</v>
      </c>
      <c r="G102" s="6">
        <v>119940000</v>
      </c>
      <c r="H102" s="6">
        <v>37380000</v>
      </c>
      <c r="I102" s="6">
        <v>81330000</v>
      </c>
      <c r="J102" s="6">
        <v>54410000</v>
      </c>
      <c r="K102" s="3">
        <v>-20070000</v>
      </c>
      <c r="L102" s="6">
        <v>33160000</v>
      </c>
      <c r="M102">
        <v>0</v>
      </c>
      <c r="N102" s="6">
        <v>-11200000</v>
      </c>
      <c r="O102" s="6">
        <v>61470000</v>
      </c>
      <c r="P102" s="6">
        <v>40600000</v>
      </c>
      <c r="Q102" s="6">
        <v>10210000</v>
      </c>
      <c r="R102" s="6">
        <v>92710000</v>
      </c>
      <c r="S102" s="6">
        <v>58790000</v>
      </c>
      <c r="T102" s="6">
        <v>78440000</v>
      </c>
      <c r="U102" s="6">
        <v>79920000</v>
      </c>
      <c r="V102" s="18">
        <f t="shared" si="2"/>
        <v>1.7322254921970093</v>
      </c>
      <c r="W102">
        <f t="shared" si="3"/>
        <v>1</v>
      </c>
    </row>
    <row r="103" spans="1:23" ht="15" thickBot="1">
      <c r="A103">
        <v>102</v>
      </c>
      <c r="B103">
        <v>2019</v>
      </c>
      <c r="C103" t="s">
        <v>106</v>
      </c>
      <c r="D103" s="6">
        <v>44650000</v>
      </c>
      <c r="E103" s="6">
        <v>59510000</v>
      </c>
      <c r="F103" s="6">
        <v>22290000</v>
      </c>
      <c r="G103" s="6">
        <v>117000000</v>
      </c>
      <c r="H103" s="6">
        <v>35200000</v>
      </c>
      <c r="I103" s="6">
        <v>75660000</v>
      </c>
      <c r="J103" s="6">
        <v>39490000</v>
      </c>
      <c r="K103" s="3">
        <v>-16150000</v>
      </c>
      <c r="L103" s="6">
        <v>37390000</v>
      </c>
      <c r="M103">
        <v>0</v>
      </c>
      <c r="N103" s="6">
        <v>-58320000</v>
      </c>
      <c r="O103" s="6">
        <v>75500000</v>
      </c>
      <c r="P103" s="6">
        <v>38260000</v>
      </c>
      <c r="Q103" s="6">
        <v>11380000</v>
      </c>
      <c r="R103" s="6">
        <v>86000000</v>
      </c>
      <c r="S103" s="6">
        <v>69450000</v>
      </c>
      <c r="T103" s="6">
        <v>70800000</v>
      </c>
      <c r="U103" s="6">
        <v>10740000</v>
      </c>
      <c r="V103" s="18">
        <f t="shared" si="2"/>
        <v>1.6194737150724992</v>
      </c>
      <c r="W103">
        <f t="shared" si="3"/>
        <v>1</v>
      </c>
    </row>
    <row r="104" spans="1:23" ht="15" thickBot="1">
      <c r="A104">
        <v>103</v>
      </c>
      <c r="B104">
        <v>2020</v>
      </c>
      <c r="C104" t="s">
        <v>106</v>
      </c>
      <c r="D104" s="6">
        <v>69730000</v>
      </c>
      <c r="E104" s="6">
        <v>50990000</v>
      </c>
      <c r="F104" s="6">
        <v>24330000</v>
      </c>
      <c r="G104" s="6">
        <v>110060000</v>
      </c>
      <c r="H104" s="6">
        <v>34740000</v>
      </c>
      <c r="I104" s="6">
        <v>66200000</v>
      </c>
      <c r="J104" s="6">
        <v>58690000</v>
      </c>
      <c r="K104" s="3">
        <v>-15210000</v>
      </c>
      <c r="L104" s="6">
        <v>37990000</v>
      </c>
      <c r="M104">
        <v>0</v>
      </c>
      <c r="N104" s="6">
        <v>-72670000</v>
      </c>
      <c r="O104" s="6">
        <v>72950000</v>
      </c>
      <c r="P104" s="6">
        <v>36760000</v>
      </c>
      <c r="Q104" s="6">
        <v>10970000</v>
      </c>
      <c r="R104" s="6">
        <v>89800000</v>
      </c>
      <c r="S104" s="6">
        <v>72940000</v>
      </c>
      <c r="T104" s="6">
        <v>75160000</v>
      </c>
      <c r="U104" s="6">
        <v>76740000</v>
      </c>
      <c r="V104" s="18">
        <f t="shared" si="2"/>
        <v>2.0485038885827742</v>
      </c>
      <c r="W104">
        <f t="shared" si="3"/>
        <v>2</v>
      </c>
    </row>
    <row r="105" spans="1:23" ht="15" thickBot="1">
      <c r="A105">
        <v>104</v>
      </c>
      <c r="B105">
        <v>2021</v>
      </c>
      <c r="C105" t="s">
        <v>106</v>
      </c>
      <c r="D105" s="6">
        <v>86580000</v>
      </c>
      <c r="E105" s="6">
        <v>45450000</v>
      </c>
      <c r="F105" s="6">
        <v>26190000</v>
      </c>
      <c r="G105" s="6">
        <v>105910000</v>
      </c>
      <c r="H105" s="6">
        <v>34260000</v>
      </c>
      <c r="I105" s="6">
        <v>61230000</v>
      </c>
      <c r="J105" s="6">
        <v>60400000</v>
      </c>
      <c r="K105" s="3">
        <v>-15780000</v>
      </c>
      <c r="L105" s="6">
        <v>38640000</v>
      </c>
      <c r="M105">
        <v>0</v>
      </c>
      <c r="N105" s="6">
        <v>-23060000</v>
      </c>
      <c r="O105" s="6">
        <v>86890000</v>
      </c>
      <c r="P105" s="6">
        <v>37080000</v>
      </c>
      <c r="Q105" s="6">
        <v>12400000</v>
      </c>
      <c r="R105" s="6">
        <v>90470000</v>
      </c>
      <c r="S105" s="6">
        <v>86890000</v>
      </c>
      <c r="T105" s="6">
        <v>74370000</v>
      </c>
      <c r="U105" s="6">
        <v>74480000</v>
      </c>
      <c r="V105" s="18">
        <f t="shared" si="2"/>
        <v>2.3968803431107899</v>
      </c>
      <c r="W105">
        <f t="shared" si="3"/>
        <v>2</v>
      </c>
    </row>
    <row r="106" spans="1:23" ht="15" thickBot="1">
      <c r="A106">
        <v>105</v>
      </c>
      <c r="B106">
        <v>2022</v>
      </c>
      <c r="C106" t="s">
        <v>106</v>
      </c>
      <c r="D106" s="6">
        <v>52820000</v>
      </c>
      <c r="E106" s="6">
        <v>45670000</v>
      </c>
      <c r="F106" s="6">
        <v>25600000</v>
      </c>
      <c r="G106" s="6">
        <v>106090000</v>
      </c>
      <c r="H106" s="6">
        <v>34820000</v>
      </c>
      <c r="I106" s="6">
        <v>58520000</v>
      </c>
      <c r="J106" s="6">
        <v>97350000</v>
      </c>
      <c r="K106" s="3">
        <v>-12850000</v>
      </c>
      <c r="L106" s="6">
        <v>37830000</v>
      </c>
      <c r="M106">
        <v>0</v>
      </c>
      <c r="N106" s="6">
        <v>4250000</v>
      </c>
      <c r="O106" s="6">
        <v>52780000</v>
      </c>
      <c r="P106" s="6">
        <v>34070000</v>
      </c>
      <c r="Q106" s="6">
        <v>86850000</v>
      </c>
      <c r="R106" s="6">
        <v>93570000</v>
      </c>
      <c r="S106" s="6">
        <v>52780000</v>
      </c>
      <c r="T106" s="6">
        <v>81480000</v>
      </c>
      <c r="U106" s="6">
        <v>68100000</v>
      </c>
      <c r="V106" s="18">
        <f t="shared" si="2"/>
        <v>4.2808178823729923</v>
      </c>
      <c r="W106">
        <f t="shared" si="3"/>
        <v>0</v>
      </c>
    </row>
    <row r="107" spans="1:23" ht="15" thickBot="1">
      <c r="A107">
        <v>106</v>
      </c>
      <c r="B107">
        <v>2018</v>
      </c>
      <c r="C107" t="s">
        <v>107</v>
      </c>
      <c r="D107" s="6">
        <v>10300000</v>
      </c>
      <c r="E107" s="6">
        <v>37330000</v>
      </c>
      <c r="F107" s="6">
        <v>12240000</v>
      </c>
      <c r="G107" s="6">
        <v>79750000</v>
      </c>
      <c r="H107" s="6">
        <v>30180000</v>
      </c>
      <c r="I107" s="6">
        <v>40940000</v>
      </c>
      <c r="J107" s="6">
        <v>16140000</v>
      </c>
      <c r="K107" s="3">
        <v>-36080000</v>
      </c>
      <c r="L107" s="6">
        <v>22670000</v>
      </c>
      <c r="M107" s="6">
        <v>21490000</v>
      </c>
      <c r="N107" s="6">
        <v>75320000</v>
      </c>
      <c r="O107" s="6">
        <v>22680000</v>
      </c>
      <c r="P107" s="6">
        <v>13580000</v>
      </c>
      <c r="Q107" s="6">
        <v>57740000</v>
      </c>
      <c r="R107" s="6">
        <v>104940000</v>
      </c>
      <c r="S107" s="6">
        <v>18330000</v>
      </c>
      <c r="T107" s="6">
        <v>95660000</v>
      </c>
      <c r="U107" s="6">
        <v>82500000</v>
      </c>
      <c r="V107" s="18">
        <f t="shared" si="2"/>
        <v>3.581319070413191</v>
      </c>
      <c r="W107">
        <f t="shared" si="3"/>
        <v>0</v>
      </c>
    </row>
    <row r="108" spans="1:23" ht="15" thickBot="1">
      <c r="A108">
        <v>107</v>
      </c>
      <c r="B108">
        <v>2019</v>
      </c>
      <c r="C108" t="s">
        <v>107</v>
      </c>
      <c r="D108" s="6">
        <v>-23290000</v>
      </c>
      <c r="E108" s="6">
        <v>39500000</v>
      </c>
      <c r="F108" s="6">
        <v>33630000</v>
      </c>
      <c r="G108" s="6">
        <v>83650000</v>
      </c>
      <c r="H108" s="6">
        <v>10520000</v>
      </c>
      <c r="I108" s="6">
        <v>46650000</v>
      </c>
      <c r="J108" s="6">
        <v>16280000</v>
      </c>
      <c r="K108" s="3">
        <v>-71420000</v>
      </c>
      <c r="L108" s="6">
        <v>20720000</v>
      </c>
      <c r="M108" s="6">
        <v>24300000</v>
      </c>
      <c r="N108" s="6">
        <v>-60770000</v>
      </c>
      <c r="O108" s="6">
        <v>140000</v>
      </c>
      <c r="P108" s="6">
        <v>20060000</v>
      </c>
      <c r="Q108" s="6">
        <v>44490000</v>
      </c>
      <c r="R108" s="6">
        <v>89050000</v>
      </c>
      <c r="S108" s="6">
        <v>0</v>
      </c>
      <c r="T108" s="6">
        <v>80160000</v>
      </c>
      <c r="U108" s="6">
        <v>11210000</v>
      </c>
      <c r="V108" s="18">
        <f t="shared" si="2"/>
        <v>1.6028965304479241</v>
      </c>
      <c r="W108">
        <f t="shared" si="3"/>
        <v>1</v>
      </c>
    </row>
    <row r="109" spans="1:23" ht="15" thickBot="1">
      <c r="A109">
        <v>108</v>
      </c>
      <c r="B109">
        <v>2020</v>
      </c>
      <c r="C109" t="s">
        <v>107</v>
      </c>
      <c r="D109" s="6">
        <v>-65600000</v>
      </c>
      <c r="E109" s="6">
        <v>45470000</v>
      </c>
      <c r="F109" s="6">
        <v>30670000</v>
      </c>
      <c r="G109" s="6">
        <v>84910000</v>
      </c>
      <c r="H109" s="6">
        <v>87700000</v>
      </c>
      <c r="I109" s="6">
        <v>52670000</v>
      </c>
      <c r="J109" s="6">
        <v>14470000</v>
      </c>
      <c r="K109" s="3">
        <v>-71970000</v>
      </c>
      <c r="L109" s="6">
        <v>17770000</v>
      </c>
      <c r="M109" s="6">
        <v>32000000</v>
      </c>
      <c r="N109" s="6">
        <v>-66680000</v>
      </c>
      <c r="O109" s="6">
        <v>-31710000</v>
      </c>
      <c r="P109" s="6">
        <v>36250000</v>
      </c>
      <c r="Q109" s="6">
        <v>36540000</v>
      </c>
      <c r="R109" s="6">
        <v>88550000</v>
      </c>
      <c r="S109" s="6">
        <v>-32220000</v>
      </c>
      <c r="T109" s="6">
        <v>78070000</v>
      </c>
      <c r="U109" s="6">
        <v>17040000</v>
      </c>
      <c r="V109" s="18">
        <f t="shared" si="2"/>
        <v>0.52304699640443542</v>
      </c>
      <c r="W109">
        <f t="shared" si="3"/>
        <v>1</v>
      </c>
    </row>
    <row r="110" spans="1:23" ht="15" thickBot="1">
      <c r="A110">
        <v>109</v>
      </c>
      <c r="B110">
        <v>2021</v>
      </c>
      <c r="C110" t="s">
        <v>107</v>
      </c>
      <c r="D110" s="6">
        <v>-50720000</v>
      </c>
      <c r="E110" s="6">
        <v>30210000</v>
      </c>
      <c r="F110" s="6">
        <v>27740000</v>
      </c>
      <c r="G110" s="6">
        <v>64730000</v>
      </c>
      <c r="H110" s="6">
        <v>67870000</v>
      </c>
      <c r="I110" s="6">
        <v>37420000</v>
      </c>
      <c r="J110" s="6">
        <v>12580000</v>
      </c>
      <c r="K110" s="3">
        <v>-72090000</v>
      </c>
      <c r="L110" s="6">
        <v>14730000</v>
      </c>
      <c r="M110" s="6">
        <v>29440000</v>
      </c>
      <c r="N110" s="6">
        <v>11990000</v>
      </c>
      <c r="O110" s="6">
        <v>-27630000</v>
      </c>
      <c r="P110" s="6">
        <v>34260000</v>
      </c>
      <c r="Q110" s="6">
        <v>36070000</v>
      </c>
      <c r="R110" s="6">
        <v>104170000</v>
      </c>
      <c r="S110" s="6">
        <v>-30390000</v>
      </c>
      <c r="T110" s="6">
        <v>94200000</v>
      </c>
      <c r="U110" s="6">
        <v>15050000</v>
      </c>
      <c r="V110" s="18">
        <f t="shared" si="2"/>
        <v>1.1915135918430408</v>
      </c>
      <c r="W110">
        <f t="shared" si="3"/>
        <v>1</v>
      </c>
    </row>
    <row r="111" spans="1:23" ht="15" thickBot="1">
      <c r="A111">
        <v>110</v>
      </c>
      <c r="B111">
        <v>2022</v>
      </c>
      <c r="C111" t="s">
        <v>107</v>
      </c>
      <c r="D111" s="6">
        <v>-34590000</v>
      </c>
      <c r="E111" s="6">
        <v>31000000</v>
      </c>
      <c r="F111" s="6">
        <v>25410000</v>
      </c>
      <c r="G111" s="6">
        <v>62830000</v>
      </c>
      <c r="H111" s="6">
        <v>64230000</v>
      </c>
      <c r="I111" s="6">
        <v>40160000</v>
      </c>
      <c r="J111" s="6">
        <v>10500000</v>
      </c>
      <c r="K111" s="3">
        <v>-91580000</v>
      </c>
      <c r="L111" s="6">
        <v>12170000</v>
      </c>
      <c r="M111" s="6">
        <v>27420000</v>
      </c>
      <c r="N111" s="6">
        <v>78660000</v>
      </c>
      <c r="O111" s="6">
        <v>-26400000</v>
      </c>
      <c r="P111" s="6">
        <v>28650000</v>
      </c>
      <c r="Q111" s="6">
        <v>29670000</v>
      </c>
      <c r="R111" s="6">
        <v>81690000</v>
      </c>
      <c r="S111" s="6">
        <v>-25580000</v>
      </c>
      <c r="T111" s="6">
        <v>73120000</v>
      </c>
      <c r="U111" s="6">
        <v>12030000</v>
      </c>
      <c r="V111" s="18">
        <f t="shared" si="2"/>
        <v>0.48281317831741838</v>
      </c>
      <c r="W111">
        <f t="shared" si="3"/>
        <v>1</v>
      </c>
    </row>
    <row r="112" spans="1:23" ht="15" thickBot="1">
      <c r="A112">
        <v>111</v>
      </c>
      <c r="B112">
        <v>2018</v>
      </c>
      <c r="C112" t="s">
        <v>108</v>
      </c>
      <c r="D112" s="6">
        <v>-14100000</v>
      </c>
      <c r="E112" s="6">
        <v>8030000</v>
      </c>
      <c r="F112" s="6">
        <v>1320000</v>
      </c>
      <c r="G112" s="6">
        <v>26360000</v>
      </c>
      <c r="H112" s="6">
        <v>25430000</v>
      </c>
      <c r="I112" s="6">
        <v>10180000</v>
      </c>
      <c r="J112" s="6">
        <v>10070000</v>
      </c>
      <c r="K112" s="3">
        <v>-93750000</v>
      </c>
      <c r="L112" s="6">
        <v>61140000</v>
      </c>
      <c r="M112" s="6">
        <v>1500000</v>
      </c>
      <c r="N112" s="6">
        <v>1440000</v>
      </c>
      <c r="O112" s="6">
        <v>-17950000</v>
      </c>
      <c r="P112" s="6">
        <v>3160000</v>
      </c>
      <c r="Q112" s="6">
        <v>-13280000</v>
      </c>
      <c r="R112" s="6">
        <v>11410000</v>
      </c>
      <c r="S112" s="6">
        <v>-17950000</v>
      </c>
      <c r="T112" s="6">
        <v>20030000</v>
      </c>
      <c r="U112" s="6">
        <v>5490000</v>
      </c>
      <c r="V112" s="18">
        <f t="shared" si="2"/>
        <v>-4.4348025628055971</v>
      </c>
      <c r="W112">
        <f t="shared" si="3"/>
        <v>1</v>
      </c>
    </row>
    <row r="113" spans="1:23" ht="15" thickBot="1">
      <c r="A113">
        <v>112</v>
      </c>
      <c r="B113">
        <v>2019</v>
      </c>
      <c r="C113" t="s">
        <v>108</v>
      </c>
      <c r="D113" s="6">
        <v>-8130000</v>
      </c>
      <c r="E113" s="6">
        <v>21520000</v>
      </c>
      <c r="F113" s="6">
        <v>20000</v>
      </c>
      <c r="G113" s="6">
        <v>29440000</v>
      </c>
      <c r="H113" s="6">
        <v>27290000</v>
      </c>
      <c r="I113" s="6">
        <v>14710000</v>
      </c>
      <c r="J113" s="6">
        <v>95720000</v>
      </c>
      <c r="K113" s="3">
        <v>-12560000</v>
      </c>
      <c r="L113" s="6">
        <v>51570000</v>
      </c>
      <c r="M113" s="6">
        <v>1290000</v>
      </c>
      <c r="N113" s="6">
        <v>860000</v>
      </c>
      <c r="O113" s="6">
        <v>-9570000</v>
      </c>
      <c r="P113" s="6">
        <v>3940000</v>
      </c>
      <c r="Q113" s="6">
        <v>-4330000</v>
      </c>
      <c r="R113" s="6">
        <v>5430000</v>
      </c>
      <c r="S113" s="6">
        <v>-9570000</v>
      </c>
      <c r="T113" s="6">
        <v>4530000</v>
      </c>
      <c r="U113" s="6">
        <v>9030000</v>
      </c>
      <c r="V113" s="18">
        <f t="shared" si="2"/>
        <v>-0.91929489010842991</v>
      </c>
      <c r="W113">
        <f t="shared" si="3"/>
        <v>1</v>
      </c>
    </row>
    <row r="114" spans="1:23" ht="15" thickBot="1">
      <c r="A114">
        <v>113</v>
      </c>
      <c r="B114">
        <v>2020</v>
      </c>
      <c r="C114" t="s">
        <v>108</v>
      </c>
      <c r="D114" s="6">
        <v>-2560000</v>
      </c>
      <c r="E114" s="6">
        <v>31850000</v>
      </c>
      <c r="F114" s="6">
        <v>0</v>
      </c>
      <c r="G114" s="6">
        <v>35380000</v>
      </c>
      <c r="H114" s="6">
        <v>32200000</v>
      </c>
      <c r="I114" s="6">
        <v>20740000</v>
      </c>
      <c r="J114" s="6">
        <v>98010000</v>
      </c>
      <c r="K114" s="3">
        <v>-17550000</v>
      </c>
      <c r="L114" s="6">
        <v>48410000</v>
      </c>
      <c r="M114" s="6">
        <v>20000</v>
      </c>
      <c r="N114" s="6">
        <v>2050000</v>
      </c>
      <c r="O114" s="6">
        <v>-3290000</v>
      </c>
      <c r="P114" s="6">
        <v>2530000</v>
      </c>
      <c r="Q114" s="6">
        <v>-740000</v>
      </c>
      <c r="R114" s="6">
        <v>6380000</v>
      </c>
      <c r="S114" s="6">
        <v>-3300000</v>
      </c>
      <c r="T114" s="6">
        <v>4560000</v>
      </c>
      <c r="U114" s="6">
        <v>4380000</v>
      </c>
      <c r="V114" s="18">
        <f t="shared" si="2"/>
        <v>-0.34064800690250208</v>
      </c>
      <c r="W114">
        <f t="shared" si="3"/>
        <v>1</v>
      </c>
    </row>
    <row r="115" spans="1:23" ht="15" thickBot="1">
      <c r="A115">
        <v>114</v>
      </c>
      <c r="B115">
        <v>2021</v>
      </c>
      <c r="C115" t="s">
        <v>108</v>
      </c>
      <c r="D115" s="6">
        <v>-2140000</v>
      </c>
      <c r="E115" s="6">
        <v>11930000</v>
      </c>
      <c r="F115" s="6">
        <v>80000</v>
      </c>
      <c r="G115" s="6">
        <v>38820000</v>
      </c>
      <c r="H115" s="6">
        <v>37620000</v>
      </c>
      <c r="I115" s="6">
        <v>19740000</v>
      </c>
      <c r="J115" s="6">
        <v>15080000</v>
      </c>
      <c r="K115" s="3">
        <v>-18540000</v>
      </c>
      <c r="L115" s="6">
        <v>40080000</v>
      </c>
      <c r="M115" s="6">
        <v>10000</v>
      </c>
      <c r="N115" s="6">
        <v>72450000</v>
      </c>
      <c r="O115" s="6">
        <v>-8250000</v>
      </c>
      <c r="P115" s="6">
        <v>0</v>
      </c>
      <c r="Q115" s="6">
        <v>-8240000</v>
      </c>
      <c r="R115" s="6">
        <v>6860000</v>
      </c>
      <c r="S115" s="6">
        <v>-8250000</v>
      </c>
      <c r="T115" s="6">
        <v>15090000</v>
      </c>
      <c r="U115" s="6">
        <v>-6090000</v>
      </c>
      <c r="V115" s="18">
        <f t="shared" si="2"/>
        <v>-0.48339643847315461</v>
      </c>
      <c r="W115">
        <f t="shared" si="3"/>
        <v>1</v>
      </c>
    </row>
    <row r="116" spans="1:23" ht="15" thickBot="1">
      <c r="A116">
        <v>115</v>
      </c>
      <c r="B116">
        <v>2022</v>
      </c>
      <c r="C116" t="s">
        <v>108</v>
      </c>
      <c r="D116" s="6">
        <v>290000</v>
      </c>
      <c r="E116" s="6">
        <v>13980000</v>
      </c>
      <c r="F116" s="6">
        <v>40000</v>
      </c>
      <c r="G116" s="6">
        <v>40440000</v>
      </c>
      <c r="H116" s="6">
        <v>39040000</v>
      </c>
      <c r="I116" s="6">
        <v>20090000</v>
      </c>
      <c r="J116" s="6">
        <v>15750000</v>
      </c>
      <c r="K116" s="3">
        <v>-18700000</v>
      </c>
      <c r="L116" s="6">
        <v>45980000</v>
      </c>
      <c r="M116" s="6">
        <v>40000</v>
      </c>
      <c r="N116" s="6">
        <v>5190000</v>
      </c>
      <c r="O116" s="6">
        <v>5900000</v>
      </c>
      <c r="P116" s="6">
        <v>0</v>
      </c>
      <c r="Q116" s="6">
        <v>5940000</v>
      </c>
      <c r="R116" s="6">
        <v>6400000</v>
      </c>
      <c r="S116" s="6">
        <v>5900000</v>
      </c>
      <c r="T116" s="6">
        <v>4100000</v>
      </c>
      <c r="U116" s="6">
        <v>5700000</v>
      </c>
      <c r="V116" s="18">
        <f t="shared" si="2"/>
        <v>0.86787513688709894</v>
      </c>
      <c r="W116">
        <f t="shared" si="3"/>
        <v>1</v>
      </c>
    </row>
    <row r="117" spans="1:23" ht="15" thickBot="1">
      <c r="A117">
        <v>116</v>
      </c>
      <c r="B117">
        <v>2018</v>
      </c>
      <c r="C117" t="s">
        <v>109</v>
      </c>
      <c r="D117" s="6">
        <v>27730000</v>
      </c>
      <c r="E117" s="6">
        <v>16290000</v>
      </c>
      <c r="F117" s="6">
        <v>62080000</v>
      </c>
      <c r="G117" s="6">
        <v>96710000</v>
      </c>
      <c r="H117" s="6">
        <v>18350000</v>
      </c>
      <c r="I117" s="6">
        <v>71980000</v>
      </c>
      <c r="J117" s="6">
        <v>12590000</v>
      </c>
      <c r="K117" s="3">
        <v>90870000</v>
      </c>
      <c r="L117" s="6">
        <v>76930000</v>
      </c>
      <c r="M117" s="6">
        <v>54430000</v>
      </c>
      <c r="N117" s="6">
        <v>29610000</v>
      </c>
      <c r="O117" s="6">
        <v>27540000</v>
      </c>
      <c r="P117" s="6">
        <v>12560000</v>
      </c>
      <c r="Q117" s="6">
        <v>34230000</v>
      </c>
      <c r="R117" s="6">
        <v>49590000</v>
      </c>
      <c r="S117" s="6">
        <v>24520000</v>
      </c>
      <c r="T117" s="6">
        <v>86570000</v>
      </c>
      <c r="U117" s="6">
        <v>13210000</v>
      </c>
      <c r="V117" s="18">
        <f t="shared" si="2"/>
        <v>3.7555471830605414</v>
      </c>
      <c r="W117">
        <f t="shared" si="3"/>
        <v>0</v>
      </c>
    </row>
    <row r="118" spans="1:23" ht="15" thickBot="1">
      <c r="A118">
        <v>117</v>
      </c>
      <c r="B118">
        <v>2019</v>
      </c>
      <c r="C118" t="s">
        <v>109</v>
      </c>
      <c r="D118" s="6">
        <v>38710000</v>
      </c>
      <c r="E118" s="6">
        <v>23620000</v>
      </c>
      <c r="F118" s="6">
        <v>57840000</v>
      </c>
      <c r="G118" s="6">
        <v>98960000</v>
      </c>
      <c r="H118" s="6">
        <v>17500000</v>
      </c>
      <c r="I118" s="6">
        <v>54410000</v>
      </c>
      <c r="J118" s="6">
        <v>20830000</v>
      </c>
      <c r="K118" s="3">
        <v>18180000</v>
      </c>
      <c r="L118" s="6">
        <v>91440000</v>
      </c>
      <c r="M118" s="6">
        <v>55870000</v>
      </c>
      <c r="N118" s="6">
        <v>37470000</v>
      </c>
      <c r="O118" s="6">
        <v>38440000</v>
      </c>
      <c r="P118" s="6">
        <v>3590000</v>
      </c>
      <c r="Q118" s="6">
        <v>44390000</v>
      </c>
      <c r="R118" s="6">
        <v>58830000</v>
      </c>
      <c r="S118" s="6">
        <v>34450000</v>
      </c>
      <c r="T118" s="6">
        <v>84950000</v>
      </c>
      <c r="U118" s="6">
        <v>11620000</v>
      </c>
      <c r="V118" s="18">
        <f t="shared" si="2"/>
        <v>3.5720220919573129</v>
      </c>
      <c r="W118">
        <f t="shared" si="3"/>
        <v>0</v>
      </c>
    </row>
    <row r="119" spans="1:23" ht="15" thickBot="1">
      <c r="A119">
        <v>118</v>
      </c>
      <c r="B119">
        <v>2020</v>
      </c>
      <c r="C119" t="s">
        <v>109</v>
      </c>
      <c r="D119" s="6">
        <v>46880000</v>
      </c>
      <c r="E119" s="6">
        <v>21340000</v>
      </c>
      <c r="F119" s="6">
        <v>53550000</v>
      </c>
      <c r="G119" s="6">
        <v>91660000</v>
      </c>
      <c r="H119" s="6">
        <v>16770000</v>
      </c>
      <c r="I119" s="6">
        <v>87290000</v>
      </c>
      <c r="J119" s="6">
        <v>12050000</v>
      </c>
      <c r="K119" s="3">
        <v>12610000</v>
      </c>
      <c r="L119" s="6">
        <v>81720000</v>
      </c>
      <c r="M119" s="6">
        <v>55240000</v>
      </c>
      <c r="N119" s="6">
        <v>42430000</v>
      </c>
      <c r="O119" s="6">
        <v>46670000</v>
      </c>
      <c r="P119" s="6">
        <v>150000</v>
      </c>
      <c r="Q119" s="6">
        <v>52210000</v>
      </c>
      <c r="R119" s="6">
        <v>67540000</v>
      </c>
      <c r="S119" s="6">
        <v>41570000</v>
      </c>
      <c r="T119" s="6">
        <v>97890000</v>
      </c>
      <c r="U119" s="6">
        <v>10870000</v>
      </c>
      <c r="V119" s="18">
        <f t="shared" si="2"/>
        <v>3.991253806873126</v>
      </c>
      <c r="W119">
        <f t="shared" si="3"/>
        <v>0</v>
      </c>
    </row>
    <row r="120" spans="1:23" ht="15" thickBot="1">
      <c r="A120">
        <v>119</v>
      </c>
      <c r="B120">
        <v>2021</v>
      </c>
      <c r="C120" t="s">
        <v>109</v>
      </c>
      <c r="D120" s="6">
        <v>54000000</v>
      </c>
      <c r="E120" s="6">
        <v>41420000</v>
      </c>
      <c r="F120" s="6">
        <v>49580000</v>
      </c>
      <c r="G120" s="6">
        <v>107330000</v>
      </c>
      <c r="H120" s="6">
        <v>16320000</v>
      </c>
      <c r="I120" s="6">
        <v>64590000</v>
      </c>
      <c r="J120" s="6">
        <v>44400000</v>
      </c>
      <c r="K120" s="3">
        <v>34970000</v>
      </c>
      <c r="L120" s="6">
        <v>100420000</v>
      </c>
      <c r="M120" s="6">
        <v>55260000</v>
      </c>
      <c r="N120" s="6">
        <v>56190000</v>
      </c>
      <c r="O120" s="6">
        <v>53770000</v>
      </c>
      <c r="P120" s="6">
        <v>970000</v>
      </c>
      <c r="Q120" s="6">
        <v>59390000</v>
      </c>
      <c r="R120" s="6">
        <v>74800000</v>
      </c>
      <c r="S120" s="6">
        <v>50220000</v>
      </c>
      <c r="T120" s="6">
        <v>97830000</v>
      </c>
      <c r="U120" s="6">
        <v>11020000</v>
      </c>
      <c r="V120" s="18">
        <f t="shared" si="2"/>
        <v>4.1711107476269644</v>
      </c>
      <c r="W120">
        <f t="shared" si="3"/>
        <v>0</v>
      </c>
    </row>
    <row r="121" spans="1:23" ht="15" thickBot="1">
      <c r="A121">
        <v>120</v>
      </c>
      <c r="B121">
        <v>2022</v>
      </c>
      <c r="C121" t="s">
        <v>109</v>
      </c>
      <c r="D121" s="6">
        <v>50130000</v>
      </c>
      <c r="E121" s="6">
        <v>48250000</v>
      </c>
      <c r="F121" s="6">
        <v>45200000</v>
      </c>
      <c r="G121" s="6">
        <v>109430000</v>
      </c>
      <c r="H121" s="6">
        <v>15980000</v>
      </c>
      <c r="I121" s="6">
        <v>74010000</v>
      </c>
      <c r="J121" s="6">
        <v>45600000</v>
      </c>
      <c r="K121" s="3">
        <v>40850000</v>
      </c>
      <c r="L121" s="6">
        <v>101570000</v>
      </c>
      <c r="M121" s="6">
        <v>53480000</v>
      </c>
      <c r="N121" s="6">
        <v>50380000</v>
      </c>
      <c r="O121" s="6">
        <v>49930000</v>
      </c>
      <c r="P121">
        <v>0</v>
      </c>
      <c r="Q121" s="6">
        <v>55280000</v>
      </c>
      <c r="R121" s="6">
        <v>69290000</v>
      </c>
      <c r="S121" s="6">
        <v>46440000</v>
      </c>
      <c r="T121" s="6">
        <v>86570000</v>
      </c>
      <c r="U121" s="6">
        <v>10490000</v>
      </c>
      <c r="V121" s="18">
        <f t="shared" si="2"/>
        <v>3.8990334460156428</v>
      </c>
      <c r="W121">
        <f t="shared" si="3"/>
        <v>0</v>
      </c>
    </row>
    <row r="122" spans="1:23" ht="15" thickBot="1">
      <c r="A122">
        <v>121</v>
      </c>
      <c r="B122">
        <v>2018</v>
      </c>
      <c r="C122" t="s">
        <v>110</v>
      </c>
      <c r="D122" s="6">
        <v>11440000</v>
      </c>
      <c r="E122" s="6">
        <v>72500000</v>
      </c>
      <c r="F122" s="6">
        <v>9850000</v>
      </c>
      <c r="G122" s="6">
        <v>76320000</v>
      </c>
      <c r="H122" s="6">
        <v>28370000</v>
      </c>
      <c r="I122" s="6">
        <v>58530000</v>
      </c>
      <c r="J122" s="6">
        <v>7200000</v>
      </c>
      <c r="K122" s="3">
        <v>66640000</v>
      </c>
      <c r="L122" s="6">
        <v>70390000</v>
      </c>
      <c r="M122" s="6">
        <v>0</v>
      </c>
      <c r="N122" s="6">
        <v>-12900000</v>
      </c>
      <c r="O122" s="6">
        <v>11260000</v>
      </c>
      <c r="P122" s="6">
        <v>0</v>
      </c>
      <c r="Q122" s="6">
        <v>11260000</v>
      </c>
      <c r="R122" s="6">
        <v>18120000</v>
      </c>
      <c r="S122" s="6">
        <v>8880000</v>
      </c>
      <c r="T122" s="6">
        <v>6860000</v>
      </c>
      <c r="U122" s="6">
        <v>-180000</v>
      </c>
      <c r="V122" s="18">
        <f t="shared" si="2"/>
        <v>2.6244820984836958</v>
      </c>
      <c r="W122">
        <f t="shared" si="3"/>
        <v>2</v>
      </c>
    </row>
    <row r="123" spans="1:23" ht="15" thickBot="1">
      <c r="A123">
        <v>122</v>
      </c>
      <c r="B123">
        <v>2019</v>
      </c>
      <c r="C123" t="s">
        <v>110</v>
      </c>
      <c r="D123" s="6">
        <v>26620000</v>
      </c>
      <c r="E123" s="6">
        <v>71090000</v>
      </c>
      <c r="F123" s="6">
        <v>9040000</v>
      </c>
      <c r="G123" s="6">
        <v>74850000</v>
      </c>
      <c r="H123" s="6">
        <v>28540000</v>
      </c>
      <c r="I123" s="6">
        <v>22160000</v>
      </c>
      <c r="J123" s="6">
        <v>5800000</v>
      </c>
      <c r="K123" s="3">
        <v>68880000</v>
      </c>
      <c r="L123" s="6">
        <v>72580000</v>
      </c>
      <c r="M123" s="6">
        <v>2370000</v>
      </c>
      <c r="N123" s="6">
        <v>-59300000</v>
      </c>
      <c r="O123" s="6">
        <v>27300000</v>
      </c>
      <c r="P123" s="6">
        <v>0</v>
      </c>
      <c r="Q123" s="6">
        <v>29680000</v>
      </c>
      <c r="R123" s="6">
        <v>31190000</v>
      </c>
      <c r="S123" s="6">
        <v>27300000</v>
      </c>
      <c r="T123" s="6">
        <v>8600000</v>
      </c>
      <c r="U123" s="6">
        <v>3710000</v>
      </c>
      <c r="V123" s="18">
        <f t="shared" si="2"/>
        <v>4.8849389193264923</v>
      </c>
      <c r="W123">
        <f t="shared" si="3"/>
        <v>0</v>
      </c>
    </row>
    <row r="124" spans="1:23" ht="15" thickBot="1">
      <c r="A124">
        <v>123</v>
      </c>
      <c r="B124">
        <v>2020</v>
      </c>
      <c r="C124" t="s">
        <v>110</v>
      </c>
      <c r="D124" s="6">
        <v>39140000</v>
      </c>
      <c r="E124" s="6">
        <v>74010000</v>
      </c>
      <c r="F124" s="6">
        <v>8090000</v>
      </c>
      <c r="G124" s="6">
        <v>77540000</v>
      </c>
      <c r="H124" s="6">
        <v>27270000</v>
      </c>
      <c r="I124" s="6">
        <v>16520000</v>
      </c>
      <c r="J124" s="6">
        <v>4900000</v>
      </c>
      <c r="K124" s="3">
        <v>72350000</v>
      </c>
      <c r="L124" s="6">
        <v>75840000</v>
      </c>
      <c r="M124" s="6">
        <v>2340000</v>
      </c>
      <c r="N124" s="6">
        <v>-25060000</v>
      </c>
      <c r="O124" s="6">
        <v>39260000</v>
      </c>
      <c r="P124" s="6">
        <v>0</v>
      </c>
      <c r="Q124" s="6">
        <v>41600000</v>
      </c>
      <c r="R124" s="6">
        <v>36850000</v>
      </c>
      <c r="S124" s="6">
        <v>32750000</v>
      </c>
      <c r="T124" s="6">
        <v>7090000</v>
      </c>
      <c r="U124" s="6">
        <v>-9380000</v>
      </c>
      <c r="V124" s="18">
        <f t="shared" si="2"/>
        <v>6.1964099851960377</v>
      </c>
      <c r="W124">
        <f t="shared" si="3"/>
        <v>0</v>
      </c>
    </row>
    <row r="125" spans="1:23" ht="15" thickBot="1">
      <c r="A125">
        <v>124</v>
      </c>
      <c r="B125">
        <v>2021</v>
      </c>
      <c r="C125" t="s">
        <v>110</v>
      </c>
      <c r="D125" s="6">
        <v>10850000</v>
      </c>
      <c r="E125" s="6">
        <v>83890000</v>
      </c>
      <c r="F125" s="6">
        <v>7130000</v>
      </c>
      <c r="G125" s="6">
        <v>86680000</v>
      </c>
      <c r="H125" s="6">
        <v>20850000</v>
      </c>
      <c r="I125" s="6">
        <v>18490000</v>
      </c>
      <c r="J125" s="6">
        <v>3500000</v>
      </c>
      <c r="K125" s="3">
        <v>82040000</v>
      </c>
      <c r="L125" s="6">
        <v>84800000</v>
      </c>
      <c r="M125" s="6">
        <v>2290000</v>
      </c>
      <c r="N125" s="6">
        <v>-26130000</v>
      </c>
      <c r="O125" s="6">
        <v>10990000</v>
      </c>
      <c r="P125" s="6">
        <v>0</v>
      </c>
      <c r="Q125" s="6">
        <v>11220000</v>
      </c>
      <c r="R125" s="6">
        <v>38860000</v>
      </c>
      <c r="S125" s="6">
        <v>89650000</v>
      </c>
      <c r="T125" s="6">
        <v>75600000</v>
      </c>
      <c r="U125" s="6">
        <v>-14530000</v>
      </c>
      <c r="V125" s="18">
        <f t="shared" si="2"/>
        <v>4.500257993680477</v>
      </c>
      <c r="W125">
        <f t="shared" si="3"/>
        <v>0</v>
      </c>
    </row>
    <row r="126" spans="1:23" ht="15" thickBot="1">
      <c r="A126">
        <v>125</v>
      </c>
      <c r="B126">
        <v>2022</v>
      </c>
      <c r="C126" t="s">
        <v>110</v>
      </c>
      <c r="D126" s="6">
        <v>43610000</v>
      </c>
      <c r="E126" s="6">
        <v>17860000</v>
      </c>
      <c r="F126" s="6">
        <v>6120000</v>
      </c>
      <c r="G126" s="6">
        <v>89820000</v>
      </c>
      <c r="H126" s="6">
        <v>71350000</v>
      </c>
      <c r="I126" s="6">
        <v>12300000</v>
      </c>
      <c r="J126" s="6">
        <v>2400000</v>
      </c>
      <c r="K126" s="3">
        <v>16630000</v>
      </c>
      <c r="L126" s="6">
        <v>88570000</v>
      </c>
      <c r="M126" s="6">
        <v>2290000</v>
      </c>
      <c r="N126" s="6">
        <v>-25110000</v>
      </c>
      <c r="O126" s="6">
        <v>43820000</v>
      </c>
      <c r="P126" s="6">
        <v>0</v>
      </c>
      <c r="Q126" s="6">
        <v>46110000</v>
      </c>
      <c r="R126" s="6">
        <v>36350000</v>
      </c>
      <c r="S126" s="6">
        <v>37660000</v>
      </c>
      <c r="T126" s="6">
        <v>12050000</v>
      </c>
      <c r="U126" s="6">
        <v>-19300000</v>
      </c>
      <c r="V126" s="18">
        <f t="shared" si="2"/>
        <v>6.6158034436219371</v>
      </c>
      <c r="W126">
        <f t="shared" si="3"/>
        <v>0</v>
      </c>
    </row>
    <row r="127" spans="1:23" ht="15" thickBot="1">
      <c r="A127">
        <v>126</v>
      </c>
      <c r="B127">
        <v>2018</v>
      </c>
      <c r="C127" t="s">
        <v>111</v>
      </c>
      <c r="D127" s="6">
        <v>4450000</v>
      </c>
      <c r="E127" s="6">
        <v>8760000</v>
      </c>
      <c r="F127" s="6">
        <v>1910000</v>
      </c>
      <c r="G127" s="6">
        <v>11910000</v>
      </c>
      <c r="H127" s="6">
        <v>10840000</v>
      </c>
      <c r="I127" s="6">
        <v>2770000</v>
      </c>
      <c r="J127" s="6">
        <v>2310000</v>
      </c>
      <c r="K127" s="3">
        <v>5990000</v>
      </c>
      <c r="L127" s="6">
        <v>11400000</v>
      </c>
      <c r="M127" s="6">
        <v>510000</v>
      </c>
      <c r="N127" s="6">
        <v>4940000</v>
      </c>
      <c r="O127" s="6">
        <v>4730000</v>
      </c>
      <c r="P127" s="6">
        <v>30000</v>
      </c>
      <c r="Q127" s="6">
        <v>5260000</v>
      </c>
      <c r="R127" s="6">
        <v>20010000</v>
      </c>
      <c r="S127" s="6">
        <v>3930000</v>
      </c>
      <c r="T127" s="6">
        <v>14220000</v>
      </c>
      <c r="U127" s="6">
        <v>1350000</v>
      </c>
      <c r="V127" s="18">
        <f t="shared" si="2"/>
        <v>5.6106044678923945</v>
      </c>
      <c r="W127">
        <f t="shared" si="3"/>
        <v>0</v>
      </c>
    </row>
    <row r="128" spans="1:23" ht="15" thickBot="1">
      <c r="A128">
        <v>127</v>
      </c>
      <c r="B128">
        <v>2019</v>
      </c>
      <c r="C128" t="s">
        <v>111</v>
      </c>
      <c r="D128" s="6">
        <v>1430000</v>
      </c>
      <c r="E128" s="6">
        <v>11180000</v>
      </c>
      <c r="F128" s="6">
        <v>1480000</v>
      </c>
      <c r="G128" s="6">
        <v>12050000</v>
      </c>
      <c r="H128" s="6">
        <v>10780000</v>
      </c>
      <c r="I128" s="6">
        <v>6240000</v>
      </c>
      <c r="J128" s="6">
        <v>1200000</v>
      </c>
      <c r="K128" s="3">
        <v>4940000</v>
      </c>
      <c r="L128" s="6">
        <v>11410000</v>
      </c>
      <c r="M128" s="6">
        <v>1490000</v>
      </c>
      <c r="N128" s="6">
        <v>10000</v>
      </c>
      <c r="O128" s="6">
        <v>1020000</v>
      </c>
      <c r="P128" s="6">
        <v>0</v>
      </c>
      <c r="Q128" s="6">
        <v>2510000</v>
      </c>
      <c r="R128" s="6">
        <v>18560000</v>
      </c>
      <c r="S128" s="6">
        <v>80000</v>
      </c>
      <c r="T128" s="6">
        <v>14560000</v>
      </c>
      <c r="U128" s="6">
        <v>2570000</v>
      </c>
      <c r="V128" s="18">
        <f t="shared" si="2"/>
        <v>3.8058874314014188</v>
      </c>
      <c r="W128">
        <f t="shared" si="3"/>
        <v>0</v>
      </c>
    </row>
    <row r="129" spans="1:23" ht="15" thickBot="1">
      <c r="A129">
        <v>128</v>
      </c>
      <c r="B129">
        <v>2020</v>
      </c>
      <c r="C129" t="s">
        <v>111</v>
      </c>
      <c r="D129" s="6">
        <v>1370000</v>
      </c>
      <c r="E129" s="6">
        <v>9930000</v>
      </c>
      <c r="F129" s="6">
        <v>1050000</v>
      </c>
      <c r="G129" s="6">
        <v>11810000</v>
      </c>
      <c r="H129" s="6">
        <v>10710000</v>
      </c>
      <c r="I129" s="6">
        <v>540000</v>
      </c>
      <c r="J129" s="6">
        <v>2230000</v>
      </c>
      <c r="K129" s="3">
        <v>9390000</v>
      </c>
      <c r="L129" s="6">
        <v>11530000</v>
      </c>
      <c r="M129" s="6">
        <v>1490000</v>
      </c>
      <c r="N129" s="6">
        <v>120000</v>
      </c>
      <c r="O129" s="6">
        <v>1370000</v>
      </c>
      <c r="P129" s="6">
        <v>0</v>
      </c>
      <c r="Q129" s="6">
        <v>2860000</v>
      </c>
      <c r="R129" s="6">
        <v>6920000</v>
      </c>
      <c r="S129" s="6">
        <v>1190000</v>
      </c>
      <c r="T129" s="6">
        <v>2570000</v>
      </c>
      <c r="U129" s="6">
        <v>2970000</v>
      </c>
      <c r="V129" s="18">
        <f t="shared" si="2"/>
        <v>4.999081730284253</v>
      </c>
      <c r="W129">
        <f t="shared" si="3"/>
        <v>0</v>
      </c>
    </row>
    <row r="130" spans="1:23" ht="15" thickBot="1">
      <c r="A130">
        <v>129</v>
      </c>
      <c r="B130">
        <v>2021</v>
      </c>
      <c r="C130" t="s">
        <v>111</v>
      </c>
      <c r="D130" s="6">
        <v>1310000</v>
      </c>
      <c r="E130" s="6">
        <v>12500000</v>
      </c>
      <c r="F130" s="6">
        <v>620000</v>
      </c>
      <c r="G130" s="6">
        <v>11910000</v>
      </c>
      <c r="H130" s="6">
        <v>10600000</v>
      </c>
      <c r="I130" s="6">
        <v>340000</v>
      </c>
      <c r="J130" s="6">
        <v>2420000</v>
      </c>
      <c r="K130" s="3">
        <v>12160000</v>
      </c>
      <c r="L130" s="6">
        <v>11640000</v>
      </c>
      <c r="M130" s="6">
        <v>1490000</v>
      </c>
      <c r="N130" s="6">
        <v>-190000</v>
      </c>
      <c r="O130" s="6">
        <v>1290000</v>
      </c>
      <c r="P130" s="6">
        <v>0</v>
      </c>
      <c r="Q130" s="6">
        <v>2780000</v>
      </c>
      <c r="R130" s="6">
        <v>7570000</v>
      </c>
      <c r="S130" s="6">
        <v>1100000</v>
      </c>
      <c r="T130" s="6">
        <v>3310000</v>
      </c>
      <c r="U130" s="6">
        <v>2950000</v>
      </c>
      <c r="V130" s="18">
        <f t="shared" ref="V130:V193" si="4">(1.2*(K130/G130))+(1.4*(D130/G130))+(3.3*(Q130/G130))+(1*(R130/G130))+(0.6*(L130/(I130+J130)))</f>
        <v>5.3154893585952614</v>
      </c>
      <c r="W130">
        <f t="shared" si="3"/>
        <v>0</v>
      </c>
    </row>
    <row r="131" spans="1:23" ht="15" thickBot="1">
      <c r="A131">
        <v>130</v>
      </c>
      <c r="B131">
        <v>2022</v>
      </c>
      <c r="C131" t="s">
        <v>111</v>
      </c>
      <c r="D131" s="6">
        <v>20000</v>
      </c>
      <c r="E131" s="6">
        <v>17400000</v>
      </c>
      <c r="F131" s="6">
        <v>270000</v>
      </c>
      <c r="G131" s="6">
        <v>12200000</v>
      </c>
      <c r="H131" s="6">
        <v>10430000</v>
      </c>
      <c r="I131" s="6">
        <v>2920000</v>
      </c>
      <c r="J131" s="6">
        <v>2410000</v>
      </c>
      <c r="K131" s="3">
        <v>14480000</v>
      </c>
      <c r="L131" s="6">
        <v>11660000</v>
      </c>
      <c r="M131" s="6">
        <v>1400000</v>
      </c>
      <c r="N131" s="6">
        <v>220000</v>
      </c>
      <c r="O131" s="6">
        <v>70000</v>
      </c>
      <c r="P131" s="6">
        <v>0</v>
      </c>
      <c r="Q131" s="6">
        <v>1470000</v>
      </c>
      <c r="R131" s="6">
        <v>6800000</v>
      </c>
      <c r="S131" s="6">
        <v>40000</v>
      </c>
      <c r="T131" s="6">
        <v>3920000</v>
      </c>
      <c r="U131" s="6">
        <v>2860000</v>
      </c>
      <c r="V131" s="18">
        <f t="shared" si="4"/>
        <v>3.6941277335219755</v>
      </c>
      <c r="W131">
        <f t="shared" ref="W131:W194" si="5">IF(V131&lt;1.8,1,IF(AND(V131&gt;=1.81,V131&lt;3),2,0))</f>
        <v>0</v>
      </c>
    </row>
    <row r="132" spans="1:23" ht="15" thickBot="1">
      <c r="A132">
        <v>131</v>
      </c>
      <c r="B132">
        <v>2018</v>
      </c>
      <c r="C132" t="s">
        <v>112</v>
      </c>
      <c r="D132">
        <v>17070000</v>
      </c>
      <c r="E132" s="6">
        <v>57700000</v>
      </c>
      <c r="F132" s="6">
        <v>11920000</v>
      </c>
      <c r="G132" s="6">
        <v>96990000</v>
      </c>
      <c r="H132" s="6">
        <v>38100000</v>
      </c>
      <c r="I132" s="6">
        <v>20770000</v>
      </c>
      <c r="J132" s="6">
        <v>0</v>
      </c>
      <c r="K132" s="3">
        <v>36930000</v>
      </c>
      <c r="L132" s="6">
        <v>76230000</v>
      </c>
      <c r="M132" s="6">
        <v>4340000</v>
      </c>
      <c r="N132" s="6">
        <v>8570000</v>
      </c>
      <c r="O132" s="6">
        <v>17460000</v>
      </c>
      <c r="P132" s="6">
        <v>0</v>
      </c>
      <c r="Q132" s="6">
        <v>21800000</v>
      </c>
      <c r="R132" s="6">
        <v>14280000</v>
      </c>
      <c r="S132" s="6">
        <v>14270000</v>
      </c>
      <c r="T132" s="6">
        <v>11670000</v>
      </c>
      <c r="U132" s="6">
        <v>9070000</v>
      </c>
      <c r="V132" s="18">
        <f t="shared" si="4"/>
        <v>3.7943856841035535</v>
      </c>
      <c r="W132">
        <f t="shared" si="5"/>
        <v>0</v>
      </c>
    </row>
    <row r="133" spans="1:23" ht="15" thickBot="1">
      <c r="A133">
        <v>132</v>
      </c>
      <c r="B133">
        <v>2019</v>
      </c>
      <c r="C133" t="s">
        <v>112</v>
      </c>
      <c r="D133" s="6">
        <v>10180000</v>
      </c>
      <c r="E133" s="6">
        <v>48610000</v>
      </c>
      <c r="F133" s="6">
        <v>8850000</v>
      </c>
      <c r="G133" s="6">
        <v>90200000</v>
      </c>
      <c r="H133" s="6">
        <v>40710000</v>
      </c>
      <c r="I133" s="6">
        <v>44390000</v>
      </c>
      <c r="J133">
        <v>0</v>
      </c>
      <c r="K133" s="3">
        <v>44170000</v>
      </c>
      <c r="L133" s="6">
        <v>85760000</v>
      </c>
      <c r="M133" s="6">
        <v>5470000</v>
      </c>
      <c r="N133" s="6">
        <v>-11470000</v>
      </c>
      <c r="O133" s="6">
        <v>10180000</v>
      </c>
      <c r="P133">
        <v>0</v>
      </c>
      <c r="Q133" s="6">
        <v>10730000</v>
      </c>
      <c r="R133" s="6">
        <v>16690000</v>
      </c>
      <c r="S133" s="6">
        <v>96230000</v>
      </c>
      <c r="T133" s="6">
        <v>54160000</v>
      </c>
      <c r="U133" s="6">
        <v>11000000</v>
      </c>
      <c r="V133" s="18">
        <f t="shared" si="4"/>
        <v>2.4824061595743032</v>
      </c>
      <c r="W133">
        <f t="shared" si="5"/>
        <v>2</v>
      </c>
    </row>
    <row r="134" spans="1:23" ht="15" thickBot="1">
      <c r="A134">
        <v>133</v>
      </c>
      <c r="B134">
        <v>2020</v>
      </c>
      <c r="C134" t="s">
        <v>112</v>
      </c>
      <c r="D134" s="6">
        <v>99420000</v>
      </c>
      <c r="E134" s="6">
        <v>54490000</v>
      </c>
      <c r="F134" s="6">
        <v>7610000</v>
      </c>
      <c r="G134" s="6">
        <v>91110000</v>
      </c>
      <c r="H134" s="6">
        <v>35860000</v>
      </c>
      <c r="I134" s="6">
        <v>46970000</v>
      </c>
      <c r="J134" s="6">
        <v>50800000</v>
      </c>
      <c r="K134" s="3">
        <v>49790000</v>
      </c>
      <c r="L134" s="6">
        <v>85910000</v>
      </c>
      <c r="M134" s="6">
        <v>5450000</v>
      </c>
      <c r="N134" s="6">
        <v>8710000</v>
      </c>
      <c r="O134" s="6">
        <v>99550000</v>
      </c>
      <c r="P134">
        <v>0</v>
      </c>
      <c r="Q134" s="6">
        <v>10500000</v>
      </c>
      <c r="R134" s="6">
        <v>16400000</v>
      </c>
      <c r="S134" s="6">
        <v>91560000</v>
      </c>
      <c r="T134" s="6">
        <v>53520000</v>
      </c>
      <c r="U134" s="6">
        <v>11020000</v>
      </c>
      <c r="V134" s="18">
        <f t="shared" si="4"/>
        <v>3.2709991789577986</v>
      </c>
      <c r="W134">
        <f t="shared" si="5"/>
        <v>0</v>
      </c>
    </row>
    <row r="135" spans="1:23" ht="15" thickBot="1">
      <c r="A135">
        <v>134</v>
      </c>
      <c r="B135">
        <v>2021</v>
      </c>
      <c r="C135" t="s">
        <v>112</v>
      </c>
      <c r="D135" s="6">
        <v>91160000</v>
      </c>
      <c r="E135" s="6">
        <v>53560000</v>
      </c>
      <c r="F135" s="6">
        <v>6280000</v>
      </c>
      <c r="G135" s="6">
        <v>89090000</v>
      </c>
      <c r="H135" s="6">
        <v>34910000</v>
      </c>
      <c r="I135" s="6">
        <v>40190000</v>
      </c>
      <c r="J135" s="6">
        <v>8570000</v>
      </c>
      <c r="K135" s="3">
        <v>49540000</v>
      </c>
      <c r="L135" s="6">
        <v>84210000</v>
      </c>
      <c r="M135" s="6">
        <v>3030000</v>
      </c>
      <c r="N135" s="6">
        <v>9740000</v>
      </c>
      <c r="O135" s="6">
        <v>89290000</v>
      </c>
      <c r="P135">
        <v>0</v>
      </c>
      <c r="Q135" s="6">
        <v>92320000</v>
      </c>
      <c r="R135" s="6">
        <v>16880000</v>
      </c>
      <c r="S135" s="6">
        <v>81640000</v>
      </c>
      <c r="T135" s="6">
        <v>73420000</v>
      </c>
      <c r="U135" s="6">
        <v>4190000</v>
      </c>
      <c r="V135" s="18">
        <f t="shared" si="4"/>
        <v>6.7451417720933868</v>
      </c>
      <c r="W135">
        <f t="shared" si="5"/>
        <v>0</v>
      </c>
    </row>
    <row r="136" spans="1:23" ht="15" thickBot="1">
      <c r="A136">
        <v>135</v>
      </c>
      <c r="B136">
        <v>2022</v>
      </c>
      <c r="C136" t="s">
        <v>112</v>
      </c>
      <c r="D136" s="6">
        <v>98630000</v>
      </c>
      <c r="E136" s="6">
        <v>45970000</v>
      </c>
      <c r="F136" s="6">
        <v>5790000</v>
      </c>
      <c r="G136" s="6">
        <v>88370000</v>
      </c>
      <c r="H136" s="6">
        <v>41830000</v>
      </c>
      <c r="I136" s="6">
        <v>17830000</v>
      </c>
      <c r="J136" s="6">
        <v>7480000</v>
      </c>
      <c r="K136" s="3">
        <v>44180000</v>
      </c>
      <c r="L136" s="6">
        <v>85840000</v>
      </c>
      <c r="M136" s="6">
        <v>2810000</v>
      </c>
      <c r="N136" s="6">
        <v>1810000</v>
      </c>
      <c r="O136" s="6">
        <v>98580000</v>
      </c>
      <c r="P136">
        <v>0</v>
      </c>
      <c r="Q136" s="6">
        <v>10140000</v>
      </c>
      <c r="R136" s="6">
        <v>68260000</v>
      </c>
      <c r="S136" s="6">
        <v>94350000</v>
      </c>
      <c r="T136" s="6">
        <v>35930000</v>
      </c>
      <c r="U136" s="6">
        <v>-66300000</v>
      </c>
      <c r="V136" s="18">
        <f t="shared" si="4"/>
        <v>5.3484948592863226</v>
      </c>
      <c r="W136">
        <f t="shared" si="5"/>
        <v>0</v>
      </c>
    </row>
    <row r="137" spans="1:23" ht="15" thickBot="1">
      <c r="A137">
        <v>136</v>
      </c>
      <c r="B137">
        <v>2018</v>
      </c>
      <c r="C137" t="s">
        <v>113</v>
      </c>
      <c r="D137" s="6">
        <v>3400000</v>
      </c>
      <c r="E137" s="6">
        <v>14510000</v>
      </c>
      <c r="F137" s="6">
        <v>16470000</v>
      </c>
      <c r="G137" s="6">
        <v>39010000</v>
      </c>
      <c r="H137" s="6">
        <v>8030000</v>
      </c>
      <c r="I137" s="6">
        <v>3210000</v>
      </c>
      <c r="J137" s="6">
        <v>1000000</v>
      </c>
      <c r="K137" s="3">
        <v>11300000</v>
      </c>
      <c r="L137" s="6">
        <v>35790000</v>
      </c>
      <c r="M137" s="6">
        <v>2800000</v>
      </c>
      <c r="N137" s="6">
        <v>1440000</v>
      </c>
      <c r="O137" s="6">
        <v>3810000</v>
      </c>
      <c r="P137" s="6">
        <v>0</v>
      </c>
      <c r="Q137" s="6">
        <v>6610000</v>
      </c>
      <c r="R137" s="6">
        <v>45420000</v>
      </c>
      <c r="S137" s="6">
        <v>2990000</v>
      </c>
      <c r="T137" s="6">
        <v>36010000</v>
      </c>
      <c r="U137" s="6">
        <v>6010000</v>
      </c>
      <c r="V137" s="18">
        <f t="shared" si="4"/>
        <v>7.2938169212961412</v>
      </c>
      <c r="W137">
        <f t="shared" si="5"/>
        <v>0</v>
      </c>
    </row>
    <row r="138" spans="1:23" ht="15" thickBot="1">
      <c r="A138">
        <v>137</v>
      </c>
      <c r="B138">
        <v>2019</v>
      </c>
      <c r="C138" t="s">
        <v>113</v>
      </c>
      <c r="D138" s="6">
        <v>2070000</v>
      </c>
      <c r="E138" s="6">
        <v>31720000</v>
      </c>
      <c r="F138" s="6">
        <v>14080000</v>
      </c>
      <c r="G138" s="6">
        <v>48130000</v>
      </c>
      <c r="H138" s="6">
        <v>2330000</v>
      </c>
      <c r="I138" s="6">
        <v>13500000</v>
      </c>
      <c r="J138" s="6">
        <v>0</v>
      </c>
      <c r="K138" s="3">
        <v>18220000</v>
      </c>
      <c r="L138" s="6">
        <v>34620000</v>
      </c>
      <c r="M138" s="6">
        <v>2390000</v>
      </c>
      <c r="N138" s="6">
        <v>1610000</v>
      </c>
      <c r="O138" s="6">
        <v>2070000</v>
      </c>
      <c r="P138" s="6">
        <v>0</v>
      </c>
      <c r="Q138" s="6">
        <v>4460000</v>
      </c>
      <c r="R138" s="6">
        <v>71640000</v>
      </c>
      <c r="S138" s="6">
        <v>1620000</v>
      </c>
      <c r="T138" s="6">
        <v>64800000</v>
      </c>
      <c r="U138" s="6">
        <v>4780000</v>
      </c>
      <c r="V138" s="18">
        <f t="shared" si="4"/>
        <v>3.8474138098206252</v>
      </c>
      <c r="W138">
        <f t="shared" si="5"/>
        <v>0</v>
      </c>
    </row>
    <row r="139" spans="1:23" ht="15" thickBot="1">
      <c r="A139">
        <v>138</v>
      </c>
      <c r="B139">
        <v>2020</v>
      </c>
      <c r="C139" t="s">
        <v>113</v>
      </c>
      <c r="D139" s="6">
        <v>40000</v>
      </c>
      <c r="E139" s="6">
        <v>18510000</v>
      </c>
      <c r="F139" s="6">
        <v>12390000</v>
      </c>
      <c r="G139" s="6">
        <v>35180000</v>
      </c>
      <c r="H139" s="6">
        <v>4280000</v>
      </c>
      <c r="I139" s="6">
        <v>2120000</v>
      </c>
      <c r="J139" s="6">
        <v>0</v>
      </c>
      <c r="K139" s="3">
        <v>16390000</v>
      </c>
      <c r="L139" s="6">
        <v>33060000</v>
      </c>
      <c r="M139" s="6">
        <v>1840000</v>
      </c>
      <c r="N139" s="6">
        <v>450000</v>
      </c>
      <c r="O139" s="6">
        <v>90000</v>
      </c>
      <c r="P139" s="6">
        <v>10000</v>
      </c>
      <c r="Q139" s="6">
        <v>1940000</v>
      </c>
      <c r="R139" s="6">
        <v>10750000</v>
      </c>
      <c r="S139" s="6">
        <v>60000</v>
      </c>
      <c r="T139" s="6">
        <v>10370000</v>
      </c>
      <c r="U139" s="6">
        <v>3760000</v>
      </c>
      <c r="V139" s="18">
        <f t="shared" si="4"/>
        <v>10.40481298336319</v>
      </c>
      <c r="W139">
        <f t="shared" si="5"/>
        <v>0</v>
      </c>
    </row>
    <row r="140" spans="1:23" ht="15" thickBot="1">
      <c r="A140">
        <v>139</v>
      </c>
      <c r="B140">
        <v>2021</v>
      </c>
      <c r="C140" t="s">
        <v>113</v>
      </c>
      <c r="D140" s="6">
        <v>350000</v>
      </c>
      <c r="E140" s="6">
        <v>32070000</v>
      </c>
      <c r="F140" s="6">
        <v>11170000</v>
      </c>
      <c r="G140" s="6">
        <v>45110000</v>
      </c>
      <c r="H140" s="6">
        <v>1870000</v>
      </c>
      <c r="I140" s="6">
        <v>11720000</v>
      </c>
      <c r="J140" s="6">
        <v>0</v>
      </c>
      <c r="K140" s="3">
        <v>20340000</v>
      </c>
      <c r="L140" s="6">
        <v>33390000</v>
      </c>
      <c r="M140" s="6">
        <v>1650000</v>
      </c>
      <c r="N140" s="6">
        <v>1360000</v>
      </c>
      <c r="O140" s="6">
        <v>500000</v>
      </c>
      <c r="P140" s="6">
        <v>0</v>
      </c>
      <c r="Q140" s="6">
        <v>2150000</v>
      </c>
      <c r="R140" s="6">
        <v>98190000</v>
      </c>
      <c r="S140" s="6">
        <v>390000</v>
      </c>
      <c r="T140" s="6">
        <v>94390000</v>
      </c>
      <c r="U140" s="6">
        <v>3450000</v>
      </c>
      <c r="V140" s="18">
        <f t="shared" si="4"/>
        <v>4.595286796098728</v>
      </c>
      <c r="W140">
        <f t="shared" si="5"/>
        <v>0</v>
      </c>
    </row>
    <row r="141" spans="1:23" ht="15" thickBot="1">
      <c r="A141">
        <v>140</v>
      </c>
      <c r="B141">
        <v>2022</v>
      </c>
      <c r="C141" t="s">
        <v>113</v>
      </c>
      <c r="D141" s="6">
        <v>30000</v>
      </c>
      <c r="E141" s="6">
        <v>32990000</v>
      </c>
      <c r="F141" s="6">
        <v>11050000</v>
      </c>
      <c r="G141" s="6">
        <v>46040000</v>
      </c>
      <c r="H141" s="6">
        <v>2010000</v>
      </c>
      <c r="I141" s="6">
        <v>13020000</v>
      </c>
      <c r="J141" s="6">
        <v>0</v>
      </c>
      <c r="K141" s="3">
        <v>19970000</v>
      </c>
      <c r="L141" s="6">
        <v>33020000</v>
      </c>
      <c r="M141" s="6">
        <v>1910000</v>
      </c>
      <c r="N141" s="6">
        <v>1950000</v>
      </c>
      <c r="O141" s="6">
        <v>40000</v>
      </c>
      <c r="P141" s="6">
        <v>20000</v>
      </c>
      <c r="Q141" s="6">
        <v>1970000</v>
      </c>
      <c r="R141" s="6">
        <v>11220000</v>
      </c>
      <c r="S141" s="6">
        <v>20000</v>
      </c>
      <c r="T141" s="6">
        <v>10830000</v>
      </c>
      <c r="U141" s="6">
        <v>3860000</v>
      </c>
      <c r="V141" s="18">
        <f t="shared" si="4"/>
        <v>2.4279795769657322</v>
      </c>
      <c r="W141">
        <f t="shared" si="5"/>
        <v>2</v>
      </c>
    </row>
    <row r="142" spans="1:23" ht="15" thickBot="1">
      <c r="A142">
        <v>141</v>
      </c>
      <c r="B142">
        <v>2018</v>
      </c>
      <c r="C142" t="s">
        <v>114</v>
      </c>
      <c r="D142" s="6">
        <v>17120000</v>
      </c>
      <c r="E142" s="6">
        <v>26330000</v>
      </c>
      <c r="F142" s="6">
        <v>26530000</v>
      </c>
      <c r="G142" s="6">
        <v>58660000</v>
      </c>
      <c r="H142" s="6">
        <v>29680000</v>
      </c>
      <c r="I142" s="6">
        <v>10470000</v>
      </c>
      <c r="J142" s="6">
        <v>6440000</v>
      </c>
      <c r="K142" s="3">
        <v>15860000</v>
      </c>
      <c r="L142" s="6">
        <v>47540000</v>
      </c>
      <c r="M142" s="6">
        <v>66550000</v>
      </c>
      <c r="N142" s="6">
        <v>14480000</v>
      </c>
      <c r="O142" s="6">
        <v>17120000</v>
      </c>
      <c r="P142" s="6">
        <v>0</v>
      </c>
      <c r="Q142" s="6">
        <v>23770000</v>
      </c>
      <c r="R142" s="6">
        <v>53400000</v>
      </c>
      <c r="S142" s="6">
        <v>13960000</v>
      </c>
      <c r="T142" s="6">
        <v>22970000</v>
      </c>
      <c r="U142" s="6">
        <v>13310000</v>
      </c>
      <c r="V142" s="18">
        <f t="shared" si="4"/>
        <v>4.667395557758196</v>
      </c>
      <c r="W142">
        <f t="shared" si="5"/>
        <v>0</v>
      </c>
    </row>
    <row r="143" spans="1:23" ht="15" thickBot="1">
      <c r="A143">
        <v>142</v>
      </c>
      <c r="B143">
        <v>2019</v>
      </c>
      <c r="C143" t="s">
        <v>114</v>
      </c>
      <c r="D143" s="6">
        <v>19500000</v>
      </c>
      <c r="E143" s="6">
        <v>40480000</v>
      </c>
      <c r="F143" s="6">
        <v>26460000</v>
      </c>
      <c r="G143" s="6">
        <v>76100000</v>
      </c>
      <c r="H143" s="6">
        <v>91620000</v>
      </c>
      <c r="I143" s="6">
        <v>12260000</v>
      </c>
      <c r="J143" s="6">
        <v>6130000</v>
      </c>
      <c r="K143" s="3">
        <v>28220000</v>
      </c>
      <c r="L143" s="6">
        <v>63230000</v>
      </c>
      <c r="M143" s="6">
        <v>61280000</v>
      </c>
      <c r="N143" s="6">
        <v>17170000</v>
      </c>
      <c r="O143" s="6">
        <v>19500000</v>
      </c>
      <c r="P143" s="6">
        <v>260000</v>
      </c>
      <c r="Q143" s="6">
        <v>25660000</v>
      </c>
      <c r="R143" s="6">
        <v>56380000</v>
      </c>
      <c r="S143" s="6">
        <v>15870000</v>
      </c>
      <c r="T143" s="6">
        <v>24570000</v>
      </c>
      <c r="U143" s="6">
        <v>12310000</v>
      </c>
      <c r="V143" s="18">
        <f t="shared" si="4"/>
        <v>4.7202883215825313</v>
      </c>
      <c r="W143">
        <f t="shared" si="5"/>
        <v>0</v>
      </c>
    </row>
    <row r="144" spans="1:23" ht="15" thickBot="1">
      <c r="A144">
        <v>143</v>
      </c>
      <c r="B144">
        <v>2020</v>
      </c>
      <c r="C144" t="s">
        <v>114</v>
      </c>
      <c r="D144" s="6">
        <v>24530000</v>
      </c>
      <c r="E144" s="6">
        <v>37410000</v>
      </c>
      <c r="F144" s="6">
        <v>36910000</v>
      </c>
      <c r="G144" s="6">
        <v>91040000</v>
      </c>
      <c r="H144" s="6">
        <v>16720000</v>
      </c>
      <c r="I144" s="6">
        <v>19030000</v>
      </c>
      <c r="J144" s="6">
        <v>5820000</v>
      </c>
      <c r="K144" s="3">
        <v>18380000</v>
      </c>
      <c r="L144" s="6">
        <v>71420000</v>
      </c>
      <c r="M144" s="6">
        <v>68470000</v>
      </c>
      <c r="N144" s="6">
        <v>26290000</v>
      </c>
      <c r="O144" s="6">
        <v>24540000</v>
      </c>
      <c r="P144" s="6">
        <v>280000</v>
      </c>
      <c r="Q144" s="6">
        <v>31420000</v>
      </c>
      <c r="R144" s="6">
        <v>60230000</v>
      </c>
      <c r="S144" s="6">
        <v>22000000</v>
      </c>
      <c r="T144" s="6">
        <v>21940000</v>
      </c>
      <c r="U144" s="6">
        <v>13770000</v>
      </c>
      <c r="V144" s="18">
        <f t="shared" si="4"/>
        <v>4.1443958036443611</v>
      </c>
      <c r="W144">
        <f t="shared" si="5"/>
        <v>0</v>
      </c>
    </row>
    <row r="145" spans="1:23" ht="15" thickBot="1">
      <c r="A145">
        <v>144</v>
      </c>
      <c r="B145">
        <v>2021</v>
      </c>
      <c r="C145" t="s">
        <v>114</v>
      </c>
      <c r="D145" s="6">
        <v>24660000</v>
      </c>
      <c r="E145" s="6">
        <v>34680000</v>
      </c>
      <c r="F145" s="6">
        <v>53050000</v>
      </c>
      <c r="G145" s="6">
        <v>94870000</v>
      </c>
      <c r="H145" s="6">
        <v>71390000</v>
      </c>
      <c r="I145" s="6">
        <v>12050000</v>
      </c>
      <c r="J145" s="6">
        <v>5500000</v>
      </c>
      <c r="K145" s="3">
        <v>22620000</v>
      </c>
      <c r="L145" s="6">
        <v>82270000</v>
      </c>
      <c r="M145" s="6">
        <v>84870000</v>
      </c>
      <c r="N145" s="6">
        <v>27020000</v>
      </c>
      <c r="O145" s="6">
        <v>25170000</v>
      </c>
      <c r="P145" s="6">
        <v>80000</v>
      </c>
      <c r="Q145" s="6">
        <v>33660000</v>
      </c>
      <c r="R145" s="6">
        <v>64470000</v>
      </c>
      <c r="S145" s="6">
        <v>22520000</v>
      </c>
      <c r="T145" s="6">
        <v>22310000</v>
      </c>
      <c r="U145" s="6">
        <v>17500000</v>
      </c>
      <c r="V145" s="18">
        <f t="shared" si="4"/>
        <v>5.3130817429879302</v>
      </c>
      <c r="W145">
        <f t="shared" si="5"/>
        <v>0</v>
      </c>
    </row>
    <row r="146" spans="1:23" ht="15" thickBot="1">
      <c r="A146">
        <v>145</v>
      </c>
      <c r="B146">
        <v>2022</v>
      </c>
      <c r="C146" t="s">
        <v>114</v>
      </c>
      <c r="D146" s="6">
        <v>25810000</v>
      </c>
      <c r="E146" s="6">
        <v>39160000</v>
      </c>
      <c r="F146" s="6">
        <v>52060000</v>
      </c>
      <c r="G146" s="6">
        <v>105770000</v>
      </c>
      <c r="H146" s="6">
        <v>14550000</v>
      </c>
      <c r="I146" s="6">
        <v>92090000</v>
      </c>
      <c r="J146" s="6">
        <v>51900000</v>
      </c>
      <c r="K146" s="3">
        <v>29950000</v>
      </c>
      <c r="L146" s="6">
        <v>96040000</v>
      </c>
      <c r="M146" s="6">
        <v>93990000</v>
      </c>
      <c r="N146" s="6">
        <v>26060000</v>
      </c>
      <c r="O146" s="6">
        <v>25830000</v>
      </c>
      <c r="P146" s="6">
        <v>270000</v>
      </c>
      <c r="Q146" s="6">
        <v>35250000</v>
      </c>
      <c r="R146" s="6">
        <v>67450000</v>
      </c>
      <c r="S146" s="6">
        <v>23190000</v>
      </c>
      <c r="T146" s="6">
        <v>22770000</v>
      </c>
      <c r="U146" s="6">
        <v>18870000</v>
      </c>
      <c r="V146" s="18">
        <f t="shared" si="4"/>
        <v>2.819112865814593</v>
      </c>
      <c r="W146">
        <f t="shared" si="5"/>
        <v>2</v>
      </c>
    </row>
    <row r="147" spans="1:23" ht="15" thickBot="1">
      <c r="A147">
        <v>146</v>
      </c>
      <c r="B147">
        <v>2018</v>
      </c>
      <c r="C147" t="s">
        <v>115</v>
      </c>
      <c r="D147" s="6">
        <v>446100000</v>
      </c>
      <c r="E147" s="6">
        <v>823070000</v>
      </c>
      <c r="F147" s="6">
        <v>241750000</v>
      </c>
      <c r="G147" s="6">
        <v>202873000</v>
      </c>
      <c r="H147" s="6">
        <v>963920000</v>
      </c>
      <c r="I147" s="6">
        <v>146050000</v>
      </c>
      <c r="J147" s="6">
        <v>24400000</v>
      </c>
      <c r="K147" s="3">
        <v>677020000</v>
      </c>
      <c r="L147" s="6">
        <v>185828000</v>
      </c>
      <c r="M147" s="6">
        <v>24200000</v>
      </c>
      <c r="N147" s="6">
        <v>498460000</v>
      </c>
      <c r="O147" s="6">
        <v>451950000</v>
      </c>
      <c r="P147" s="6">
        <v>25690000</v>
      </c>
      <c r="Q147" s="6">
        <v>478720000</v>
      </c>
      <c r="R147" s="6">
        <v>630820000</v>
      </c>
      <c r="S147" s="6">
        <v>450220000</v>
      </c>
      <c r="T147" s="6">
        <v>125330000</v>
      </c>
      <c r="U147" s="6">
        <v>59390000</v>
      </c>
      <c r="V147" s="18">
        <f t="shared" si="4"/>
        <v>18.633656139309476</v>
      </c>
      <c r="W147">
        <f t="shared" si="5"/>
        <v>0</v>
      </c>
    </row>
    <row r="148" spans="1:23" ht="15" thickBot="1">
      <c r="A148">
        <v>147</v>
      </c>
      <c r="B148">
        <v>2019</v>
      </c>
      <c r="C148" t="s">
        <v>115</v>
      </c>
      <c r="D148" s="6">
        <v>512480000</v>
      </c>
      <c r="E148" s="6">
        <v>109870000</v>
      </c>
      <c r="F148" s="6">
        <v>233300000</v>
      </c>
      <c r="G148" s="6">
        <v>233609000</v>
      </c>
      <c r="H148" s="6">
        <v>100409000</v>
      </c>
      <c r="I148" s="6">
        <v>456280000</v>
      </c>
      <c r="J148" s="6">
        <v>222700000</v>
      </c>
      <c r="K148" s="3">
        <v>642420000</v>
      </c>
      <c r="L148" s="6">
        <v>185754000</v>
      </c>
      <c r="M148" s="6">
        <v>30420000</v>
      </c>
      <c r="N148" s="6">
        <v>-54140000</v>
      </c>
      <c r="O148" s="6">
        <v>512180000</v>
      </c>
      <c r="P148" s="6">
        <v>35590000</v>
      </c>
      <c r="Q148" s="6">
        <v>546170000</v>
      </c>
      <c r="R148" s="6">
        <v>656320000</v>
      </c>
      <c r="S148" s="6">
        <v>508600000</v>
      </c>
      <c r="T148" s="6">
        <v>76170000</v>
      </c>
      <c r="U148" s="6">
        <v>67670000</v>
      </c>
      <c r="V148" s="18">
        <f t="shared" si="4"/>
        <v>17.060143966091722</v>
      </c>
      <c r="W148">
        <f t="shared" si="5"/>
        <v>0</v>
      </c>
    </row>
    <row r="149" spans="1:23" ht="15" thickBot="1">
      <c r="A149">
        <v>148</v>
      </c>
      <c r="B149">
        <v>2020</v>
      </c>
      <c r="C149" t="s">
        <v>115</v>
      </c>
      <c r="D149" s="6">
        <v>713490000</v>
      </c>
      <c r="E149" s="6">
        <v>164075000</v>
      </c>
      <c r="F149" s="6">
        <v>234710000</v>
      </c>
      <c r="G149" s="6">
        <v>264060000</v>
      </c>
      <c r="H149" s="6">
        <v>765130000</v>
      </c>
      <c r="I149" s="6">
        <v>139870000</v>
      </c>
      <c r="J149" s="6">
        <v>157800000</v>
      </c>
      <c r="K149" s="3">
        <v>150089000</v>
      </c>
      <c r="L149" s="6">
        <v>248496000</v>
      </c>
      <c r="M149" s="6">
        <v>29170000</v>
      </c>
      <c r="N149" s="6">
        <v>-412910000</v>
      </c>
      <c r="O149" s="6">
        <v>712620000</v>
      </c>
      <c r="P149" s="6">
        <v>20400000</v>
      </c>
      <c r="Q149" s="6">
        <v>743830000</v>
      </c>
      <c r="R149" s="6">
        <v>707010000</v>
      </c>
      <c r="S149" s="6">
        <v>704720000</v>
      </c>
      <c r="T149" s="6">
        <v>68040000</v>
      </c>
      <c r="U149" s="6">
        <v>-74530000</v>
      </c>
      <c r="V149" s="18">
        <f t="shared" si="4"/>
        <v>16.938971255635689</v>
      </c>
      <c r="W149">
        <f t="shared" si="5"/>
        <v>0</v>
      </c>
    </row>
    <row r="150" spans="1:23" ht="15" thickBot="1">
      <c r="A150">
        <v>149</v>
      </c>
      <c r="B150">
        <v>2021</v>
      </c>
      <c r="C150" t="s">
        <v>115</v>
      </c>
      <c r="D150" s="6">
        <v>751630000</v>
      </c>
      <c r="E150" s="6">
        <v>229870000</v>
      </c>
      <c r="F150" s="6">
        <v>215320000</v>
      </c>
      <c r="G150" s="6">
        <v>332890000</v>
      </c>
      <c r="H150" s="6">
        <v>814870000</v>
      </c>
      <c r="I150" s="6">
        <v>630000000</v>
      </c>
      <c r="J150" s="6">
        <v>150900000</v>
      </c>
      <c r="K150" s="3">
        <v>166870000</v>
      </c>
      <c r="L150" s="6">
        <v>268381000</v>
      </c>
      <c r="M150" s="6">
        <v>32960000</v>
      </c>
      <c r="N150" s="6">
        <v>50770000</v>
      </c>
      <c r="O150" s="6">
        <v>741500000</v>
      </c>
      <c r="P150" s="6">
        <v>18500000</v>
      </c>
      <c r="Q150" s="6">
        <v>776310000</v>
      </c>
      <c r="R150" s="6">
        <v>448770000</v>
      </c>
      <c r="S150" s="6">
        <v>731870000</v>
      </c>
      <c r="T150" s="6">
        <v>362360000</v>
      </c>
      <c r="U150" s="6">
        <v>-665230000</v>
      </c>
      <c r="V150" s="18">
        <f t="shared" si="4"/>
        <v>13.012598487659737</v>
      </c>
      <c r="W150">
        <f t="shared" si="5"/>
        <v>0</v>
      </c>
    </row>
    <row r="151" spans="1:23" ht="15" thickBot="1">
      <c r="A151">
        <v>150</v>
      </c>
      <c r="B151">
        <v>2022</v>
      </c>
      <c r="C151" t="s">
        <v>115</v>
      </c>
      <c r="D151" s="6">
        <v>580300000</v>
      </c>
      <c r="E151" s="6">
        <v>192685000</v>
      </c>
      <c r="F151" s="6">
        <v>212160000</v>
      </c>
      <c r="G151" s="6">
        <v>272238000</v>
      </c>
      <c r="H151" s="6">
        <v>583370000</v>
      </c>
      <c r="I151" s="6">
        <v>188700000</v>
      </c>
      <c r="J151" s="6">
        <v>55160000</v>
      </c>
      <c r="K151" s="3">
        <v>173815000</v>
      </c>
      <c r="L151" s="6">
        <v>252816000</v>
      </c>
      <c r="M151" s="6">
        <v>28810000</v>
      </c>
      <c r="N151" s="6">
        <v>28160000</v>
      </c>
      <c r="O151" s="6">
        <v>579540000</v>
      </c>
      <c r="P151" s="6">
        <v>4220000</v>
      </c>
      <c r="Q151" s="6">
        <v>608770000</v>
      </c>
      <c r="R151" s="6">
        <v>366690000</v>
      </c>
      <c r="S151" s="6">
        <v>559420000</v>
      </c>
      <c r="T151" s="6">
        <v>271310000</v>
      </c>
      <c r="U151" s="6">
        <v>-484920000</v>
      </c>
      <c r="V151" s="18">
        <f t="shared" si="4"/>
        <v>13.098725108515417</v>
      </c>
      <c r="W151">
        <f t="shared" si="5"/>
        <v>0</v>
      </c>
    </row>
    <row r="152" spans="1:23" ht="15" thickBot="1">
      <c r="A152">
        <v>151</v>
      </c>
      <c r="B152">
        <v>2018</v>
      </c>
      <c r="C152" t="s">
        <v>116</v>
      </c>
      <c r="D152" s="6">
        <v>23680000</v>
      </c>
      <c r="E152" s="6">
        <v>23380000</v>
      </c>
      <c r="F152" s="6">
        <v>16300000</v>
      </c>
      <c r="G152" s="6">
        <v>18700000</v>
      </c>
      <c r="H152" s="6">
        <v>580000</v>
      </c>
      <c r="I152" s="6">
        <v>13370000</v>
      </c>
      <c r="J152" s="6">
        <v>33490000</v>
      </c>
      <c r="K152" s="3">
        <v>10010000</v>
      </c>
      <c r="L152" s="6">
        <v>14010000</v>
      </c>
      <c r="M152" s="6">
        <v>5140000</v>
      </c>
      <c r="N152" s="6">
        <v>23650000</v>
      </c>
      <c r="O152" s="6">
        <v>23680000</v>
      </c>
      <c r="P152" s="6">
        <v>5200000</v>
      </c>
      <c r="Q152" s="6">
        <v>34030000</v>
      </c>
      <c r="R152" s="6">
        <v>36400000</v>
      </c>
      <c r="S152" s="6">
        <v>22490000</v>
      </c>
      <c r="T152" s="6">
        <v>7970000</v>
      </c>
      <c r="U152" s="6">
        <v>4750000</v>
      </c>
      <c r="V152" s="18">
        <f t="shared" si="4"/>
        <v>10.546390750922649</v>
      </c>
      <c r="W152">
        <f t="shared" si="5"/>
        <v>0</v>
      </c>
    </row>
    <row r="153" spans="1:23" ht="15" thickBot="1">
      <c r="A153">
        <v>152</v>
      </c>
      <c r="B153">
        <v>2019</v>
      </c>
      <c r="C153" t="s">
        <v>116</v>
      </c>
      <c r="D153" s="6">
        <v>25250000</v>
      </c>
      <c r="E153" s="6">
        <v>23580000</v>
      </c>
      <c r="F153" s="6">
        <v>15790000</v>
      </c>
      <c r="G153" s="6">
        <v>18200000</v>
      </c>
      <c r="H153" s="6">
        <v>570000</v>
      </c>
      <c r="I153" s="6">
        <v>14380000</v>
      </c>
      <c r="J153" s="6">
        <v>21090000</v>
      </c>
      <c r="K153" s="3">
        <v>9200000</v>
      </c>
      <c r="L153" s="6">
        <v>14650000</v>
      </c>
      <c r="M153" s="6">
        <v>5140000</v>
      </c>
      <c r="N153" s="6">
        <v>26190000</v>
      </c>
      <c r="O153" s="6">
        <v>25250000</v>
      </c>
      <c r="P153" s="6">
        <v>4090000</v>
      </c>
      <c r="Q153" s="6">
        <v>34480000</v>
      </c>
      <c r="R153" s="6">
        <v>36590000</v>
      </c>
      <c r="S153" s="6">
        <v>23970000</v>
      </c>
      <c r="T153" s="6">
        <v>7120000</v>
      </c>
      <c r="U153" s="6">
        <v>4230000</v>
      </c>
      <c r="V153" s="18">
        <f t="shared" si="4"/>
        <v>11.059023846184827</v>
      </c>
      <c r="W153">
        <f t="shared" si="5"/>
        <v>0</v>
      </c>
    </row>
    <row r="154" spans="1:23" ht="15" thickBot="1">
      <c r="A154">
        <v>153</v>
      </c>
      <c r="B154">
        <v>2020</v>
      </c>
      <c r="C154" t="s">
        <v>116</v>
      </c>
      <c r="D154" s="6">
        <v>25760000</v>
      </c>
      <c r="E154" s="6">
        <v>17150000</v>
      </c>
      <c r="F154" s="6">
        <v>15270000</v>
      </c>
      <c r="G154" s="6">
        <v>17970000</v>
      </c>
      <c r="H154" s="6">
        <v>9840000</v>
      </c>
      <c r="I154" s="6">
        <v>19370000</v>
      </c>
      <c r="J154" s="6">
        <v>7490000</v>
      </c>
      <c r="K154" s="3">
        <v>-2220000</v>
      </c>
      <c r="L154" s="6">
        <v>15280000</v>
      </c>
      <c r="M154" s="6">
        <v>5140000</v>
      </c>
      <c r="N154" s="6">
        <v>25030000</v>
      </c>
      <c r="O154" s="6">
        <v>25580000</v>
      </c>
      <c r="P154" s="6">
        <v>2910000</v>
      </c>
      <c r="Q154" s="6">
        <v>33640000</v>
      </c>
      <c r="R154" s="6">
        <v>39240000</v>
      </c>
      <c r="S154" s="6">
        <v>24290000</v>
      </c>
      <c r="T154" s="6">
        <v>2460000</v>
      </c>
      <c r="U154" s="6">
        <v>11020000</v>
      </c>
      <c r="V154" s="18">
        <f t="shared" si="4"/>
        <v>10.561247483292043</v>
      </c>
      <c r="W154">
        <f t="shared" si="5"/>
        <v>0</v>
      </c>
    </row>
    <row r="155" spans="1:23" ht="15" thickBot="1">
      <c r="A155">
        <v>154</v>
      </c>
      <c r="B155">
        <v>2021</v>
      </c>
      <c r="C155" t="s">
        <v>116</v>
      </c>
      <c r="D155" s="6">
        <v>26410000</v>
      </c>
      <c r="E155" s="6">
        <v>19990000</v>
      </c>
      <c r="F155" s="6">
        <v>14760000</v>
      </c>
      <c r="G155" s="6">
        <v>17340000</v>
      </c>
      <c r="H155" s="6">
        <v>5860000</v>
      </c>
      <c r="I155" s="6">
        <v>13030000</v>
      </c>
      <c r="J155" s="6">
        <v>3000000</v>
      </c>
      <c r="K155" s="3">
        <v>6960000</v>
      </c>
      <c r="L155" s="6">
        <v>16010000</v>
      </c>
      <c r="M155" s="6">
        <v>5140000</v>
      </c>
      <c r="N155" s="6">
        <v>32330000</v>
      </c>
      <c r="O155" s="6">
        <v>26560000</v>
      </c>
      <c r="P155" s="6">
        <v>1580000</v>
      </c>
      <c r="Q155" s="6">
        <v>33280000</v>
      </c>
      <c r="R155" s="6">
        <v>39920000</v>
      </c>
      <c r="S155" s="6">
        <v>25210000</v>
      </c>
      <c r="T155" s="6">
        <v>9000000</v>
      </c>
      <c r="U155" s="6">
        <v>13420000</v>
      </c>
      <c r="V155" s="18">
        <f t="shared" si="4"/>
        <v>11.848963052983843</v>
      </c>
      <c r="W155">
        <f t="shared" si="5"/>
        <v>0</v>
      </c>
    </row>
    <row r="156" spans="1:23" ht="15" thickBot="1">
      <c r="A156">
        <v>155</v>
      </c>
      <c r="B156">
        <v>2022</v>
      </c>
      <c r="C156" t="s">
        <v>116</v>
      </c>
      <c r="D156" s="6">
        <v>28160000</v>
      </c>
      <c r="E156" s="6">
        <v>26190000</v>
      </c>
      <c r="F156" s="6">
        <v>14720000</v>
      </c>
      <c r="G156" s="6">
        <v>17520000</v>
      </c>
      <c r="H156" s="6">
        <v>1850000</v>
      </c>
      <c r="I156" s="6">
        <v>5760000</v>
      </c>
      <c r="J156" s="6">
        <v>3000000</v>
      </c>
      <c r="K156" s="3">
        <v>20430000</v>
      </c>
      <c r="L156" s="6">
        <v>16920000</v>
      </c>
      <c r="M156" s="6">
        <v>5280000</v>
      </c>
      <c r="N156" s="6">
        <v>34870000</v>
      </c>
      <c r="O156" s="6">
        <v>28090000</v>
      </c>
      <c r="P156" s="6">
        <v>200000</v>
      </c>
      <c r="Q156" s="6">
        <v>33570000</v>
      </c>
      <c r="R156" s="6">
        <v>40380000</v>
      </c>
      <c r="S156" s="6">
        <v>27100000</v>
      </c>
      <c r="T156" s="6">
        <v>1320000</v>
      </c>
      <c r="U156" s="6">
        <v>10890000</v>
      </c>
      <c r="V156" s="18">
        <f t="shared" si="4"/>
        <v>13.436358447488585</v>
      </c>
      <c r="W156">
        <f t="shared" si="5"/>
        <v>0</v>
      </c>
    </row>
    <row r="157" spans="1:23" ht="15" thickBot="1">
      <c r="A157">
        <v>156</v>
      </c>
      <c r="B157">
        <v>2018</v>
      </c>
      <c r="C157" t="s">
        <v>117</v>
      </c>
      <c r="D157" s="6">
        <v>569200000</v>
      </c>
      <c r="E157" s="6">
        <v>107143000</v>
      </c>
      <c r="F157" s="6">
        <v>546260000</v>
      </c>
      <c r="G157" s="6">
        <v>191929000</v>
      </c>
      <c r="H157" s="6">
        <v>301590000</v>
      </c>
      <c r="I157" s="6">
        <v>647390000</v>
      </c>
      <c r="J157" s="6">
        <v>285800000</v>
      </c>
      <c r="K157" s="3">
        <v>424050000</v>
      </c>
      <c r="L157" s="6">
        <v>124332000</v>
      </c>
      <c r="M157" s="6">
        <v>63380000</v>
      </c>
      <c r="N157" s="6">
        <v>82690000</v>
      </c>
      <c r="O157" s="6">
        <v>570740000</v>
      </c>
      <c r="P157" s="6">
        <v>82180000</v>
      </c>
      <c r="Q157" s="6">
        <v>642340000</v>
      </c>
      <c r="R157" s="6">
        <v>305687000</v>
      </c>
      <c r="S157" s="6">
        <v>465460000</v>
      </c>
      <c r="T157" s="6">
        <v>234292000</v>
      </c>
      <c r="U157" s="6">
        <v>144740000</v>
      </c>
      <c r="V157" s="18">
        <f t="shared" si="4"/>
        <v>19.520196543988867</v>
      </c>
      <c r="W157">
        <f t="shared" si="5"/>
        <v>0</v>
      </c>
    </row>
    <row r="158" spans="1:23" ht="15" thickBot="1">
      <c r="A158">
        <v>157</v>
      </c>
      <c r="B158">
        <v>2019</v>
      </c>
      <c r="C158" t="s">
        <v>117</v>
      </c>
      <c r="D158" s="6">
        <v>606220000</v>
      </c>
      <c r="E158" s="6">
        <v>136863000</v>
      </c>
      <c r="F158" s="6">
        <v>500810000</v>
      </c>
      <c r="G158" s="6">
        <v>220137000</v>
      </c>
      <c r="H158" s="6">
        <v>331930000</v>
      </c>
      <c r="I158" s="6">
        <v>740160000</v>
      </c>
      <c r="J158" s="6">
        <v>191600000</v>
      </c>
      <c r="K158" s="3">
        <v>628470000</v>
      </c>
      <c r="L158" s="6">
        <v>144205000</v>
      </c>
      <c r="M158" s="6">
        <v>62540000</v>
      </c>
      <c r="N158" s="6">
        <v>506780000</v>
      </c>
      <c r="O158" s="6">
        <v>607710000</v>
      </c>
      <c r="P158" s="6">
        <v>42110000</v>
      </c>
      <c r="Q158" s="6">
        <v>374460000</v>
      </c>
      <c r="R158" s="6">
        <v>341934000</v>
      </c>
      <c r="S158" s="6">
        <v>494860000</v>
      </c>
      <c r="T158" s="6">
        <v>267814000</v>
      </c>
      <c r="U158" s="6">
        <v>134980000</v>
      </c>
      <c r="V158" s="18">
        <f t="shared" si="4"/>
        <v>14.54078990187846</v>
      </c>
      <c r="W158">
        <f t="shared" si="5"/>
        <v>0</v>
      </c>
    </row>
    <row r="159" spans="1:23" ht="15" thickBot="1">
      <c r="A159">
        <v>158</v>
      </c>
      <c r="B159">
        <v>2020</v>
      </c>
      <c r="C159" t="s">
        <v>117</v>
      </c>
      <c r="D159" s="6">
        <v>535100000</v>
      </c>
      <c r="E159" s="6">
        <v>146902000</v>
      </c>
      <c r="F159" s="6">
        <v>456710000</v>
      </c>
      <c r="G159" s="6">
        <v>223667000</v>
      </c>
      <c r="H159" s="6">
        <v>310950000</v>
      </c>
      <c r="I159" s="6">
        <v>592570000</v>
      </c>
      <c r="J159" s="6">
        <v>329100000</v>
      </c>
      <c r="K159" s="3">
        <v>876450000</v>
      </c>
      <c r="L159" s="6">
        <v>161119000</v>
      </c>
      <c r="M159" s="6">
        <v>63460000</v>
      </c>
      <c r="N159" s="6">
        <v>451480000</v>
      </c>
      <c r="O159" s="6">
        <v>539040000</v>
      </c>
      <c r="P159" s="6">
        <v>35240000</v>
      </c>
      <c r="Q159" s="6">
        <v>606030000</v>
      </c>
      <c r="R159" s="6">
        <v>359486000</v>
      </c>
      <c r="S159" s="6">
        <v>440270000</v>
      </c>
      <c r="T159" s="6">
        <v>292184000</v>
      </c>
      <c r="U159" s="6">
        <v>137910000</v>
      </c>
      <c r="V159" s="18">
        <f t="shared" si="4"/>
        <v>18.705150106413136</v>
      </c>
      <c r="W159">
        <f t="shared" si="5"/>
        <v>0</v>
      </c>
    </row>
    <row r="160" spans="1:23" ht="15" thickBot="1">
      <c r="A160">
        <v>159</v>
      </c>
      <c r="B160">
        <v>2021</v>
      </c>
      <c r="C160" t="s">
        <v>117</v>
      </c>
      <c r="D160" s="6">
        <v>667460000</v>
      </c>
      <c r="E160" s="6">
        <v>191646000</v>
      </c>
      <c r="F160" s="6">
        <v>468540000</v>
      </c>
      <c r="G160" s="6">
        <v>269625000</v>
      </c>
      <c r="H160" s="6">
        <v>311240000</v>
      </c>
      <c r="I160" s="6">
        <v>608780000</v>
      </c>
      <c r="J160" s="6">
        <v>79840000</v>
      </c>
      <c r="K160" s="3">
        <v>130768000</v>
      </c>
      <c r="L160" s="6">
        <v>200762000</v>
      </c>
      <c r="M160" s="6">
        <v>64720000</v>
      </c>
      <c r="N160" s="6">
        <v>500500000</v>
      </c>
      <c r="O160" s="6">
        <v>668620000</v>
      </c>
      <c r="P160" s="6">
        <v>37370000</v>
      </c>
      <c r="Q160" s="6">
        <v>737080000</v>
      </c>
      <c r="R160" s="6">
        <v>378991000</v>
      </c>
      <c r="S160" s="6">
        <v>537010000</v>
      </c>
      <c r="T160" s="6">
        <v>298437000</v>
      </c>
      <c r="U160" s="6">
        <v>138080000</v>
      </c>
      <c r="V160" s="18">
        <f t="shared" si="4"/>
        <v>14.649549888901182</v>
      </c>
      <c r="W160">
        <f t="shared" si="5"/>
        <v>0</v>
      </c>
    </row>
    <row r="161" spans="1:23" ht="15" thickBot="1">
      <c r="A161">
        <v>160</v>
      </c>
      <c r="B161">
        <v>2022</v>
      </c>
      <c r="C161" t="s">
        <v>117</v>
      </c>
      <c r="D161" s="6">
        <v>607640000</v>
      </c>
      <c r="E161" s="6">
        <v>195134000</v>
      </c>
      <c r="F161" s="6">
        <v>487450000</v>
      </c>
      <c r="G161" s="6">
        <v>273750000</v>
      </c>
      <c r="H161" s="6">
        <v>298710000</v>
      </c>
      <c r="I161" s="6">
        <v>517300000</v>
      </c>
      <c r="J161" s="6">
        <v>98670000</v>
      </c>
      <c r="K161" s="3">
        <v>143403000</v>
      </c>
      <c r="L161" s="6">
        <v>212153000</v>
      </c>
      <c r="M161" s="6">
        <v>59350000</v>
      </c>
      <c r="N161" s="6">
        <v>412860000</v>
      </c>
      <c r="O161" s="6">
        <v>611180000</v>
      </c>
      <c r="P161" s="6">
        <v>63680000</v>
      </c>
      <c r="Q161" s="6">
        <v>676900000</v>
      </c>
      <c r="R161" s="6">
        <v>279613000</v>
      </c>
      <c r="S161" s="6">
        <v>493680000</v>
      </c>
      <c r="T161" s="6">
        <v>205352000</v>
      </c>
      <c r="U161" s="6">
        <v>134970000</v>
      </c>
      <c r="V161" s="18">
        <f t="shared" si="4"/>
        <v>13.124141546489064</v>
      </c>
      <c r="W161">
        <f t="shared" si="5"/>
        <v>0</v>
      </c>
    </row>
    <row r="162" spans="1:23" ht="15" thickBot="1">
      <c r="A162">
        <v>161</v>
      </c>
      <c r="B162">
        <v>2018</v>
      </c>
      <c r="C162" t="s">
        <v>118</v>
      </c>
      <c r="D162" s="6">
        <v>5740000</v>
      </c>
      <c r="E162" s="6">
        <v>65080000</v>
      </c>
      <c r="F162" s="6">
        <v>30860000</v>
      </c>
      <c r="G162" s="6">
        <v>96500000</v>
      </c>
      <c r="H162" s="6">
        <v>560000</v>
      </c>
      <c r="I162" s="6">
        <v>31930000</v>
      </c>
      <c r="J162" s="6">
        <v>13100000</v>
      </c>
      <c r="K162" s="3">
        <v>33150000</v>
      </c>
      <c r="L162" s="6">
        <v>64270000</v>
      </c>
      <c r="M162" s="6">
        <v>1970000</v>
      </c>
      <c r="N162" s="6">
        <v>-5970000</v>
      </c>
      <c r="O162" s="6">
        <v>6020000</v>
      </c>
      <c r="P162" s="6">
        <v>20000</v>
      </c>
      <c r="Q162" s="6">
        <v>8020000</v>
      </c>
      <c r="R162" s="6">
        <v>12970000</v>
      </c>
      <c r="S162" s="6">
        <v>4810000</v>
      </c>
      <c r="T162" s="6">
        <v>11970000</v>
      </c>
      <c r="U162" s="6">
        <v>4270000</v>
      </c>
      <c r="V162" s="18">
        <f t="shared" si="4"/>
        <v>1.7605282281587749</v>
      </c>
      <c r="W162">
        <f t="shared" si="5"/>
        <v>1</v>
      </c>
    </row>
    <row r="163" spans="1:23" ht="15" thickBot="1">
      <c r="A163">
        <v>162</v>
      </c>
      <c r="B163">
        <v>2019</v>
      </c>
      <c r="C163" t="s">
        <v>118</v>
      </c>
      <c r="D163" s="6">
        <v>-2440000</v>
      </c>
      <c r="E163" s="6">
        <v>32420000</v>
      </c>
      <c r="F163" s="6">
        <v>30450000</v>
      </c>
      <c r="G163" s="6">
        <v>63400000</v>
      </c>
      <c r="H163" s="6">
        <v>530000</v>
      </c>
      <c r="I163" s="6">
        <v>5380000</v>
      </c>
      <c r="J163" s="6">
        <v>3400000</v>
      </c>
      <c r="K163" s="3">
        <v>27040000</v>
      </c>
      <c r="L163" s="6">
        <v>57680000</v>
      </c>
      <c r="M163" s="6">
        <v>2000000</v>
      </c>
      <c r="N163" s="6">
        <v>12360000</v>
      </c>
      <c r="O163" s="6">
        <v>-1920000</v>
      </c>
      <c r="P163" s="6">
        <v>0</v>
      </c>
      <c r="Q163" s="6">
        <v>70000</v>
      </c>
      <c r="R163" s="6">
        <v>16300000</v>
      </c>
      <c r="S163" s="6">
        <v>-1920000</v>
      </c>
      <c r="T163" s="6">
        <v>16090000</v>
      </c>
      <c r="U163" s="6">
        <v>4510000</v>
      </c>
      <c r="V163" s="18">
        <f t="shared" si="4"/>
        <v>4.6603449551964244</v>
      </c>
      <c r="W163">
        <f t="shared" si="5"/>
        <v>0</v>
      </c>
    </row>
    <row r="164" spans="1:23" ht="15" thickBot="1">
      <c r="A164">
        <v>163</v>
      </c>
      <c r="B164">
        <v>2020</v>
      </c>
      <c r="C164" t="s">
        <v>118</v>
      </c>
      <c r="D164" s="6">
        <v>760000</v>
      </c>
      <c r="E164" s="6">
        <v>33310000</v>
      </c>
      <c r="F164" s="6">
        <v>27970000</v>
      </c>
      <c r="G164" s="6">
        <v>63530000</v>
      </c>
      <c r="H164" s="6">
        <v>2250000</v>
      </c>
      <c r="I164" s="6">
        <v>4880000</v>
      </c>
      <c r="J164" s="6">
        <v>3000000</v>
      </c>
      <c r="K164" s="3">
        <v>28430000</v>
      </c>
      <c r="L164" s="6">
        <v>58340000</v>
      </c>
      <c r="M164" s="6">
        <v>1910000</v>
      </c>
      <c r="N164" s="6">
        <v>7950000</v>
      </c>
      <c r="O164" s="6">
        <v>1020000</v>
      </c>
      <c r="P164" s="6">
        <v>0</v>
      </c>
      <c r="Q164" s="6">
        <v>2930000</v>
      </c>
      <c r="R164" s="6">
        <v>11920000</v>
      </c>
      <c r="S164" s="6">
        <v>1020000</v>
      </c>
      <c r="T164" s="6">
        <v>11440000</v>
      </c>
      <c r="U164" s="6">
        <v>4080000</v>
      </c>
      <c r="V164" s="18">
        <f t="shared" si="4"/>
        <v>5.3357098169376789</v>
      </c>
      <c r="W164">
        <f t="shared" si="5"/>
        <v>0</v>
      </c>
    </row>
    <row r="165" spans="1:23" ht="15" thickBot="1">
      <c r="A165">
        <v>164</v>
      </c>
      <c r="B165">
        <v>2021</v>
      </c>
      <c r="C165" t="s">
        <v>118</v>
      </c>
      <c r="D165" s="6">
        <v>-980000</v>
      </c>
      <c r="E165" s="6">
        <v>33130000</v>
      </c>
      <c r="F165" s="6">
        <v>27750000</v>
      </c>
      <c r="G165" s="6">
        <v>61720000</v>
      </c>
      <c r="H165" s="6">
        <v>840000</v>
      </c>
      <c r="I165" s="6">
        <v>4060000</v>
      </c>
      <c r="J165" s="6">
        <v>2900000</v>
      </c>
      <c r="K165" s="3">
        <v>29070000</v>
      </c>
      <c r="L165" s="6">
        <v>57370000</v>
      </c>
      <c r="M165" s="6">
        <v>1920000</v>
      </c>
      <c r="N165" s="6">
        <v>-1500000</v>
      </c>
      <c r="O165" s="6">
        <v>-980000</v>
      </c>
      <c r="P165" s="6">
        <v>10000</v>
      </c>
      <c r="Q165" s="6">
        <v>950000</v>
      </c>
      <c r="R165" s="6">
        <v>42250000</v>
      </c>
      <c r="S165" s="6">
        <v>-980000</v>
      </c>
      <c r="T165" s="6">
        <v>39370000</v>
      </c>
      <c r="U165" s="6">
        <v>3860000</v>
      </c>
      <c r="V165" s="18">
        <f t="shared" si="4"/>
        <v>6.2239949046863465</v>
      </c>
      <c r="W165">
        <f t="shared" si="5"/>
        <v>0</v>
      </c>
    </row>
    <row r="166" spans="1:23" ht="15" thickBot="1">
      <c r="A166">
        <v>165</v>
      </c>
      <c r="B166">
        <v>2022</v>
      </c>
      <c r="C166" t="s">
        <v>118</v>
      </c>
      <c r="D166" s="6">
        <v>-3310000</v>
      </c>
      <c r="E166" s="6">
        <v>29350000</v>
      </c>
      <c r="F166" s="6">
        <v>25930000</v>
      </c>
      <c r="G166" s="6">
        <v>56290000</v>
      </c>
      <c r="H166" s="6">
        <v>1010000</v>
      </c>
      <c r="I166" s="6">
        <v>1910000</v>
      </c>
      <c r="J166" s="6">
        <v>1320000</v>
      </c>
      <c r="K166" s="3">
        <v>27430000</v>
      </c>
      <c r="L166" s="6">
        <v>54050000</v>
      </c>
      <c r="M166" s="6">
        <v>1800000</v>
      </c>
      <c r="N166" s="6">
        <v>-2660000</v>
      </c>
      <c r="O166" s="6">
        <v>-3320000</v>
      </c>
      <c r="P166" s="6">
        <v>0</v>
      </c>
      <c r="Q166" s="6">
        <v>-1520000</v>
      </c>
      <c r="R166" s="6">
        <v>13910000</v>
      </c>
      <c r="S166" s="6">
        <v>-3320000</v>
      </c>
      <c r="T166" s="6">
        <v>13640000</v>
      </c>
      <c r="U166" s="6">
        <v>3580000</v>
      </c>
      <c r="V166" s="18">
        <f t="shared" si="4"/>
        <v>10.700684700580309</v>
      </c>
      <c r="W166">
        <f t="shared" si="5"/>
        <v>0</v>
      </c>
    </row>
    <row r="167" spans="1:23" ht="15" thickBot="1">
      <c r="A167">
        <v>166</v>
      </c>
      <c r="B167">
        <v>2018</v>
      </c>
      <c r="C167" t="s">
        <v>119</v>
      </c>
      <c r="D167" s="6">
        <v>85200000</v>
      </c>
      <c r="E167" s="6">
        <v>20200000</v>
      </c>
      <c r="F167" s="6">
        <v>11760000</v>
      </c>
      <c r="G167" s="6">
        <v>34400000</v>
      </c>
      <c r="H167" s="6">
        <v>24400000</v>
      </c>
      <c r="I167" s="6">
        <v>24120000</v>
      </c>
      <c r="J167" s="6">
        <v>18100000</v>
      </c>
      <c r="K167" s="3">
        <v>17790000</v>
      </c>
      <c r="L167" s="6">
        <v>31810000</v>
      </c>
      <c r="M167" s="6">
        <v>20920000</v>
      </c>
      <c r="N167" s="6">
        <v>72180000</v>
      </c>
      <c r="O167" s="6">
        <v>86670000</v>
      </c>
      <c r="P167" s="6">
        <v>0</v>
      </c>
      <c r="Q167" s="6">
        <v>10760000</v>
      </c>
      <c r="R167" s="6">
        <v>29610000</v>
      </c>
      <c r="S167" s="6">
        <v>68170000</v>
      </c>
      <c r="T167" s="6">
        <v>16760000</v>
      </c>
      <c r="U167" s="6">
        <v>43330000</v>
      </c>
      <c r="V167" s="18">
        <f t="shared" si="4"/>
        <v>6.433049006863274</v>
      </c>
      <c r="W167">
        <f t="shared" si="5"/>
        <v>0</v>
      </c>
    </row>
    <row r="168" spans="1:23" ht="15" thickBot="1">
      <c r="A168">
        <v>167</v>
      </c>
      <c r="B168">
        <v>2019</v>
      </c>
      <c r="C168" t="s">
        <v>119</v>
      </c>
      <c r="D168" s="6">
        <v>91050000</v>
      </c>
      <c r="E168" s="6">
        <v>19470000</v>
      </c>
      <c r="F168" s="6">
        <v>10900000</v>
      </c>
      <c r="G168" s="6">
        <v>37270000</v>
      </c>
      <c r="H168" s="6">
        <v>69040000</v>
      </c>
      <c r="I168" s="6">
        <v>26040000</v>
      </c>
      <c r="J168" s="6">
        <v>5800000</v>
      </c>
      <c r="K168" s="3">
        <v>16870000</v>
      </c>
      <c r="L168" s="6">
        <v>34610000</v>
      </c>
      <c r="M168" s="6">
        <v>22260000</v>
      </c>
      <c r="N168" s="6">
        <v>34740000</v>
      </c>
      <c r="O168" s="6">
        <v>91380000</v>
      </c>
      <c r="P168" s="6">
        <v>10000</v>
      </c>
      <c r="Q168" s="6">
        <v>11360000</v>
      </c>
      <c r="R168" s="6">
        <v>35850000</v>
      </c>
      <c r="S168" s="6">
        <v>72230000</v>
      </c>
      <c r="T168" s="6">
        <v>22260000</v>
      </c>
      <c r="U168" s="6">
        <v>44870000</v>
      </c>
      <c r="V168" s="18">
        <f t="shared" si="4"/>
        <v>6.5832958898328506</v>
      </c>
      <c r="W168">
        <f t="shared" si="5"/>
        <v>0</v>
      </c>
    </row>
    <row r="169" spans="1:23" ht="15" thickBot="1">
      <c r="A169">
        <v>168</v>
      </c>
      <c r="B169">
        <v>2020</v>
      </c>
      <c r="C169" t="s">
        <v>119</v>
      </c>
      <c r="D169" s="6">
        <v>92530000</v>
      </c>
      <c r="E169" s="6">
        <v>27220000</v>
      </c>
      <c r="F169" s="6">
        <v>13730000</v>
      </c>
      <c r="G169" s="6">
        <v>41440000</v>
      </c>
      <c r="H169" s="6">
        <v>4900000</v>
      </c>
      <c r="I169" s="6">
        <v>9590000</v>
      </c>
      <c r="J169" s="6">
        <v>4800000</v>
      </c>
      <c r="K169" s="3">
        <v>26260000</v>
      </c>
      <c r="L169" s="6">
        <v>40440000</v>
      </c>
      <c r="M169" s="6">
        <v>45120000</v>
      </c>
      <c r="N169" s="6">
        <v>10090000</v>
      </c>
      <c r="O169" s="6">
        <v>94370000</v>
      </c>
      <c r="P169" s="6">
        <v>0</v>
      </c>
      <c r="Q169" s="6">
        <v>13950000</v>
      </c>
      <c r="R169" s="6">
        <v>38730000</v>
      </c>
      <c r="S169" s="6">
        <v>76900000</v>
      </c>
      <c r="T169" s="6">
        <v>20270000</v>
      </c>
      <c r="U169" s="6">
        <v>92090000</v>
      </c>
      <c r="V169" s="18">
        <f t="shared" si="4"/>
        <v>7.6180966277257092</v>
      </c>
      <c r="W169">
        <f t="shared" si="5"/>
        <v>0</v>
      </c>
    </row>
    <row r="170" spans="1:23" ht="15" thickBot="1">
      <c r="A170">
        <v>169</v>
      </c>
      <c r="B170">
        <v>2021</v>
      </c>
      <c r="C170" t="s">
        <v>119</v>
      </c>
      <c r="D170" s="6">
        <v>95220000</v>
      </c>
      <c r="E170" s="6">
        <v>37750000</v>
      </c>
      <c r="F170" s="6">
        <v>99310000</v>
      </c>
      <c r="G170" s="6">
        <v>48090000</v>
      </c>
      <c r="H170" s="6">
        <v>4110000</v>
      </c>
      <c r="I170" s="6">
        <v>26850000</v>
      </c>
      <c r="J170" s="6">
        <v>0</v>
      </c>
      <c r="K170" s="3">
        <v>35060000</v>
      </c>
      <c r="L170" s="6">
        <v>45400000</v>
      </c>
      <c r="M170" s="6">
        <v>47830000</v>
      </c>
      <c r="N170" s="6">
        <v>97370000</v>
      </c>
      <c r="O170" s="6">
        <v>96310000</v>
      </c>
      <c r="P170" s="6">
        <v>20000</v>
      </c>
      <c r="Q170" s="6">
        <v>14420000</v>
      </c>
      <c r="R170" s="6">
        <v>26340000</v>
      </c>
      <c r="S170" s="6">
        <v>76910000</v>
      </c>
      <c r="T170" s="6">
        <v>71370000</v>
      </c>
      <c r="U170" s="6">
        <v>96800000</v>
      </c>
      <c r="V170" s="18">
        <f t="shared" si="4"/>
        <v>6.1986798495837068</v>
      </c>
      <c r="W170">
        <f t="shared" si="5"/>
        <v>0</v>
      </c>
    </row>
    <row r="171" spans="1:23" ht="15" thickBot="1">
      <c r="A171">
        <v>170</v>
      </c>
      <c r="B171">
        <v>2022</v>
      </c>
      <c r="C171" t="s">
        <v>119</v>
      </c>
      <c r="D171" s="6">
        <v>1910000</v>
      </c>
      <c r="E171" s="6">
        <v>37030000</v>
      </c>
      <c r="F171" s="6">
        <v>62140000</v>
      </c>
      <c r="G171" s="6">
        <v>43630000</v>
      </c>
      <c r="H171" s="6">
        <v>3840000</v>
      </c>
      <c r="I171" s="6">
        <v>45360000</v>
      </c>
      <c r="J171" s="6">
        <v>100000</v>
      </c>
      <c r="K171" s="3">
        <v>32500000</v>
      </c>
      <c r="L171" s="6">
        <v>39090000</v>
      </c>
      <c r="M171" s="6">
        <v>36870000</v>
      </c>
      <c r="N171" s="6">
        <v>19880000</v>
      </c>
      <c r="O171" s="6">
        <v>2990000</v>
      </c>
      <c r="P171" s="6">
        <v>810000</v>
      </c>
      <c r="Q171" s="6">
        <v>40670000</v>
      </c>
      <c r="R171" s="6">
        <v>82030000</v>
      </c>
      <c r="S171" s="6">
        <v>2480000</v>
      </c>
      <c r="T171" s="6">
        <v>3670000</v>
      </c>
      <c r="U171" s="6">
        <v>76450000</v>
      </c>
      <c r="V171" s="18">
        <f t="shared" si="4"/>
        <v>6.427340253435001</v>
      </c>
      <c r="W171">
        <f t="shared" si="5"/>
        <v>0</v>
      </c>
    </row>
    <row r="172" spans="1:23" ht="15" thickBot="1">
      <c r="A172">
        <v>171</v>
      </c>
      <c r="B172">
        <v>2018</v>
      </c>
      <c r="C172" t="s">
        <v>120</v>
      </c>
      <c r="D172" s="6">
        <v>111603000</v>
      </c>
      <c r="E172" s="6">
        <v>186738000</v>
      </c>
      <c r="F172" s="6">
        <v>832110000</v>
      </c>
      <c r="G172" s="6">
        <v>293787000</v>
      </c>
      <c r="H172" s="6">
        <v>238380000</v>
      </c>
      <c r="I172" s="6">
        <v>645750000</v>
      </c>
      <c r="J172" s="6">
        <v>515200000</v>
      </c>
      <c r="K172" s="3">
        <v>122163000</v>
      </c>
      <c r="L172" s="6">
        <v>224059000</v>
      </c>
      <c r="M172" s="6">
        <v>119080000</v>
      </c>
      <c r="N172" s="6">
        <v>838980000</v>
      </c>
      <c r="O172" s="6">
        <v>112376000</v>
      </c>
      <c r="P172" s="6">
        <v>46500000</v>
      </c>
      <c r="Q172" s="6">
        <v>1247500000</v>
      </c>
      <c r="R172" s="6">
        <v>4679430000</v>
      </c>
      <c r="S172" s="6">
        <v>936380000</v>
      </c>
      <c r="T172" s="6">
        <v>3308200000</v>
      </c>
      <c r="U172" s="6">
        <v>255200000</v>
      </c>
      <c r="V172" s="18">
        <f t="shared" si="4"/>
        <v>31.087283215799744</v>
      </c>
      <c r="W172">
        <f t="shared" si="5"/>
        <v>0</v>
      </c>
    </row>
    <row r="173" spans="1:23" ht="15" thickBot="1">
      <c r="A173">
        <v>172</v>
      </c>
      <c r="B173">
        <v>2019</v>
      </c>
      <c r="C173" t="s">
        <v>120</v>
      </c>
      <c r="D173" s="6">
        <v>122264000</v>
      </c>
      <c r="E173" s="6">
        <v>203074000</v>
      </c>
      <c r="F173" s="6">
        <v>106093000</v>
      </c>
      <c r="G173" s="6">
        <v>346673000</v>
      </c>
      <c r="H173" s="6">
        <v>375060000</v>
      </c>
      <c r="I173" s="6">
        <v>101956000</v>
      </c>
      <c r="J173" s="6">
        <v>59870000</v>
      </c>
      <c r="K173" s="3">
        <v>101119000</v>
      </c>
      <c r="L173" s="6">
        <v>238731000</v>
      </c>
      <c r="M173" s="6">
        <v>129990000</v>
      </c>
      <c r="N173" s="6">
        <v>960160000</v>
      </c>
      <c r="O173" s="6">
        <v>122289000</v>
      </c>
      <c r="P173" s="6">
        <v>29440000</v>
      </c>
      <c r="Q173" s="6">
        <v>1355830000</v>
      </c>
      <c r="R173" s="6">
        <v>5104110000</v>
      </c>
      <c r="S173" s="6">
        <v>1027820000</v>
      </c>
      <c r="T173" s="6">
        <v>3615350000</v>
      </c>
      <c r="U173" s="6">
        <v>266110000</v>
      </c>
      <c r="V173" s="18">
        <f t="shared" si="4"/>
        <v>29.358258066253221</v>
      </c>
      <c r="W173">
        <f t="shared" si="5"/>
        <v>0</v>
      </c>
    </row>
    <row r="174" spans="1:23" ht="15" thickBot="1">
      <c r="A174">
        <v>173</v>
      </c>
      <c r="B174">
        <v>2020</v>
      </c>
      <c r="C174" t="s">
        <v>120</v>
      </c>
      <c r="D174" s="6">
        <v>118765000</v>
      </c>
      <c r="E174" s="6">
        <v>205598000</v>
      </c>
      <c r="F174" s="6">
        <v>133654000</v>
      </c>
      <c r="G174" s="6">
        <v>373661000</v>
      </c>
      <c r="H174" s="6">
        <v>344100000</v>
      </c>
      <c r="I174" s="6">
        <v>106396000</v>
      </c>
      <c r="J174" s="6">
        <v>45510000</v>
      </c>
      <c r="K174" s="3">
        <v>99202000</v>
      </c>
      <c r="L174" s="6">
        <v>262714000</v>
      </c>
      <c r="M174" s="6">
        <v>56920000</v>
      </c>
      <c r="N174" s="6">
        <v>646860000</v>
      </c>
      <c r="O174" s="6">
        <v>120517000</v>
      </c>
      <c r="P174" s="6">
        <v>51370000</v>
      </c>
      <c r="Q174" s="6">
        <v>1216000000</v>
      </c>
      <c r="R174" s="6">
        <v>5256190000</v>
      </c>
      <c r="S174" s="6">
        <v>1020560000</v>
      </c>
      <c r="T174" s="6">
        <v>4029370000</v>
      </c>
      <c r="U174" s="6">
        <v>39180000</v>
      </c>
      <c r="V174" s="18">
        <f t="shared" si="4"/>
        <v>26.607113020257255</v>
      </c>
      <c r="W174">
        <f t="shared" si="5"/>
        <v>0</v>
      </c>
    </row>
    <row r="175" spans="1:23" ht="15" thickBot="1">
      <c r="A175">
        <v>174</v>
      </c>
      <c r="B175">
        <v>2021</v>
      </c>
      <c r="C175" t="s">
        <v>120</v>
      </c>
      <c r="D175" s="6">
        <v>127971000</v>
      </c>
      <c r="E175" s="6">
        <v>247216000</v>
      </c>
      <c r="F175" s="6">
        <v>148935000</v>
      </c>
      <c r="G175" s="6">
        <v>446999000</v>
      </c>
      <c r="H175" s="6">
        <v>508480000</v>
      </c>
      <c r="I175" s="6">
        <v>144429000</v>
      </c>
      <c r="J175" s="6">
        <v>52580000</v>
      </c>
      <c r="K175" s="3">
        <v>102787000</v>
      </c>
      <c r="L175" s="6">
        <v>297313000</v>
      </c>
      <c r="M175" s="6">
        <v>67950000</v>
      </c>
      <c r="N175" s="6">
        <v>114099000</v>
      </c>
      <c r="O175" s="6">
        <v>127957000</v>
      </c>
      <c r="P175" s="6">
        <v>10880000</v>
      </c>
      <c r="Q175" s="6">
        <v>1297250000</v>
      </c>
      <c r="R175" s="6">
        <v>5631810000</v>
      </c>
      <c r="S175" s="6">
        <v>1055430000</v>
      </c>
      <c r="T175" s="6">
        <v>4316890000</v>
      </c>
      <c r="U175" s="6">
        <v>35220000</v>
      </c>
      <c r="V175" s="18">
        <f t="shared" si="4"/>
        <v>23.758414806892819</v>
      </c>
      <c r="W175">
        <f t="shared" si="5"/>
        <v>0</v>
      </c>
    </row>
    <row r="176" spans="1:23" ht="15" thickBot="1">
      <c r="A176">
        <v>175</v>
      </c>
      <c r="B176">
        <v>2022</v>
      </c>
      <c r="C176" t="s">
        <v>120</v>
      </c>
      <c r="D176" s="6">
        <v>135394000</v>
      </c>
      <c r="E176" s="6">
        <v>296657000</v>
      </c>
      <c r="F176" s="6">
        <v>138538000</v>
      </c>
      <c r="G176" s="6">
        <v>484325000</v>
      </c>
      <c r="H176" s="6">
        <v>491290000</v>
      </c>
      <c r="I176" s="6">
        <v>142126000</v>
      </c>
      <c r="J176" s="6">
        <v>57270000</v>
      </c>
      <c r="K176" s="3">
        <v>154531000</v>
      </c>
      <c r="L176" s="6">
        <v>336471000</v>
      </c>
      <c r="M176" s="6">
        <v>281700000</v>
      </c>
      <c r="N176" s="6">
        <v>101802000</v>
      </c>
      <c r="O176" s="6">
        <v>135185000</v>
      </c>
      <c r="P176" s="6">
        <v>14380000</v>
      </c>
      <c r="Q176" s="6">
        <v>1647940000</v>
      </c>
      <c r="R176" s="6">
        <v>5963630000</v>
      </c>
      <c r="S176" s="6">
        <v>1123570000</v>
      </c>
      <c r="T176" s="6">
        <v>4019610000</v>
      </c>
      <c r="U176" s="6">
        <v>590080000</v>
      </c>
      <c r="V176" s="18">
        <f t="shared" si="4"/>
        <v>25.328417184909522</v>
      </c>
      <c r="W176">
        <f t="shared" si="5"/>
        <v>0</v>
      </c>
    </row>
    <row r="177" spans="1:23" ht="15" thickBot="1">
      <c r="A177">
        <v>176</v>
      </c>
      <c r="B177">
        <v>2018</v>
      </c>
      <c r="C177" t="s">
        <v>121</v>
      </c>
      <c r="D177" s="6">
        <v>45560000</v>
      </c>
      <c r="E177" s="6">
        <v>232330000</v>
      </c>
      <c r="F177" s="6">
        <v>66630000</v>
      </c>
      <c r="G177" s="6">
        <v>314030000</v>
      </c>
      <c r="H177" s="6">
        <v>15070000</v>
      </c>
      <c r="I177" s="6">
        <v>98830000</v>
      </c>
      <c r="J177" s="6">
        <v>18600000</v>
      </c>
      <c r="K177" s="3">
        <v>133500000</v>
      </c>
      <c r="L177" s="6">
        <v>215010000</v>
      </c>
      <c r="M177" s="6">
        <v>65360000</v>
      </c>
      <c r="N177" s="6">
        <v>62350000</v>
      </c>
      <c r="O177" s="6">
        <v>45530000</v>
      </c>
      <c r="P177" s="6">
        <v>13000000</v>
      </c>
      <c r="Q177" s="6">
        <v>53370000</v>
      </c>
      <c r="R177" s="6">
        <v>330970000</v>
      </c>
      <c r="S177" s="6">
        <v>38090000</v>
      </c>
      <c r="T177" s="6">
        <v>269770000</v>
      </c>
      <c r="U177" s="6">
        <v>15640000</v>
      </c>
      <c r="V177" s="18">
        <f t="shared" si="4"/>
        <v>3.4266197830057439</v>
      </c>
      <c r="W177">
        <f t="shared" si="5"/>
        <v>0</v>
      </c>
    </row>
    <row r="178" spans="1:23" ht="15" thickBot="1">
      <c r="A178">
        <v>177</v>
      </c>
      <c r="B178">
        <v>2019</v>
      </c>
      <c r="C178" t="s">
        <v>121</v>
      </c>
      <c r="D178" s="6">
        <v>45310000</v>
      </c>
      <c r="E178" s="6">
        <v>282980000</v>
      </c>
      <c r="F178" s="6">
        <v>66660000</v>
      </c>
      <c r="G178" s="6">
        <v>358330000</v>
      </c>
      <c r="H178" s="6">
        <v>87030000</v>
      </c>
      <c r="I178" s="6">
        <v>281200000</v>
      </c>
      <c r="J178" s="6">
        <v>60800000</v>
      </c>
      <c r="K178" s="3">
        <v>17720000</v>
      </c>
      <c r="L178" s="6">
        <v>76520000</v>
      </c>
      <c r="M178" s="6">
        <v>80310000</v>
      </c>
      <c r="N178" s="6">
        <v>29430000</v>
      </c>
      <c r="O178" s="6">
        <v>45330000</v>
      </c>
      <c r="P178" s="6">
        <v>11420000</v>
      </c>
      <c r="Q178" s="6">
        <v>54500000</v>
      </c>
      <c r="R178" s="6">
        <v>324880000</v>
      </c>
      <c r="S178" s="6">
        <v>36930000</v>
      </c>
      <c r="T178" s="6">
        <v>261210000</v>
      </c>
      <c r="U178" s="6">
        <v>18360000</v>
      </c>
      <c r="V178" s="18">
        <f t="shared" si="4"/>
        <v>1.7791762645527669</v>
      </c>
      <c r="W178">
        <f t="shared" si="5"/>
        <v>1</v>
      </c>
    </row>
    <row r="179" spans="1:23" ht="15" thickBot="1">
      <c r="A179">
        <v>178</v>
      </c>
      <c r="B179">
        <v>2020</v>
      </c>
      <c r="C179" t="s">
        <v>121</v>
      </c>
      <c r="D179" s="6">
        <v>77690000</v>
      </c>
      <c r="E179" s="6">
        <v>157140000</v>
      </c>
      <c r="F179" s="6">
        <v>59540000</v>
      </c>
      <c r="G179" s="6">
        <v>221660000</v>
      </c>
      <c r="H179" s="6">
        <v>49830000</v>
      </c>
      <c r="I179" s="6">
        <v>80790000</v>
      </c>
      <c r="J179" s="6">
        <v>65000000</v>
      </c>
      <c r="K179" s="3">
        <v>76340000</v>
      </c>
      <c r="L179" s="6">
        <v>140220000</v>
      </c>
      <c r="M179" s="6">
        <v>84500000</v>
      </c>
      <c r="N179" s="6">
        <v>-50560000</v>
      </c>
      <c r="O179" s="6">
        <v>77630000</v>
      </c>
      <c r="P179" s="6">
        <v>18080000</v>
      </c>
      <c r="Q179" s="6">
        <v>87890000</v>
      </c>
      <c r="R179" s="6">
        <v>343490000</v>
      </c>
      <c r="S179" s="6">
        <v>63700000</v>
      </c>
      <c r="T179" s="6">
        <v>245350000</v>
      </c>
      <c r="U179" s="6">
        <v>20460000</v>
      </c>
      <c r="V179" s="18">
        <f t="shared" si="4"/>
        <v>4.339149160587068</v>
      </c>
      <c r="W179">
        <f t="shared" si="5"/>
        <v>0</v>
      </c>
    </row>
    <row r="180" spans="1:23" ht="15" thickBot="1">
      <c r="A180">
        <v>179</v>
      </c>
      <c r="B180">
        <v>2021</v>
      </c>
      <c r="C180" t="s">
        <v>121</v>
      </c>
      <c r="D180" s="6">
        <v>79830000</v>
      </c>
      <c r="E180" s="6">
        <v>165100000</v>
      </c>
      <c r="F180" s="6">
        <v>52450000</v>
      </c>
      <c r="G180" s="6">
        <v>222530000</v>
      </c>
      <c r="H180" s="6">
        <v>49790000</v>
      </c>
      <c r="I180" s="6">
        <v>77810000</v>
      </c>
      <c r="J180" s="6">
        <v>51200000</v>
      </c>
      <c r="K180" s="3">
        <v>87290000</v>
      </c>
      <c r="L180" s="6">
        <v>144210000</v>
      </c>
      <c r="M180" s="6">
        <v>81910000</v>
      </c>
      <c r="N180" s="6">
        <v>65900000</v>
      </c>
      <c r="O180" s="6">
        <v>79140000</v>
      </c>
      <c r="P180" s="6">
        <v>19260000</v>
      </c>
      <c r="Q180" s="6">
        <v>89260000</v>
      </c>
      <c r="R180" s="6">
        <v>309740000</v>
      </c>
      <c r="S180" s="6">
        <v>67780000</v>
      </c>
      <c r="T180" s="6">
        <v>210370000</v>
      </c>
      <c r="U180" s="6">
        <v>19550000</v>
      </c>
      <c r="V180" s="18">
        <f t="shared" si="4"/>
        <v>4.3592195839689865</v>
      </c>
      <c r="W180">
        <f t="shared" si="5"/>
        <v>0</v>
      </c>
    </row>
    <row r="181" spans="1:23" ht="15" thickBot="1">
      <c r="A181">
        <v>180</v>
      </c>
      <c r="B181">
        <v>2022</v>
      </c>
      <c r="C181" t="s">
        <v>121</v>
      </c>
      <c r="D181" s="6">
        <v>90210000</v>
      </c>
      <c r="E181" s="6">
        <v>161940000</v>
      </c>
      <c r="F181" s="6">
        <v>46570000</v>
      </c>
      <c r="G181" s="6">
        <v>213180000</v>
      </c>
      <c r="H181" s="6">
        <v>46730000</v>
      </c>
      <c r="I181" s="6">
        <v>62810000</v>
      </c>
      <c r="J181" s="6">
        <v>52300000</v>
      </c>
      <c r="K181" s="3">
        <v>99130000</v>
      </c>
      <c r="L181" s="6">
        <v>149840000</v>
      </c>
      <c r="M181" s="6">
        <v>69550000</v>
      </c>
      <c r="N181" s="6">
        <v>156570000</v>
      </c>
      <c r="O181" s="6">
        <v>90180000</v>
      </c>
      <c r="P181" s="6">
        <v>12940000</v>
      </c>
      <c r="Q181" s="6">
        <v>98430000</v>
      </c>
      <c r="R181" s="6">
        <v>290130000</v>
      </c>
      <c r="S181" s="6">
        <v>72080000</v>
      </c>
      <c r="T181" s="6">
        <v>183450000</v>
      </c>
      <c r="U181" s="6">
        <v>16470000</v>
      </c>
      <c r="V181" s="18">
        <f t="shared" si="4"/>
        <v>4.8161098723151365</v>
      </c>
      <c r="W181">
        <f t="shared" si="5"/>
        <v>0</v>
      </c>
    </row>
    <row r="182" spans="1:23" ht="15" thickBot="1">
      <c r="A182">
        <v>181</v>
      </c>
      <c r="B182">
        <v>2018</v>
      </c>
      <c r="C182" t="s">
        <v>122</v>
      </c>
      <c r="D182" s="6">
        <v>10100000</v>
      </c>
      <c r="E182" s="6">
        <v>23770000</v>
      </c>
      <c r="F182" s="6">
        <v>42220000</v>
      </c>
      <c r="G182" s="6">
        <v>67380000</v>
      </c>
      <c r="H182" s="6">
        <v>13980000</v>
      </c>
      <c r="I182" s="6">
        <v>49860000</v>
      </c>
      <c r="J182" s="6">
        <v>47860000</v>
      </c>
      <c r="K182" s="3">
        <v>18780000</v>
      </c>
      <c r="L182" s="6">
        <v>57610000</v>
      </c>
      <c r="M182" s="6">
        <v>51190000</v>
      </c>
      <c r="N182" s="6">
        <v>5010000</v>
      </c>
      <c r="O182" s="6">
        <v>10180000</v>
      </c>
      <c r="P182" s="6">
        <v>6860000</v>
      </c>
      <c r="Q182" s="6">
        <v>15990000</v>
      </c>
      <c r="R182" s="6">
        <v>28770000</v>
      </c>
      <c r="S182" s="6">
        <v>81330000</v>
      </c>
      <c r="T182" s="6">
        <v>69760000</v>
      </c>
      <c r="U182" s="6">
        <v>11700000</v>
      </c>
      <c r="V182" s="18">
        <f t="shared" si="4"/>
        <v>2.108147605719092</v>
      </c>
      <c r="W182">
        <f t="shared" si="5"/>
        <v>2</v>
      </c>
    </row>
    <row r="183" spans="1:23" ht="15" thickBot="1">
      <c r="A183">
        <v>182</v>
      </c>
      <c r="B183">
        <v>2019</v>
      </c>
      <c r="C183" t="s">
        <v>122</v>
      </c>
      <c r="D183" s="6">
        <v>10300000</v>
      </c>
      <c r="E183" s="6">
        <v>25190000</v>
      </c>
      <c r="F183" s="6">
        <v>30140000</v>
      </c>
      <c r="G183" s="6">
        <v>61420000</v>
      </c>
      <c r="H183" s="6">
        <v>60880000</v>
      </c>
      <c r="I183" s="6">
        <v>24070000</v>
      </c>
      <c r="J183" s="6">
        <v>0</v>
      </c>
      <c r="K183" s="3">
        <v>22780000</v>
      </c>
      <c r="L183" s="6">
        <v>59010000</v>
      </c>
      <c r="M183" s="6">
        <v>47230000</v>
      </c>
      <c r="N183" s="6">
        <v>11340000</v>
      </c>
      <c r="O183" s="6">
        <v>10450000</v>
      </c>
      <c r="P183" s="6">
        <v>1750000</v>
      </c>
      <c r="Q183" s="6">
        <v>15350000</v>
      </c>
      <c r="R183" s="6">
        <v>25200000</v>
      </c>
      <c r="S183" s="6">
        <v>83520000</v>
      </c>
      <c r="T183" s="6">
        <v>49570000</v>
      </c>
      <c r="U183" s="6">
        <v>99490000</v>
      </c>
      <c r="V183" s="18">
        <f t="shared" si="4"/>
        <v>3.3858245657373205</v>
      </c>
      <c r="W183">
        <f t="shared" si="5"/>
        <v>0</v>
      </c>
    </row>
    <row r="184" spans="1:23" ht="15" thickBot="1">
      <c r="A184">
        <v>183</v>
      </c>
      <c r="B184">
        <v>2020</v>
      </c>
      <c r="C184" t="s">
        <v>122</v>
      </c>
      <c r="D184" s="6">
        <v>11530000</v>
      </c>
      <c r="E184" s="6">
        <v>30360000</v>
      </c>
      <c r="F184" s="6">
        <v>36850000</v>
      </c>
      <c r="G184" s="6">
        <v>70370000</v>
      </c>
      <c r="H184" s="6">
        <v>31600000</v>
      </c>
      <c r="I184" s="6">
        <v>66790000</v>
      </c>
      <c r="J184" s="6">
        <v>32950000</v>
      </c>
      <c r="K184" s="3">
        <v>23680000</v>
      </c>
      <c r="L184" s="6">
        <v>62400000</v>
      </c>
      <c r="M184" s="6">
        <v>48560000</v>
      </c>
      <c r="N184" s="6">
        <v>18130000</v>
      </c>
      <c r="O184" s="6">
        <v>11490000</v>
      </c>
      <c r="P184" s="6">
        <v>2730000</v>
      </c>
      <c r="Q184" s="6">
        <v>16620000</v>
      </c>
      <c r="R184" s="6">
        <v>37840000</v>
      </c>
      <c r="S184" s="6">
        <v>91840000</v>
      </c>
      <c r="T184" s="6">
        <v>16100000</v>
      </c>
      <c r="U184" s="6">
        <v>10220000</v>
      </c>
      <c r="V184" s="18">
        <f t="shared" si="4"/>
        <v>2.3256957160665479</v>
      </c>
      <c r="W184">
        <f t="shared" si="5"/>
        <v>2</v>
      </c>
    </row>
    <row r="185" spans="1:23" ht="15" thickBot="1">
      <c r="A185">
        <v>184</v>
      </c>
      <c r="B185">
        <v>2021</v>
      </c>
      <c r="C185" t="s">
        <v>122</v>
      </c>
      <c r="D185" s="6">
        <v>11270000</v>
      </c>
      <c r="E185" s="6">
        <v>26380000</v>
      </c>
      <c r="F185" s="6">
        <v>32610000</v>
      </c>
      <c r="G185" s="6">
        <v>69850000</v>
      </c>
      <c r="H185" s="6">
        <v>10850000</v>
      </c>
      <c r="I185" s="6">
        <v>62970000</v>
      </c>
      <c r="J185" s="6">
        <v>37900000</v>
      </c>
      <c r="K185" s="3">
        <v>20090000</v>
      </c>
      <c r="L185" s="6">
        <v>63170000</v>
      </c>
      <c r="M185" s="6">
        <v>48180000</v>
      </c>
      <c r="N185" s="6">
        <v>10740000</v>
      </c>
      <c r="O185" s="6">
        <v>11290000</v>
      </c>
      <c r="P185" s="6">
        <v>2000000</v>
      </c>
      <c r="Q185" s="6">
        <v>16310000</v>
      </c>
      <c r="R185" s="6">
        <v>35020000</v>
      </c>
      <c r="S185" s="6">
        <v>90270000</v>
      </c>
      <c r="T185" s="6">
        <v>13690000</v>
      </c>
      <c r="U185" s="6">
        <v>10060000</v>
      </c>
      <c r="V185" s="18">
        <f t="shared" si="4"/>
        <v>2.2186858270058365</v>
      </c>
      <c r="W185">
        <f t="shared" si="5"/>
        <v>2</v>
      </c>
    </row>
    <row r="186" spans="1:23" ht="15" thickBot="1">
      <c r="A186">
        <v>185</v>
      </c>
      <c r="B186">
        <v>2022</v>
      </c>
      <c r="C186" t="s">
        <v>122</v>
      </c>
      <c r="D186" s="6">
        <v>10660000</v>
      </c>
      <c r="E186" s="6">
        <v>28040000</v>
      </c>
      <c r="F186" s="6">
        <v>23420000</v>
      </c>
      <c r="G186" s="6">
        <v>64800000</v>
      </c>
      <c r="H186" s="6">
        <v>13340000</v>
      </c>
      <c r="I186" s="6">
        <v>29260000</v>
      </c>
      <c r="J186" s="6">
        <v>0</v>
      </c>
      <c r="K186" s="3">
        <v>25120000</v>
      </c>
      <c r="L186" s="6">
        <v>61870000</v>
      </c>
      <c r="M186" s="6">
        <v>34810000</v>
      </c>
      <c r="N186" s="6">
        <v>13520000</v>
      </c>
      <c r="O186" s="6">
        <v>10660000</v>
      </c>
      <c r="P186" s="6">
        <v>0</v>
      </c>
      <c r="Q186" s="6">
        <v>14140000</v>
      </c>
      <c r="R186" s="6">
        <v>18960000</v>
      </c>
      <c r="S186" s="6">
        <v>91880000</v>
      </c>
      <c r="T186" s="6">
        <v>13370000</v>
      </c>
      <c r="U186" s="6">
        <v>69630000</v>
      </c>
      <c r="V186" s="18">
        <f t="shared" si="4"/>
        <v>2.9768734757769844</v>
      </c>
      <c r="W186">
        <f t="shared" si="5"/>
        <v>2</v>
      </c>
    </row>
    <row r="187" spans="1:23" ht="15" thickBot="1">
      <c r="A187">
        <v>186</v>
      </c>
      <c r="B187">
        <v>2018</v>
      </c>
      <c r="C187" t="s">
        <v>123</v>
      </c>
      <c r="D187" s="6">
        <v>16030000</v>
      </c>
      <c r="E187" s="6">
        <v>61850000</v>
      </c>
      <c r="F187" s="6">
        <v>31550000</v>
      </c>
      <c r="G187" s="6">
        <v>10580000</v>
      </c>
      <c r="H187" s="6">
        <v>12360000</v>
      </c>
      <c r="I187" s="6">
        <v>20940000</v>
      </c>
      <c r="J187" s="6">
        <v>3000000</v>
      </c>
      <c r="K187" s="3">
        <v>40910000</v>
      </c>
      <c r="L187" s="6">
        <v>81820000</v>
      </c>
      <c r="M187" s="6">
        <v>5630000</v>
      </c>
      <c r="N187" s="6">
        <v>8310000</v>
      </c>
      <c r="O187" s="6">
        <v>16010000</v>
      </c>
      <c r="P187" s="6">
        <v>20000</v>
      </c>
      <c r="Q187" s="6">
        <v>21650000</v>
      </c>
      <c r="R187" s="6">
        <v>34640000</v>
      </c>
      <c r="S187" s="6">
        <v>12750000</v>
      </c>
      <c r="T187" s="6">
        <v>31910000</v>
      </c>
      <c r="U187" s="6">
        <v>11270000</v>
      </c>
      <c r="V187" s="18">
        <f t="shared" si="4"/>
        <v>18.838811821614524</v>
      </c>
      <c r="W187">
        <f t="shared" si="5"/>
        <v>0</v>
      </c>
    </row>
    <row r="188" spans="1:23" ht="15" thickBot="1">
      <c r="A188">
        <v>187</v>
      </c>
      <c r="B188">
        <v>2019</v>
      </c>
      <c r="C188" t="s">
        <v>123</v>
      </c>
      <c r="D188" s="6">
        <v>24650000</v>
      </c>
      <c r="E188" s="6">
        <v>55650000</v>
      </c>
      <c r="F188" s="6">
        <v>31430000</v>
      </c>
      <c r="G188" s="6">
        <v>10110000</v>
      </c>
      <c r="H188" s="6">
        <v>14020000</v>
      </c>
      <c r="I188" s="6">
        <v>9680000</v>
      </c>
      <c r="J188" s="6">
        <v>40000</v>
      </c>
      <c r="K188" s="3">
        <v>45960000</v>
      </c>
      <c r="L188" s="6">
        <v>91370000</v>
      </c>
      <c r="M188" s="6">
        <v>6940000</v>
      </c>
      <c r="N188" s="6">
        <v>1740000</v>
      </c>
      <c r="O188" s="6">
        <v>24810000</v>
      </c>
      <c r="P188" s="6">
        <v>40000</v>
      </c>
      <c r="Q188" s="6">
        <v>31790000</v>
      </c>
      <c r="R188" s="6">
        <v>37890000</v>
      </c>
      <c r="S188" s="6">
        <v>19730000</v>
      </c>
      <c r="T188" s="6">
        <v>34020000</v>
      </c>
      <c r="U188" s="6">
        <v>14120000</v>
      </c>
      <c r="V188" s="18">
        <f t="shared" si="4"/>
        <v>28.6331007070374</v>
      </c>
      <c r="W188">
        <f t="shared" si="5"/>
        <v>0</v>
      </c>
    </row>
    <row r="189" spans="1:23" ht="15" thickBot="1">
      <c r="A189">
        <v>188</v>
      </c>
      <c r="B189">
        <v>2020</v>
      </c>
      <c r="C189" t="s">
        <v>123</v>
      </c>
      <c r="D189" s="6">
        <v>21990000</v>
      </c>
      <c r="E189" s="6">
        <v>55830000</v>
      </c>
      <c r="F189" s="6">
        <v>31200000</v>
      </c>
      <c r="G189" s="6">
        <v>99960000</v>
      </c>
      <c r="H189" s="6">
        <v>12930000</v>
      </c>
      <c r="I189" s="6">
        <v>7510000</v>
      </c>
      <c r="J189" s="6">
        <v>0</v>
      </c>
      <c r="K189" s="3">
        <v>48320000</v>
      </c>
      <c r="L189" s="6">
        <v>92450000</v>
      </c>
      <c r="M189" s="6">
        <v>6290000</v>
      </c>
      <c r="N189" s="6">
        <v>5250000</v>
      </c>
      <c r="O189" s="6">
        <v>22010000</v>
      </c>
      <c r="P189" s="6">
        <v>10000</v>
      </c>
      <c r="Q189" s="6">
        <v>28310000</v>
      </c>
      <c r="R189" s="6">
        <v>43840000</v>
      </c>
      <c r="S189" s="6">
        <v>17370000</v>
      </c>
      <c r="T189" s="6">
        <v>40380000</v>
      </c>
      <c r="U189" s="6">
        <v>12620000</v>
      </c>
      <c r="V189" s="18">
        <f t="shared" si="4"/>
        <v>9.6473862914007142</v>
      </c>
      <c r="W189">
        <f t="shared" si="5"/>
        <v>0</v>
      </c>
    </row>
    <row r="190" spans="1:23" ht="15" thickBot="1">
      <c r="A190">
        <v>189</v>
      </c>
      <c r="B190">
        <v>2021</v>
      </c>
      <c r="C190" t="s">
        <v>123</v>
      </c>
      <c r="D190" s="6">
        <v>27490000</v>
      </c>
      <c r="E190" s="6">
        <v>65920000</v>
      </c>
      <c r="F190" s="6">
        <v>30480000</v>
      </c>
      <c r="G190" s="6">
        <v>10760000</v>
      </c>
      <c r="H190" s="6">
        <v>11220000</v>
      </c>
      <c r="I190" s="6">
        <v>9430000</v>
      </c>
      <c r="J190" s="6">
        <v>0</v>
      </c>
      <c r="K190" s="3">
        <v>56490000</v>
      </c>
      <c r="L190" s="6">
        <v>98190000</v>
      </c>
      <c r="M190" s="6">
        <v>4780000</v>
      </c>
      <c r="N190" s="6">
        <v>25790000</v>
      </c>
      <c r="O190" s="6">
        <v>26010000</v>
      </c>
      <c r="P190" s="6">
        <v>0</v>
      </c>
      <c r="Q190" s="6">
        <v>30790000</v>
      </c>
      <c r="R190" s="6">
        <v>49280000</v>
      </c>
      <c r="S190" s="6">
        <v>20450000</v>
      </c>
      <c r="T190" s="6">
        <v>45720000</v>
      </c>
      <c r="U190" s="6">
        <v>8080000</v>
      </c>
      <c r="V190" s="18">
        <f t="shared" si="4"/>
        <v>30.147229142931479</v>
      </c>
      <c r="W190">
        <f t="shared" si="5"/>
        <v>0</v>
      </c>
    </row>
    <row r="191" spans="1:23" ht="15" thickBot="1">
      <c r="A191">
        <v>190</v>
      </c>
      <c r="B191">
        <v>2022</v>
      </c>
      <c r="C191" t="s">
        <v>123</v>
      </c>
      <c r="D191" s="6">
        <v>28470000</v>
      </c>
      <c r="E191" s="6">
        <v>71960000</v>
      </c>
      <c r="F191" s="6">
        <v>32150000</v>
      </c>
      <c r="G191" s="6">
        <v>11290000</v>
      </c>
      <c r="H191" s="6">
        <v>8770000</v>
      </c>
      <c r="I191" s="6">
        <v>8820000</v>
      </c>
      <c r="J191" s="6">
        <v>0</v>
      </c>
      <c r="K191" s="3">
        <v>63140000</v>
      </c>
      <c r="L191" s="6">
        <v>10410000</v>
      </c>
      <c r="M191" s="6">
        <v>4630000</v>
      </c>
      <c r="N191" s="6">
        <v>17780000</v>
      </c>
      <c r="O191" s="6">
        <v>28500000</v>
      </c>
      <c r="P191" s="6">
        <v>0</v>
      </c>
      <c r="Q191" s="6">
        <v>33120000</v>
      </c>
      <c r="R191" s="6">
        <v>51930000</v>
      </c>
      <c r="S191" s="6">
        <v>22670000</v>
      </c>
      <c r="T191" s="6">
        <v>48160000</v>
      </c>
      <c r="U191" s="6">
        <v>9280000</v>
      </c>
      <c r="V191" s="18">
        <f t="shared" si="4"/>
        <v>25.230041033242347</v>
      </c>
      <c r="W191">
        <f t="shared" si="5"/>
        <v>0</v>
      </c>
    </row>
    <row r="192" spans="1:23" ht="15" thickBot="1">
      <c r="A192">
        <v>191</v>
      </c>
      <c r="B192">
        <v>2018</v>
      </c>
      <c r="C192" t="s">
        <v>124</v>
      </c>
      <c r="D192" s="6">
        <v>1240000</v>
      </c>
      <c r="E192" s="6">
        <v>93050000</v>
      </c>
      <c r="F192" s="6">
        <v>46200000</v>
      </c>
      <c r="G192" s="6">
        <v>40810000</v>
      </c>
      <c r="H192" s="6">
        <v>26880000</v>
      </c>
      <c r="I192" s="6">
        <v>32570000</v>
      </c>
      <c r="J192">
        <v>0</v>
      </c>
      <c r="K192" s="3">
        <v>60490000</v>
      </c>
      <c r="L192" s="6">
        <v>37550000</v>
      </c>
      <c r="M192" s="6">
        <v>600000</v>
      </c>
      <c r="N192" s="6">
        <v>-10010000</v>
      </c>
      <c r="O192" s="6">
        <v>1250000</v>
      </c>
      <c r="P192">
        <v>0</v>
      </c>
      <c r="Q192" s="6">
        <v>1860000</v>
      </c>
      <c r="R192" s="6">
        <v>2120000</v>
      </c>
      <c r="S192" s="6">
        <v>950000</v>
      </c>
      <c r="T192" s="6">
        <v>340000</v>
      </c>
      <c r="U192" s="6">
        <v>540000</v>
      </c>
      <c r="V192" s="18">
        <f t="shared" si="4"/>
        <v>2.7153135195887814</v>
      </c>
      <c r="W192">
        <f t="shared" si="5"/>
        <v>2</v>
      </c>
    </row>
    <row r="193" spans="1:23" ht="15" thickBot="1">
      <c r="A193">
        <v>192</v>
      </c>
      <c r="B193">
        <v>2019</v>
      </c>
      <c r="C193" t="s">
        <v>124</v>
      </c>
      <c r="D193" s="6">
        <v>2480000</v>
      </c>
      <c r="E193" s="6">
        <v>88850000</v>
      </c>
      <c r="F193" s="6">
        <v>45840000</v>
      </c>
      <c r="G193" s="6">
        <v>40600000</v>
      </c>
      <c r="H193" s="6">
        <v>27130000</v>
      </c>
      <c r="I193" s="6">
        <v>30120000</v>
      </c>
      <c r="J193">
        <v>0</v>
      </c>
      <c r="K193" s="3">
        <v>58730000</v>
      </c>
      <c r="L193" s="6">
        <v>37590000</v>
      </c>
      <c r="M193" s="6">
        <v>360000</v>
      </c>
      <c r="N193" s="6">
        <v>-6090000</v>
      </c>
      <c r="O193" s="6">
        <v>1700000</v>
      </c>
      <c r="P193">
        <v>0</v>
      </c>
      <c r="Q193" s="6">
        <v>2060000</v>
      </c>
      <c r="R193" s="6">
        <v>6610000</v>
      </c>
      <c r="S193" s="6">
        <v>1160000</v>
      </c>
      <c r="T193" s="6">
        <v>4190000</v>
      </c>
      <c r="U193" s="6">
        <v>-60000</v>
      </c>
      <c r="V193" s="18">
        <f t="shared" si="4"/>
        <v>2.9004303966400409</v>
      </c>
      <c r="W193">
        <f t="shared" si="5"/>
        <v>2</v>
      </c>
    </row>
    <row r="194" spans="1:23" ht="15" thickBot="1">
      <c r="A194">
        <v>193</v>
      </c>
      <c r="B194">
        <v>2020</v>
      </c>
      <c r="C194" t="s">
        <v>124</v>
      </c>
      <c r="D194" s="6">
        <v>1800000</v>
      </c>
      <c r="E194" s="6">
        <v>86410000</v>
      </c>
      <c r="F194" s="6">
        <v>45570000</v>
      </c>
      <c r="G194" s="6">
        <v>40330000</v>
      </c>
      <c r="H194" s="6">
        <v>27130000</v>
      </c>
      <c r="I194" s="6">
        <v>25950000</v>
      </c>
      <c r="J194">
        <v>0</v>
      </c>
      <c r="K194" s="3">
        <v>60460000</v>
      </c>
      <c r="L194" s="6">
        <v>37730000</v>
      </c>
      <c r="M194" s="6">
        <v>360000</v>
      </c>
      <c r="N194" s="6">
        <v>-7940000</v>
      </c>
      <c r="O194" s="6">
        <v>1890000</v>
      </c>
      <c r="P194">
        <v>0</v>
      </c>
      <c r="Q194" s="6">
        <v>2240000</v>
      </c>
      <c r="R194" s="6">
        <v>4250000</v>
      </c>
      <c r="S194" s="6">
        <v>1520000</v>
      </c>
      <c r="T194" s="6">
        <v>1650000</v>
      </c>
      <c r="U194" s="6">
        <v>800000</v>
      </c>
      <c r="V194" s="18">
        <f t="shared" ref="V194:V257" si="6">(1.2*(K194/G194))+(1.4*(D194/G194))+(3.3*(Q194/G194))+(1*(R194/G194))+(0.6*(L194/(I194+J194)))</f>
        <v>3.0224815216659096</v>
      </c>
      <c r="W194">
        <f t="shared" si="5"/>
        <v>0</v>
      </c>
    </row>
    <row r="195" spans="1:23" ht="15" thickBot="1">
      <c r="A195">
        <v>194</v>
      </c>
      <c r="B195">
        <v>2021</v>
      </c>
      <c r="C195" t="s">
        <v>124</v>
      </c>
      <c r="D195" s="6">
        <v>2190000</v>
      </c>
      <c r="E195" s="6">
        <v>86490000</v>
      </c>
      <c r="F195" s="6">
        <v>29510000</v>
      </c>
      <c r="G195" s="6">
        <v>40300000</v>
      </c>
      <c r="H195" s="6">
        <v>28700000</v>
      </c>
      <c r="I195" s="6">
        <v>23910000</v>
      </c>
      <c r="J195" s="6">
        <v>14000000</v>
      </c>
      <c r="K195" s="3">
        <v>62580000</v>
      </c>
      <c r="L195" s="6">
        <v>37900000</v>
      </c>
      <c r="M195" s="6">
        <v>370000</v>
      </c>
      <c r="N195" s="6">
        <v>-9520000</v>
      </c>
      <c r="O195" s="6">
        <v>2200000</v>
      </c>
      <c r="P195">
        <v>0</v>
      </c>
      <c r="Q195" s="6">
        <v>2570000</v>
      </c>
      <c r="R195" s="6">
        <v>7900000</v>
      </c>
      <c r="S195" s="6">
        <v>1720000</v>
      </c>
      <c r="T195" s="6">
        <v>4960000</v>
      </c>
      <c r="U195" s="6">
        <v>750000</v>
      </c>
      <c r="V195" s="18">
        <f t="shared" si="6"/>
        <v>2.945821879297513</v>
      </c>
      <c r="W195">
        <f t="shared" ref="W195:W258" si="7">IF(V195&lt;1.8,1,IF(AND(V195&gt;=1.81,V195&lt;3),2,0))</f>
        <v>2</v>
      </c>
    </row>
    <row r="196" spans="1:23" ht="15" thickBot="1">
      <c r="A196">
        <v>195</v>
      </c>
      <c r="B196">
        <v>2022</v>
      </c>
      <c r="C196" t="s">
        <v>124</v>
      </c>
      <c r="D196" s="6">
        <v>54790000</v>
      </c>
      <c r="E196" s="6">
        <v>12260000</v>
      </c>
      <c r="F196" s="6">
        <v>29280000</v>
      </c>
      <c r="G196" s="6">
        <v>43880000</v>
      </c>
      <c r="H196" s="6">
        <v>28690000</v>
      </c>
      <c r="I196" s="6">
        <v>16860000</v>
      </c>
      <c r="J196" s="6">
        <v>12700000</v>
      </c>
      <c r="K196" s="3">
        <v>10580000</v>
      </c>
      <c r="L196" s="6">
        <v>42190000</v>
      </c>
      <c r="M196" s="6">
        <v>370000</v>
      </c>
      <c r="N196" s="6">
        <v>-14580000</v>
      </c>
      <c r="O196" s="6">
        <v>54790000</v>
      </c>
      <c r="P196">
        <v>0</v>
      </c>
      <c r="Q196" s="6">
        <v>55160000</v>
      </c>
      <c r="R196" s="6">
        <v>14590000</v>
      </c>
      <c r="S196" s="6">
        <v>54030000</v>
      </c>
      <c r="T196" s="6">
        <v>40940000</v>
      </c>
      <c r="U196" s="6">
        <v>-81140000</v>
      </c>
      <c r="V196" s="18">
        <f t="shared" si="6"/>
        <v>7.3745914864379776</v>
      </c>
      <c r="W196">
        <f t="shared" si="7"/>
        <v>0</v>
      </c>
    </row>
    <row r="197" spans="1:23" ht="15" thickBot="1">
      <c r="A197">
        <v>196</v>
      </c>
      <c r="B197">
        <v>2018</v>
      </c>
      <c r="C197" t="s">
        <v>125</v>
      </c>
      <c r="D197" s="6">
        <v>13220000</v>
      </c>
      <c r="E197" s="6">
        <v>159760000</v>
      </c>
      <c r="F197" s="6">
        <v>11780000</v>
      </c>
      <c r="G197" s="6">
        <v>171890000</v>
      </c>
      <c r="H197" s="6">
        <v>3490000</v>
      </c>
      <c r="I197" s="6">
        <v>134660000</v>
      </c>
      <c r="J197" s="6">
        <v>0</v>
      </c>
      <c r="K197" s="3">
        <v>25100000</v>
      </c>
      <c r="L197" s="6">
        <v>37230000</v>
      </c>
      <c r="M197" s="6">
        <v>20660000</v>
      </c>
      <c r="N197" s="6">
        <v>-17930000</v>
      </c>
      <c r="O197" s="6">
        <v>13370000</v>
      </c>
      <c r="P197" s="6">
        <v>48790000</v>
      </c>
      <c r="Q197" s="6">
        <v>20320000</v>
      </c>
      <c r="R197" s="6">
        <v>233790000</v>
      </c>
      <c r="S197" s="6">
        <v>11930000</v>
      </c>
      <c r="T197" s="6">
        <v>206530000</v>
      </c>
      <c r="U197" s="6">
        <v>14040000</v>
      </c>
      <c r="V197" s="18">
        <f t="shared" si="6"/>
        <v>2.1990102860158851</v>
      </c>
      <c r="W197">
        <f t="shared" si="7"/>
        <v>2</v>
      </c>
    </row>
    <row r="198" spans="1:23" ht="15" thickBot="1">
      <c r="A198">
        <v>197</v>
      </c>
      <c r="B198">
        <v>2019</v>
      </c>
      <c r="C198" t="s">
        <v>125</v>
      </c>
      <c r="D198" s="6">
        <v>14240000</v>
      </c>
      <c r="E198" s="6">
        <v>171510000</v>
      </c>
      <c r="F198" s="6">
        <v>18080000</v>
      </c>
      <c r="G198" s="6">
        <v>189950000</v>
      </c>
      <c r="H198" s="6">
        <v>3640000</v>
      </c>
      <c r="I198" s="6">
        <v>145600000</v>
      </c>
      <c r="J198" s="6">
        <v>19450000</v>
      </c>
      <c r="K198" s="3">
        <v>25910000</v>
      </c>
      <c r="L198" s="6">
        <v>42400000</v>
      </c>
      <c r="M198" s="6">
        <v>21070000</v>
      </c>
      <c r="N198" s="6">
        <v>-91290000</v>
      </c>
      <c r="O198" s="6">
        <v>13940000</v>
      </c>
      <c r="P198" s="6">
        <v>67480000</v>
      </c>
      <c r="Q198" s="6">
        <v>22800000</v>
      </c>
      <c r="R198" s="6">
        <v>250990000</v>
      </c>
      <c r="S198" s="6">
        <v>10520000</v>
      </c>
      <c r="T198" s="6">
        <v>219340000</v>
      </c>
      <c r="U198" s="6">
        <v>17410000</v>
      </c>
      <c r="V198" s="18">
        <f t="shared" si="6"/>
        <v>2.1402261871716588</v>
      </c>
      <c r="W198">
        <f t="shared" si="7"/>
        <v>2</v>
      </c>
    </row>
    <row r="199" spans="1:23" ht="15" thickBot="1">
      <c r="A199">
        <v>198</v>
      </c>
      <c r="B199">
        <v>2020</v>
      </c>
      <c r="C199" t="s">
        <v>125</v>
      </c>
      <c r="D199" s="6">
        <v>13400000</v>
      </c>
      <c r="E199" s="6">
        <v>129370000</v>
      </c>
      <c r="F199" s="6">
        <v>21500000</v>
      </c>
      <c r="G199" s="6">
        <v>151280000</v>
      </c>
      <c r="H199" s="6">
        <v>4110000</v>
      </c>
      <c r="I199" s="6">
        <v>102000000</v>
      </c>
      <c r="J199" s="6">
        <v>40580000</v>
      </c>
      <c r="K199" s="3">
        <v>27370000</v>
      </c>
      <c r="L199" s="6">
        <v>45220000</v>
      </c>
      <c r="M199" s="6">
        <v>30220000</v>
      </c>
      <c r="N199" s="6">
        <v>45950000</v>
      </c>
      <c r="O199" s="6">
        <v>13550000</v>
      </c>
      <c r="P199" s="6">
        <v>70040000</v>
      </c>
      <c r="Q199" s="6">
        <v>23570000</v>
      </c>
      <c r="R199" s="6">
        <v>245810000</v>
      </c>
      <c r="S199" s="6">
        <v>10270000</v>
      </c>
      <c r="T199" s="6">
        <v>212210000</v>
      </c>
      <c r="U199" s="6">
        <v>20200000</v>
      </c>
      <c r="V199" s="18">
        <f t="shared" si="6"/>
        <v>2.6704293400852861</v>
      </c>
      <c r="W199">
        <f t="shared" si="7"/>
        <v>2</v>
      </c>
    </row>
    <row r="200" spans="1:23" ht="15" thickBot="1">
      <c r="A200">
        <v>199</v>
      </c>
      <c r="B200">
        <v>2021</v>
      </c>
      <c r="C200" t="s">
        <v>125</v>
      </c>
      <c r="D200" s="6">
        <v>15290000</v>
      </c>
      <c r="E200" s="6">
        <v>108610000</v>
      </c>
      <c r="F200" s="6">
        <v>25680000</v>
      </c>
      <c r="G200" s="6">
        <v>134720000</v>
      </c>
      <c r="H200" s="6">
        <v>4220000</v>
      </c>
      <c r="I200" s="6">
        <v>81250000</v>
      </c>
      <c r="J200" s="6">
        <v>119000000</v>
      </c>
      <c r="K200" s="3">
        <v>27360000</v>
      </c>
      <c r="L200" s="6">
        <v>52270000</v>
      </c>
      <c r="M200" s="6">
        <v>33360000</v>
      </c>
      <c r="N200" s="6">
        <v>42390000</v>
      </c>
      <c r="O200" s="6">
        <v>15280000</v>
      </c>
      <c r="P200" s="6">
        <v>59530000</v>
      </c>
      <c r="Q200" s="6">
        <v>24570000</v>
      </c>
      <c r="R200" s="6">
        <v>237550000</v>
      </c>
      <c r="S200" s="6">
        <v>11810000</v>
      </c>
      <c r="T200" s="6">
        <v>203690000</v>
      </c>
      <c r="U200" s="6">
        <v>18570000</v>
      </c>
      <c r="V200" s="18">
        <f t="shared" si="6"/>
        <v>2.924347308219239</v>
      </c>
      <c r="W200">
        <f t="shared" si="7"/>
        <v>2</v>
      </c>
    </row>
    <row r="201" spans="1:23" ht="15" thickBot="1">
      <c r="A201">
        <v>200</v>
      </c>
      <c r="B201">
        <v>2022</v>
      </c>
      <c r="C201" t="s">
        <v>125</v>
      </c>
      <c r="D201" s="6">
        <v>16490000</v>
      </c>
      <c r="E201" s="6">
        <v>119140000</v>
      </c>
      <c r="F201" s="6">
        <v>24750000</v>
      </c>
      <c r="G201" s="6">
        <v>144320000</v>
      </c>
      <c r="H201" s="6">
        <v>4310000</v>
      </c>
      <c r="I201" s="6">
        <v>82650000</v>
      </c>
      <c r="J201" s="6">
        <v>84500000</v>
      </c>
      <c r="K201" s="3">
        <v>36490000</v>
      </c>
      <c r="L201" s="6">
        <v>60830000</v>
      </c>
      <c r="M201" s="6">
        <v>36740000</v>
      </c>
      <c r="N201" s="6">
        <v>11720000</v>
      </c>
      <c r="O201" s="6">
        <v>16090000</v>
      </c>
      <c r="P201" s="6">
        <v>32670000</v>
      </c>
      <c r="Q201" s="6">
        <v>23030000</v>
      </c>
      <c r="R201" s="6">
        <v>242210000</v>
      </c>
      <c r="S201" s="6">
        <v>14180000</v>
      </c>
      <c r="T201" s="6">
        <v>212240000</v>
      </c>
      <c r="U201" s="6">
        <v>13480000</v>
      </c>
      <c r="V201" s="18">
        <f t="shared" si="6"/>
        <v>2.8866128088576386</v>
      </c>
      <c r="W201">
        <f t="shared" si="7"/>
        <v>2</v>
      </c>
    </row>
    <row r="202" spans="1:23" ht="15" thickBot="1">
      <c r="A202">
        <v>201</v>
      </c>
      <c r="B202">
        <v>2018</v>
      </c>
      <c r="C202" t="s">
        <v>126</v>
      </c>
      <c r="D202" s="6">
        <v>13660000</v>
      </c>
      <c r="E202" s="6">
        <v>25620000</v>
      </c>
      <c r="F202" s="6">
        <v>19620000</v>
      </c>
      <c r="G202" s="6">
        <v>52960000</v>
      </c>
      <c r="H202" s="6">
        <v>77250000</v>
      </c>
      <c r="I202" s="6">
        <v>96600000</v>
      </c>
      <c r="J202" s="6">
        <v>76500000</v>
      </c>
      <c r="K202" s="3">
        <v>15960000</v>
      </c>
      <c r="L202" s="6">
        <v>42530000</v>
      </c>
      <c r="M202" s="6">
        <v>7380000</v>
      </c>
      <c r="N202" s="6">
        <v>-15430000</v>
      </c>
      <c r="O202" s="6">
        <v>13680000</v>
      </c>
      <c r="P202" s="6">
        <v>0</v>
      </c>
      <c r="Q202" s="6">
        <v>14420000</v>
      </c>
      <c r="R202" s="6">
        <v>347140000</v>
      </c>
      <c r="S202" s="6">
        <v>10970000</v>
      </c>
      <c r="T202" s="6">
        <v>331980000</v>
      </c>
      <c r="U202" s="6">
        <v>14950000</v>
      </c>
      <c r="V202" s="18">
        <f t="shared" si="6"/>
        <v>8.3234373151052168</v>
      </c>
      <c r="W202">
        <f t="shared" si="7"/>
        <v>0</v>
      </c>
    </row>
    <row r="203" spans="1:23" ht="15" thickBot="1">
      <c r="A203">
        <v>202</v>
      </c>
      <c r="B203">
        <v>2019</v>
      </c>
      <c r="C203" t="s">
        <v>126</v>
      </c>
      <c r="D203" s="6">
        <v>11820000</v>
      </c>
      <c r="E203" s="6">
        <v>23720000</v>
      </c>
      <c r="F203" s="6">
        <v>20400000</v>
      </c>
      <c r="G203" s="6">
        <v>52940000</v>
      </c>
      <c r="H203" s="6">
        <v>88220000</v>
      </c>
      <c r="I203" s="6">
        <v>49550000</v>
      </c>
      <c r="J203" s="6">
        <v>13140000</v>
      </c>
      <c r="K203" s="3">
        <v>18760000</v>
      </c>
      <c r="L203" s="6">
        <v>46670000</v>
      </c>
      <c r="M203" s="6">
        <v>8510000</v>
      </c>
      <c r="N203" s="6">
        <v>12970000</v>
      </c>
      <c r="O203" s="6">
        <v>11860000</v>
      </c>
      <c r="P203" s="6">
        <v>30000</v>
      </c>
      <c r="Q203" s="6">
        <v>12710000</v>
      </c>
      <c r="R203" s="6">
        <v>383730000</v>
      </c>
      <c r="S203" s="6">
        <v>95100000</v>
      </c>
      <c r="T203" s="6">
        <v>370160000</v>
      </c>
      <c r="U203" s="6">
        <v>17520000</v>
      </c>
      <c r="V203" s="18">
        <f t="shared" si="6"/>
        <v>9.2251591881496271</v>
      </c>
      <c r="W203">
        <f t="shared" si="7"/>
        <v>0</v>
      </c>
    </row>
    <row r="204" spans="1:23" ht="15" thickBot="1">
      <c r="A204">
        <v>203</v>
      </c>
      <c r="B204">
        <v>2020</v>
      </c>
      <c r="C204" t="s">
        <v>126</v>
      </c>
      <c r="D204" s="6">
        <v>11160000</v>
      </c>
      <c r="E204" s="6">
        <v>27580000</v>
      </c>
      <c r="F204" s="6">
        <v>27250000</v>
      </c>
      <c r="G204" s="6">
        <v>56910000</v>
      </c>
      <c r="H204" s="6">
        <v>20810000</v>
      </c>
      <c r="I204" s="6">
        <v>47490000</v>
      </c>
      <c r="J204" s="6">
        <v>18270000</v>
      </c>
      <c r="K204" s="3">
        <v>22830000</v>
      </c>
      <c r="L204" s="6">
        <v>50330000</v>
      </c>
      <c r="M204" s="6">
        <v>10590000</v>
      </c>
      <c r="N204" s="6">
        <v>16360000</v>
      </c>
      <c r="O204" s="6">
        <v>11250000</v>
      </c>
      <c r="P204" s="6">
        <v>10000</v>
      </c>
      <c r="Q204" s="6">
        <v>12310000</v>
      </c>
      <c r="R204" s="6">
        <v>424200000</v>
      </c>
      <c r="S204" s="6">
        <v>90270000</v>
      </c>
      <c r="T204" s="6">
        <v>410830000</v>
      </c>
      <c r="U204" s="6">
        <v>22150000</v>
      </c>
      <c r="V204" s="18">
        <f t="shared" si="6"/>
        <v>9.3828315646295142</v>
      </c>
      <c r="W204">
        <f t="shared" si="7"/>
        <v>0</v>
      </c>
    </row>
    <row r="205" spans="1:23" ht="15" thickBot="1">
      <c r="A205">
        <v>204</v>
      </c>
      <c r="B205">
        <v>2021</v>
      </c>
      <c r="C205" t="s">
        <v>126</v>
      </c>
      <c r="D205" s="6">
        <v>63550000</v>
      </c>
      <c r="E205" s="6">
        <v>20610000</v>
      </c>
      <c r="F205" s="6">
        <v>26240000</v>
      </c>
      <c r="G205" s="6">
        <v>51530000</v>
      </c>
      <c r="H205" s="6">
        <v>46870000</v>
      </c>
      <c r="I205" s="6">
        <v>55160000</v>
      </c>
      <c r="J205" s="6">
        <v>15470000</v>
      </c>
      <c r="K205" s="3">
        <v>15090000</v>
      </c>
      <c r="L205" s="6">
        <v>44470000</v>
      </c>
      <c r="M205" s="6">
        <v>11730000</v>
      </c>
      <c r="N205" s="6">
        <v>-48260000</v>
      </c>
      <c r="O205" s="6">
        <v>63600000</v>
      </c>
      <c r="P205" s="6">
        <v>20000</v>
      </c>
      <c r="Q205" s="6">
        <v>75350000</v>
      </c>
      <c r="R205" s="6">
        <v>420360000</v>
      </c>
      <c r="S205" s="6">
        <v>51030000</v>
      </c>
      <c r="T205" s="6">
        <v>411650000</v>
      </c>
      <c r="U205" s="6">
        <v>23550000</v>
      </c>
      <c r="V205" s="18">
        <f t="shared" si="6"/>
        <v>15.438765081168103</v>
      </c>
      <c r="W205">
        <f t="shared" si="7"/>
        <v>0</v>
      </c>
    </row>
    <row r="206" spans="1:23" ht="15" thickBot="1">
      <c r="A206">
        <v>205</v>
      </c>
      <c r="B206">
        <v>2022</v>
      </c>
      <c r="C206" t="s">
        <v>126</v>
      </c>
      <c r="D206" s="6">
        <v>38580000</v>
      </c>
      <c r="E206" s="6">
        <v>18140000</v>
      </c>
      <c r="F206" s="6">
        <v>25160000</v>
      </c>
      <c r="G206" s="6">
        <v>49860000</v>
      </c>
      <c r="H206" s="6">
        <v>65630000</v>
      </c>
      <c r="I206" s="6">
        <v>41870000</v>
      </c>
      <c r="J206" s="6">
        <v>14120000</v>
      </c>
      <c r="K206" s="3">
        <v>13950000</v>
      </c>
      <c r="L206" s="6">
        <v>44260000</v>
      </c>
      <c r="M206" s="6">
        <v>11380000</v>
      </c>
      <c r="N206" s="6">
        <v>91480000</v>
      </c>
      <c r="O206" s="6">
        <v>46210000</v>
      </c>
      <c r="P206" s="6">
        <v>50000</v>
      </c>
      <c r="Q206" s="6">
        <v>57640000</v>
      </c>
      <c r="R206" s="6">
        <v>289930000</v>
      </c>
      <c r="S206" s="6">
        <v>37040000</v>
      </c>
      <c r="T206" s="6">
        <v>283020000</v>
      </c>
      <c r="U206" s="6">
        <v>30490000</v>
      </c>
      <c r="V206" s="18">
        <f t="shared" si="6"/>
        <v>11.523115668683888</v>
      </c>
      <c r="W206">
        <f t="shared" si="7"/>
        <v>0</v>
      </c>
    </row>
    <row r="207" spans="1:23" ht="15" thickBot="1">
      <c r="A207">
        <v>206</v>
      </c>
      <c r="B207">
        <v>2018</v>
      </c>
      <c r="C207" t="s">
        <v>127</v>
      </c>
      <c r="D207" s="6">
        <v>13190000</v>
      </c>
      <c r="E207" s="6">
        <v>21030000</v>
      </c>
      <c r="F207" s="6">
        <v>10070000</v>
      </c>
      <c r="G207" s="6">
        <v>14690000</v>
      </c>
      <c r="H207" s="6">
        <v>25220000</v>
      </c>
      <c r="I207" s="6">
        <v>29540000</v>
      </c>
      <c r="J207" s="6">
        <v>7000000</v>
      </c>
      <c r="K207" s="3">
        <v>-8510000</v>
      </c>
      <c r="L207" s="6">
        <v>11040000</v>
      </c>
      <c r="M207" s="6">
        <v>16870000</v>
      </c>
      <c r="N207" s="6">
        <v>34240000</v>
      </c>
      <c r="O207" s="6">
        <v>13440000</v>
      </c>
      <c r="P207" s="6">
        <v>630000</v>
      </c>
      <c r="Q207" s="6">
        <v>30940000</v>
      </c>
      <c r="R207" s="6">
        <v>17520000</v>
      </c>
      <c r="S207" s="6">
        <v>10610000</v>
      </c>
      <c r="T207" s="6">
        <v>12670000</v>
      </c>
      <c r="U207" s="6">
        <v>35260000</v>
      </c>
      <c r="V207" s="18">
        <f t="shared" si="6"/>
        <v>8.8862501550936095</v>
      </c>
      <c r="W207">
        <f t="shared" si="7"/>
        <v>0</v>
      </c>
    </row>
    <row r="208" spans="1:23" ht="15" thickBot="1">
      <c r="A208">
        <v>207</v>
      </c>
      <c r="B208">
        <v>2019</v>
      </c>
      <c r="C208" t="s">
        <v>127</v>
      </c>
      <c r="D208" s="6">
        <v>15060000</v>
      </c>
      <c r="E208" s="6">
        <v>42240000</v>
      </c>
      <c r="F208" s="6">
        <v>87630000</v>
      </c>
      <c r="G208" s="6">
        <v>14820000</v>
      </c>
      <c r="H208" s="6">
        <v>18290000</v>
      </c>
      <c r="I208" s="6">
        <v>28420000</v>
      </c>
      <c r="J208" s="6">
        <v>8110000</v>
      </c>
      <c r="K208" s="3">
        <v>13830000</v>
      </c>
      <c r="L208" s="6">
        <v>11160000</v>
      </c>
      <c r="M208" s="6">
        <v>15210000</v>
      </c>
      <c r="N208" s="6">
        <v>32590000</v>
      </c>
      <c r="O208" s="6">
        <v>15570000</v>
      </c>
      <c r="P208" s="6">
        <v>1080000</v>
      </c>
      <c r="Q208" s="6">
        <v>31860000</v>
      </c>
      <c r="R208" s="6">
        <v>18720000</v>
      </c>
      <c r="S208" s="6">
        <v>11590000</v>
      </c>
      <c r="T208" s="6">
        <v>13900000</v>
      </c>
      <c r="U208" s="6">
        <v>33090000</v>
      </c>
      <c r="V208" s="18">
        <f t="shared" si="6"/>
        <v>11.083301396112784</v>
      </c>
      <c r="W208">
        <f t="shared" si="7"/>
        <v>0</v>
      </c>
    </row>
    <row r="209" spans="1:23" ht="15" thickBot="1">
      <c r="A209">
        <v>208</v>
      </c>
      <c r="B209">
        <v>2020</v>
      </c>
      <c r="C209" t="s">
        <v>127</v>
      </c>
      <c r="D209" s="6">
        <v>25610000</v>
      </c>
      <c r="E209" s="6">
        <v>59260000</v>
      </c>
      <c r="F209" s="6">
        <v>77350000</v>
      </c>
      <c r="G209" s="6">
        <v>14870000</v>
      </c>
      <c r="H209" s="6">
        <v>12110000</v>
      </c>
      <c r="I209" s="6">
        <v>27530000</v>
      </c>
      <c r="J209" s="6">
        <v>8600000</v>
      </c>
      <c r="K209" s="3">
        <v>31730000</v>
      </c>
      <c r="L209" s="6">
        <v>12030000</v>
      </c>
      <c r="M209" s="6">
        <v>12030000</v>
      </c>
      <c r="N209" s="6">
        <v>38520000</v>
      </c>
      <c r="O209" s="6">
        <v>25070000</v>
      </c>
      <c r="P209" s="6">
        <v>230000</v>
      </c>
      <c r="Q209" s="6">
        <v>37330000</v>
      </c>
      <c r="R209" s="6">
        <v>19370000</v>
      </c>
      <c r="S209" s="6">
        <v>19660000</v>
      </c>
      <c r="T209" s="6">
        <v>14410000</v>
      </c>
      <c r="U209" s="6">
        <v>23990000</v>
      </c>
      <c r="V209" s="18">
        <f t="shared" si="6"/>
        <v>14.75855463653909</v>
      </c>
      <c r="W209">
        <f t="shared" si="7"/>
        <v>0</v>
      </c>
    </row>
    <row r="210" spans="1:23" ht="15" thickBot="1">
      <c r="A210">
        <v>209</v>
      </c>
      <c r="B210">
        <v>2021</v>
      </c>
      <c r="C210" t="s">
        <v>127</v>
      </c>
      <c r="D210" s="6">
        <v>17370000</v>
      </c>
      <c r="E210" s="6">
        <v>72880000</v>
      </c>
      <c r="F210" s="6">
        <v>64710000</v>
      </c>
      <c r="G210" s="6">
        <v>14460000</v>
      </c>
      <c r="H210" s="6">
        <v>7000000</v>
      </c>
      <c r="I210" s="6">
        <v>28840000</v>
      </c>
      <c r="J210" s="6">
        <v>5000000</v>
      </c>
      <c r="K210" s="3">
        <v>44050000</v>
      </c>
      <c r="L210" s="6">
        <v>11530000</v>
      </c>
      <c r="M210" s="6">
        <v>10610000</v>
      </c>
      <c r="N210" s="6">
        <v>27070000</v>
      </c>
      <c r="O210" s="6">
        <v>15800000</v>
      </c>
      <c r="P210" s="6">
        <v>0</v>
      </c>
      <c r="Q210" s="6">
        <v>26410000</v>
      </c>
      <c r="R210" s="6">
        <v>18320000</v>
      </c>
      <c r="S210" s="6">
        <v>12600000</v>
      </c>
      <c r="T210" s="6">
        <v>14620000</v>
      </c>
      <c r="U210" s="6">
        <v>19650000</v>
      </c>
      <c r="V210" s="18">
        <f t="shared" si="6"/>
        <v>12.835898737529794</v>
      </c>
      <c r="W210">
        <f t="shared" si="7"/>
        <v>0</v>
      </c>
    </row>
    <row r="211" spans="1:23" ht="15" thickBot="1">
      <c r="A211">
        <v>210</v>
      </c>
      <c r="B211">
        <v>2022</v>
      </c>
      <c r="C211" t="s">
        <v>127</v>
      </c>
      <c r="D211" s="6">
        <v>-25130000</v>
      </c>
      <c r="E211" s="6">
        <v>26550000</v>
      </c>
      <c r="F211" s="6">
        <v>50840000</v>
      </c>
      <c r="G211" s="6">
        <v>89160000</v>
      </c>
      <c r="H211" s="6">
        <v>11770000</v>
      </c>
      <c r="I211" s="6">
        <v>10460000</v>
      </c>
      <c r="J211" s="6">
        <v>6300000</v>
      </c>
      <c r="K211" s="3">
        <v>16090000</v>
      </c>
      <c r="L211" s="6">
        <v>78060000</v>
      </c>
      <c r="M211" s="6">
        <v>8580000</v>
      </c>
      <c r="N211" s="6">
        <v>-27790000</v>
      </c>
      <c r="O211" s="6">
        <v>-24930000</v>
      </c>
      <c r="P211" s="6">
        <v>10000</v>
      </c>
      <c r="Q211" s="6">
        <v>-16340000</v>
      </c>
      <c r="R211" s="6">
        <v>38440000</v>
      </c>
      <c r="S211" s="6">
        <v>-25070000</v>
      </c>
      <c r="T211" s="6">
        <v>46180000</v>
      </c>
      <c r="U211" s="6">
        <v>17390000</v>
      </c>
      <c r="V211" s="18">
        <f t="shared" si="6"/>
        <v>2.4428283710815664</v>
      </c>
      <c r="W211">
        <f t="shared" si="7"/>
        <v>2</v>
      </c>
    </row>
    <row r="212" spans="1:23" ht="15" thickBot="1">
      <c r="A212">
        <v>211</v>
      </c>
      <c r="B212">
        <v>2018</v>
      </c>
      <c r="C212" t="s">
        <v>128</v>
      </c>
      <c r="D212" s="6">
        <v>9160000</v>
      </c>
      <c r="E212" s="6">
        <v>13350000</v>
      </c>
      <c r="F212" s="6">
        <v>35090000</v>
      </c>
      <c r="G212" s="6">
        <v>25030000</v>
      </c>
      <c r="H212" s="6">
        <v>81730000</v>
      </c>
      <c r="I212" s="6">
        <v>24570000</v>
      </c>
      <c r="J212" s="6">
        <v>13650000</v>
      </c>
      <c r="K212" s="3">
        <v>10890000</v>
      </c>
      <c r="L212" s="6">
        <v>21210000</v>
      </c>
      <c r="M212" s="6">
        <v>8690000</v>
      </c>
      <c r="N212" s="6">
        <v>23150000</v>
      </c>
      <c r="O212" s="6">
        <v>17490000</v>
      </c>
      <c r="P212" s="6">
        <v>10000</v>
      </c>
      <c r="Q212" s="6">
        <v>26190000</v>
      </c>
      <c r="R212" s="6">
        <v>87540000</v>
      </c>
      <c r="S212" s="6">
        <v>16890000</v>
      </c>
      <c r="T212" s="6">
        <v>52660000</v>
      </c>
      <c r="U212" s="6">
        <v>25730000</v>
      </c>
      <c r="V212" s="18">
        <f t="shared" si="6"/>
        <v>8.3177452990477363</v>
      </c>
      <c r="W212">
        <f t="shared" si="7"/>
        <v>0</v>
      </c>
    </row>
    <row r="213" spans="1:23" ht="15" thickBot="1">
      <c r="A213">
        <v>212</v>
      </c>
      <c r="B213">
        <v>2019</v>
      </c>
      <c r="C213" t="s">
        <v>128</v>
      </c>
      <c r="D213" s="6">
        <v>29630000</v>
      </c>
      <c r="E213" s="6">
        <v>16580000</v>
      </c>
      <c r="F213" s="6">
        <v>33240000</v>
      </c>
      <c r="G213" s="6">
        <v>26310000</v>
      </c>
      <c r="H213" s="6">
        <v>64010000</v>
      </c>
      <c r="I213" s="6">
        <v>38260000</v>
      </c>
      <c r="J213" s="6">
        <v>13450000</v>
      </c>
      <c r="K213" s="3">
        <v>12750000</v>
      </c>
      <c r="L213" s="6">
        <v>21140000</v>
      </c>
      <c r="M213" s="6">
        <v>7810000</v>
      </c>
      <c r="N213" s="6">
        <v>45190000</v>
      </c>
      <c r="O213" s="6">
        <v>29110000</v>
      </c>
      <c r="P213" s="6">
        <v>0</v>
      </c>
      <c r="Q213" s="6">
        <v>36920000</v>
      </c>
      <c r="R213" s="6">
        <v>10430000</v>
      </c>
      <c r="S213" s="6">
        <v>26770000</v>
      </c>
      <c r="T213" s="6">
        <v>59510000</v>
      </c>
      <c r="U213" s="6">
        <v>15100000</v>
      </c>
      <c r="V213" s="18">
        <f t="shared" si="6"/>
        <v>7.4306958352728918</v>
      </c>
      <c r="W213">
        <f t="shared" si="7"/>
        <v>0</v>
      </c>
    </row>
    <row r="214" spans="1:23" ht="15" thickBot="1">
      <c r="A214">
        <v>213</v>
      </c>
      <c r="B214">
        <v>2020</v>
      </c>
      <c r="C214" t="s">
        <v>128</v>
      </c>
      <c r="D214" s="6">
        <v>41620000</v>
      </c>
      <c r="E214" s="6">
        <v>14520000</v>
      </c>
      <c r="F214" s="6">
        <v>36730000</v>
      </c>
      <c r="G214" s="6">
        <v>25060000</v>
      </c>
      <c r="H214" s="6">
        <v>68700000</v>
      </c>
      <c r="I214" s="6">
        <v>22180000</v>
      </c>
      <c r="J214" s="6">
        <v>13330000</v>
      </c>
      <c r="K214" s="3">
        <v>12300000</v>
      </c>
      <c r="L214" s="6">
        <v>21510000</v>
      </c>
      <c r="M214" s="6">
        <v>8670000</v>
      </c>
      <c r="N214" s="6">
        <v>19930000</v>
      </c>
      <c r="O214" s="6">
        <v>40060000</v>
      </c>
      <c r="P214" s="6">
        <v>0</v>
      </c>
      <c r="Q214" s="6">
        <v>48740000</v>
      </c>
      <c r="R214" s="6">
        <v>11220000</v>
      </c>
      <c r="S214" s="6">
        <v>35190000</v>
      </c>
      <c r="T214" s="6">
        <v>54750000</v>
      </c>
      <c r="U214" s="6">
        <v>15780000</v>
      </c>
      <c r="V214" s="18">
        <f t="shared" si="6"/>
        <v>10.143574609897103</v>
      </c>
      <c r="W214">
        <f t="shared" si="7"/>
        <v>0</v>
      </c>
    </row>
    <row r="215" spans="1:23" ht="15" thickBot="1">
      <c r="A215">
        <v>214</v>
      </c>
      <c r="B215">
        <v>2021</v>
      </c>
      <c r="C215" t="s">
        <v>128</v>
      </c>
      <c r="D215" s="6">
        <v>7820000</v>
      </c>
      <c r="E215" s="6">
        <v>94740000</v>
      </c>
      <c r="F215" s="6">
        <v>28090000</v>
      </c>
      <c r="G215" s="6">
        <v>17840000</v>
      </c>
      <c r="H215" s="6">
        <v>55600000</v>
      </c>
      <c r="I215" s="6">
        <v>13730000</v>
      </c>
      <c r="J215" s="6">
        <v>13220000</v>
      </c>
      <c r="K215" s="3">
        <v>81010000</v>
      </c>
      <c r="L215" s="6">
        <v>15150000</v>
      </c>
      <c r="M215" s="6">
        <v>11010000</v>
      </c>
      <c r="N215" s="6">
        <v>2240000</v>
      </c>
      <c r="O215" s="6">
        <v>7160000</v>
      </c>
      <c r="P215" s="6">
        <v>170000</v>
      </c>
      <c r="Q215" s="6">
        <v>18340000</v>
      </c>
      <c r="R215" s="6">
        <v>89230000</v>
      </c>
      <c r="S215" s="6">
        <v>6260000</v>
      </c>
      <c r="T215" s="6">
        <v>59720000</v>
      </c>
      <c r="U215" s="6">
        <v>21700000</v>
      </c>
      <c r="V215" s="18">
        <f t="shared" si="6"/>
        <v>14.794241952794161</v>
      </c>
      <c r="W215">
        <f t="shared" si="7"/>
        <v>0</v>
      </c>
    </row>
    <row r="216" spans="1:23" ht="15" thickBot="1">
      <c r="A216">
        <v>215</v>
      </c>
      <c r="B216">
        <v>2022</v>
      </c>
      <c r="C216" t="s">
        <v>128</v>
      </c>
      <c r="D216" s="6">
        <v>9140000</v>
      </c>
      <c r="E216" s="6">
        <v>99110000</v>
      </c>
      <c r="F216" s="6">
        <v>20130000</v>
      </c>
      <c r="G216" s="6">
        <v>17570000</v>
      </c>
      <c r="H216" s="6">
        <v>56440000</v>
      </c>
      <c r="I216" s="6">
        <v>13860000</v>
      </c>
      <c r="J216" s="6">
        <v>13210000</v>
      </c>
      <c r="K216" s="3">
        <v>85250000</v>
      </c>
      <c r="L216" s="6">
        <v>14860000</v>
      </c>
      <c r="M216" s="6">
        <v>7190000</v>
      </c>
      <c r="N216" s="6">
        <v>-1510000</v>
      </c>
      <c r="O216" s="6">
        <v>10710000</v>
      </c>
      <c r="P216" s="6">
        <v>0</v>
      </c>
      <c r="Q216" s="6">
        <v>17900000</v>
      </c>
      <c r="R216" s="6">
        <v>73750000</v>
      </c>
      <c r="S216" s="6">
        <v>9600000</v>
      </c>
      <c r="T216" s="6">
        <v>48660000</v>
      </c>
      <c r="U216" s="6">
        <v>15960000</v>
      </c>
      <c r="V216" s="18">
        <f t="shared" si="6"/>
        <v>14.439556124543989</v>
      </c>
      <c r="W216">
        <f t="shared" si="7"/>
        <v>0</v>
      </c>
    </row>
    <row r="217" spans="1:23" ht="15" thickBot="1">
      <c r="A217">
        <v>216</v>
      </c>
      <c r="B217">
        <v>2018</v>
      </c>
      <c r="C217" t="s">
        <v>129</v>
      </c>
      <c r="D217" s="6">
        <v>62890000</v>
      </c>
      <c r="E217" s="6">
        <v>70310000</v>
      </c>
      <c r="F217" s="6">
        <v>17680000</v>
      </c>
      <c r="G217" s="6">
        <v>25590000</v>
      </c>
      <c r="H217" s="6">
        <v>8730000</v>
      </c>
      <c r="I217" s="6">
        <v>61040000</v>
      </c>
      <c r="J217" s="6">
        <v>14000000</v>
      </c>
      <c r="K217" s="3">
        <v>9270000</v>
      </c>
      <c r="L217" s="6">
        <v>19470000</v>
      </c>
      <c r="M217" s="6">
        <v>16750000</v>
      </c>
      <c r="N217" s="6">
        <v>77310000</v>
      </c>
      <c r="O217" s="6">
        <v>64020000</v>
      </c>
      <c r="P217">
        <v>0</v>
      </c>
      <c r="Q217" s="6">
        <v>80770000</v>
      </c>
      <c r="R217" s="6">
        <v>47950000</v>
      </c>
      <c r="S217" s="6">
        <v>56800000</v>
      </c>
      <c r="T217" s="6">
        <v>38200000</v>
      </c>
      <c r="U217" s="6">
        <v>34630000</v>
      </c>
      <c r="V217" s="18">
        <f t="shared" si="6"/>
        <v>16.320624217299034</v>
      </c>
      <c r="W217">
        <f t="shared" si="7"/>
        <v>0</v>
      </c>
    </row>
    <row r="218" spans="1:23" ht="15" thickBot="1">
      <c r="A218">
        <v>217</v>
      </c>
      <c r="B218">
        <v>2019</v>
      </c>
      <c r="C218" t="s">
        <v>129</v>
      </c>
      <c r="D218" s="6">
        <v>70520000</v>
      </c>
      <c r="E218" s="6">
        <v>10850000</v>
      </c>
      <c r="F218" s="6">
        <v>16470000</v>
      </c>
      <c r="G218" s="6">
        <v>28330000</v>
      </c>
      <c r="H218" s="6">
        <v>10020000</v>
      </c>
      <c r="I218" s="6">
        <v>62730000</v>
      </c>
      <c r="J218" s="6">
        <v>50000000</v>
      </c>
      <c r="K218" s="3">
        <v>45810000</v>
      </c>
      <c r="L218" s="6">
        <v>22050000</v>
      </c>
      <c r="M218" s="6">
        <v>17710000</v>
      </c>
      <c r="N218" s="6">
        <v>70990000</v>
      </c>
      <c r="O218" s="6">
        <v>71140000</v>
      </c>
      <c r="P218">
        <v>0</v>
      </c>
      <c r="Q218" s="6">
        <v>88840000</v>
      </c>
      <c r="R218" s="6">
        <v>54300000</v>
      </c>
      <c r="S218" s="6">
        <v>63030000</v>
      </c>
      <c r="T218" s="6">
        <v>43640000</v>
      </c>
      <c r="U218" s="6">
        <v>36030000</v>
      </c>
      <c r="V218" s="18">
        <f t="shared" si="6"/>
        <v>17.807864829135923</v>
      </c>
      <c r="W218">
        <f t="shared" si="7"/>
        <v>0</v>
      </c>
    </row>
    <row r="219" spans="1:23" ht="15" thickBot="1">
      <c r="A219">
        <v>218</v>
      </c>
      <c r="B219">
        <v>2020</v>
      </c>
      <c r="C219" t="s">
        <v>129</v>
      </c>
      <c r="D219" s="6">
        <v>73630000</v>
      </c>
      <c r="E219" s="6">
        <v>10970000</v>
      </c>
      <c r="F219" s="6">
        <v>16790000</v>
      </c>
      <c r="G219" s="6">
        <v>28980000</v>
      </c>
      <c r="H219" s="6">
        <v>12320000</v>
      </c>
      <c r="I219" s="6">
        <v>80850000</v>
      </c>
      <c r="J219" s="6">
        <v>40000000</v>
      </c>
      <c r="K219" s="3">
        <v>28820000</v>
      </c>
      <c r="L219" s="6">
        <v>20900000</v>
      </c>
      <c r="M219" s="6">
        <v>15130000</v>
      </c>
      <c r="N219" s="6">
        <v>60120000</v>
      </c>
      <c r="O219" s="6">
        <v>74940000</v>
      </c>
      <c r="P219">
        <v>0</v>
      </c>
      <c r="Q219" s="6">
        <v>90070000</v>
      </c>
      <c r="R219" s="6">
        <v>58160000</v>
      </c>
      <c r="S219" s="6">
        <v>66610000</v>
      </c>
      <c r="T219" s="6">
        <v>47640000</v>
      </c>
      <c r="U219" s="6">
        <v>31570000</v>
      </c>
      <c r="V219" s="18">
        <f t="shared" si="6"/>
        <v>17.117464100760859</v>
      </c>
      <c r="W219">
        <f t="shared" si="7"/>
        <v>0</v>
      </c>
    </row>
    <row r="220" spans="1:23" ht="15" thickBot="1">
      <c r="A220">
        <v>219</v>
      </c>
      <c r="B220">
        <v>2021</v>
      </c>
      <c r="C220" t="s">
        <v>129</v>
      </c>
      <c r="D220" s="6">
        <v>85140000</v>
      </c>
      <c r="E220" s="6">
        <v>10690000</v>
      </c>
      <c r="F220" s="6">
        <v>18170000</v>
      </c>
      <c r="G220" s="6">
        <v>30100000</v>
      </c>
      <c r="H220" s="6">
        <v>12430000</v>
      </c>
      <c r="I220" s="6">
        <v>75880000</v>
      </c>
      <c r="J220" s="6">
        <v>20000000</v>
      </c>
      <c r="K220" s="3">
        <v>31000000</v>
      </c>
      <c r="L220" s="6">
        <v>22510000</v>
      </c>
      <c r="M220" s="6">
        <v>17780000</v>
      </c>
      <c r="N220" s="6">
        <v>10120000</v>
      </c>
      <c r="O220" s="6">
        <v>86600000</v>
      </c>
      <c r="P220">
        <v>0</v>
      </c>
      <c r="Q220" s="6">
        <v>10440000</v>
      </c>
      <c r="R220" s="6">
        <v>66060000</v>
      </c>
      <c r="S220" s="6">
        <v>76980000</v>
      </c>
      <c r="T220" s="6">
        <v>53850000</v>
      </c>
      <c r="U220" s="6">
        <v>37030000</v>
      </c>
      <c r="V220" s="18">
        <f t="shared" si="6"/>
        <v>8.6760130811354728</v>
      </c>
      <c r="W220">
        <f t="shared" si="7"/>
        <v>0</v>
      </c>
    </row>
    <row r="221" spans="1:23" ht="15" thickBot="1">
      <c r="A221">
        <v>220</v>
      </c>
      <c r="B221">
        <v>2022</v>
      </c>
      <c r="C221" t="s">
        <v>129</v>
      </c>
      <c r="D221" s="6">
        <v>58380000</v>
      </c>
      <c r="E221" s="6">
        <v>12500000</v>
      </c>
      <c r="F221" s="6">
        <v>17030000</v>
      </c>
      <c r="G221" s="6">
        <v>30440000</v>
      </c>
      <c r="H221" s="6">
        <v>9060000</v>
      </c>
      <c r="I221" s="6">
        <v>58000000</v>
      </c>
      <c r="J221">
        <v>0</v>
      </c>
      <c r="K221" s="3">
        <v>67030000</v>
      </c>
      <c r="L221" s="6">
        <v>24640000</v>
      </c>
      <c r="M221" s="6">
        <v>17500000</v>
      </c>
      <c r="N221" s="6">
        <v>51840000</v>
      </c>
      <c r="O221" s="6">
        <v>60140000</v>
      </c>
      <c r="P221">
        <v>0</v>
      </c>
      <c r="Q221" s="6">
        <v>77630000</v>
      </c>
      <c r="R221" s="6">
        <v>57070000</v>
      </c>
      <c r="S221" s="6">
        <v>53290000</v>
      </c>
      <c r="T221" s="6">
        <v>47560000</v>
      </c>
      <c r="U221" s="6">
        <v>36750000</v>
      </c>
      <c r="V221" s="18">
        <f t="shared" si="6"/>
        <v>15.87306343740088</v>
      </c>
      <c r="W221">
        <f t="shared" si="7"/>
        <v>0</v>
      </c>
    </row>
    <row r="222" spans="1:23" ht="15" thickBot="1">
      <c r="A222">
        <v>221</v>
      </c>
      <c r="B222">
        <v>2018</v>
      </c>
      <c r="C222" t="s">
        <v>130</v>
      </c>
      <c r="D222" s="6">
        <v>51340000</v>
      </c>
      <c r="E222" s="6">
        <v>36810000</v>
      </c>
      <c r="F222" s="6">
        <v>14450000</v>
      </c>
      <c r="G222" s="6">
        <v>46740000</v>
      </c>
      <c r="H222" s="6">
        <v>84860000</v>
      </c>
      <c r="I222" s="6">
        <v>20980000</v>
      </c>
      <c r="J222" s="6">
        <v>3890000</v>
      </c>
      <c r="K222" s="3">
        <v>34710000</v>
      </c>
      <c r="L222" s="6">
        <v>44260000</v>
      </c>
      <c r="M222" s="6">
        <v>3010000</v>
      </c>
      <c r="N222" s="6">
        <v>57400000</v>
      </c>
      <c r="O222" s="6">
        <v>55070000</v>
      </c>
      <c r="P222" s="6">
        <v>30000</v>
      </c>
      <c r="Q222" s="6">
        <v>58100000</v>
      </c>
      <c r="R222" s="6">
        <v>64180000</v>
      </c>
      <c r="S222" s="6">
        <v>44710000</v>
      </c>
      <c r="T222" s="6">
        <v>3040000</v>
      </c>
      <c r="U222" s="6">
        <v>9800000</v>
      </c>
      <c r="V222" s="18">
        <f t="shared" si="6"/>
        <v>8.9719003516617608</v>
      </c>
      <c r="W222">
        <f t="shared" si="7"/>
        <v>0</v>
      </c>
    </row>
    <row r="223" spans="1:23" ht="15" thickBot="1">
      <c r="A223">
        <v>222</v>
      </c>
      <c r="B223">
        <v>2019</v>
      </c>
      <c r="C223" t="s">
        <v>130</v>
      </c>
      <c r="D223" s="6">
        <v>40530000</v>
      </c>
      <c r="E223" s="6">
        <v>44460000</v>
      </c>
      <c r="F223" s="6">
        <v>13200000</v>
      </c>
      <c r="G223" s="6">
        <v>53820000</v>
      </c>
      <c r="H223" s="6">
        <v>80420000</v>
      </c>
      <c r="I223" s="6">
        <v>86910000</v>
      </c>
      <c r="J223" s="6">
        <v>45300000</v>
      </c>
      <c r="K223" s="3">
        <v>35760000</v>
      </c>
      <c r="L223" s="6">
        <v>44670000</v>
      </c>
      <c r="M223" s="6">
        <v>2830000</v>
      </c>
      <c r="N223" s="6">
        <v>11810000</v>
      </c>
      <c r="O223" s="6">
        <v>40850000</v>
      </c>
      <c r="P223" s="6">
        <v>520000</v>
      </c>
      <c r="Q223" s="6">
        <v>44210000</v>
      </c>
      <c r="R223" s="6">
        <v>74040000</v>
      </c>
      <c r="S223" s="6">
        <v>32440000</v>
      </c>
      <c r="T223" s="6">
        <v>26470000</v>
      </c>
      <c r="U223" s="6">
        <v>7040000</v>
      </c>
      <c r="V223" s="18">
        <f t="shared" si="6"/>
        <v>6.1407942897169523</v>
      </c>
      <c r="W223">
        <f t="shared" si="7"/>
        <v>0</v>
      </c>
    </row>
    <row r="224" spans="1:23" ht="15" thickBot="1">
      <c r="A224">
        <v>223</v>
      </c>
      <c r="B224">
        <v>2020</v>
      </c>
      <c r="C224" t="s">
        <v>130</v>
      </c>
      <c r="D224" s="6">
        <v>50490000</v>
      </c>
      <c r="E224" s="6">
        <v>23590000</v>
      </c>
      <c r="F224" s="6">
        <v>13060000</v>
      </c>
      <c r="G224" s="6">
        <v>33980000</v>
      </c>
      <c r="H224" s="6">
        <v>90790000</v>
      </c>
      <c r="I224" s="6">
        <v>20720000</v>
      </c>
      <c r="J224" s="6">
        <v>11290000</v>
      </c>
      <c r="K224" s="3">
        <v>21520000</v>
      </c>
      <c r="L224" s="6">
        <v>30780000</v>
      </c>
      <c r="M224" s="6">
        <v>2820000</v>
      </c>
      <c r="N224" s="6">
        <v>17780000</v>
      </c>
      <c r="O224" s="6">
        <v>51780000</v>
      </c>
      <c r="P224" s="6">
        <v>1510000</v>
      </c>
      <c r="Q224" s="6">
        <v>56110000</v>
      </c>
      <c r="R224" s="6">
        <v>57070000</v>
      </c>
      <c r="S224" s="6">
        <v>42130000</v>
      </c>
      <c r="T224" s="6">
        <v>3380000</v>
      </c>
      <c r="U224" s="6">
        <v>3190000</v>
      </c>
      <c r="V224" s="18">
        <f t="shared" si="6"/>
        <v>10.545838171524899</v>
      </c>
      <c r="W224">
        <f t="shared" si="7"/>
        <v>0</v>
      </c>
    </row>
    <row r="225" spans="1:23" ht="15" thickBot="1">
      <c r="A225">
        <v>224</v>
      </c>
      <c r="B225">
        <v>2021</v>
      </c>
      <c r="C225" t="s">
        <v>130</v>
      </c>
      <c r="D225" s="6">
        <v>27120000</v>
      </c>
      <c r="E225" s="6">
        <v>48300000</v>
      </c>
      <c r="F225" s="6">
        <v>13150000</v>
      </c>
      <c r="G225" s="6">
        <v>39340000</v>
      </c>
      <c r="H225" s="6">
        <v>33200000</v>
      </c>
      <c r="I225" s="6">
        <v>49200000</v>
      </c>
      <c r="J225" s="6">
        <v>11770000</v>
      </c>
      <c r="K225" s="3">
        <v>-910000</v>
      </c>
      <c r="L225" s="6">
        <v>33250000</v>
      </c>
      <c r="M225" s="6">
        <v>2850000</v>
      </c>
      <c r="N225" s="6">
        <v>14630000</v>
      </c>
      <c r="O225" s="6">
        <v>29100000</v>
      </c>
      <c r="P225" s="6">
        <v>3690000</v>
      </c>
      <c r="Q225" s="6">
        <v>35650000</v>
      </c>
      <c r="R225" s="6">
        <v>62160000</v>
      </c>
      <c r="S225" s="6">
        <v>25470000</v>
      </c>
      <c r="T225" s="6">
        <v>19960000</v>
      </c>
      <c r="U225" s="6">
        <v>15080000</v>
      </c>
      <c r="V225" s="18">
        <f t="shared" si="6"/>
        <v>5.8351155430854789</v>
      </c>
      <c r="W225">
        <f t="shared" si="7"/>
        <v>0</v>
      </c>
    </row>
    <row r="226" spans="1:23" ht="15" thickBot="1">
      <c r="A226">
        <v>225</v>
      </c>
      <c r="B226">
        <v>2022</v>
      </c>
      <c r="C226" t="s">
        <v>130</v>
      </c>
      <c r="D226" s="6">
        <v>52600000</v>
      </c>
      <c r="E226" s="6">
        <v>21110000</v>
      </c>
      <c r="F226" s="6">
        <v>10450000</v>
      </c>
      <c r="G226" s="6">
        <v>30530000</v>
      </c>
      <c r="H226" s="6">
        <v>83770000</v>
      </c>
      <c r="I226" s="6">
        <v>9090000</v>
      </c>
      <c r="J226" s="6">
        <v>10880000</v>
      </c>
      <c r="K226" s="3">
        <v>20200000</v>
      </c>
      <c r="L226" s="6">
        <v>28530000</v>
      </c>
      <c r="M226" s="6">
        <v>2730000</v>
      </c>
      <c r="N226" s="6">
        <v>19660000</v>
      </c>
      <c r="O226" s="6">
        <v>53900000</v>
      </c>
      <c r="P226" s="6">
        <v>690000</v>
      </c>
      <c r="Q226" s="6">
        <v>57320000</v>
      </c>
      <c r="R226" s="6">
        <v>52800000</v>
      </c>
      <c r="S226" s="6">
        <v>46950000</v>
      </c>
      <c r="T226" s="6">
        <v>7930000</v>
      </c>
      <c r="U226" s="6">
        <v>-7730000</v>
      </c>
      <c r="V226" s="18">
        <f t="shared" si="6"/>
        <v>11.988400976833741</v>
      </c>
      <c r="W226">
        <f t="shared" si="7"/>
        <v>0</v>
      </c>
    </row>
    <row r="227" spans="1:23" ht="15" thickBot="1">
      <c r="A227">
        <v>226</v>
      </c>
      <c r="B227">
        <v>2018</v>
      </c>
      <c r="C227" t="s">
        <v>131</v>
      </c>
      <c r="D227" s="6">
        <v>75690000</v>
      </c>
      <c r="E227" s="6">
        <v>274720000</v>
      </c>
      <c r="F227" s="6">
        <v>110320000</v>
      </c>
      <c r="G227" s="6">
        <v>394570000</v>
      </c>
      <c r="H227" s="6">
        <v>95330000</v>
      </c>
      <c r="I227" s="6">
        <v>99390000</v>
      </c>
      <c r="J227" s="6">
        <v>57600000</v>
      </c>
      <c r="K227" s="3">
        <v>175330000</v>
      </c>
      <c r="L227" s="6">
        <v>289420000</v>
      </c>
      <c r="M227" s="6">
        <v>93720000</v>
      </c>
      <c r="N227" s="6">
        <v>64450000</v>
      </c>
      <c r="O227" s="6">
        <v>75670000</v>
      </c>
      <c r="P227" s="6">
        <v>12490000</v>
      </c>
      <c r="Q227" s="6">
        <v>86290000</v>
      </c>
      <c r="R227" s="6">
        <v>378300000</v>
      </c>
      <c r="S227" s="6">
        <v>71310000</v>
      </c>
      <c r="T227" s="6">
        <v>281400000</v>
      </c>
      <c r="U227" s="6">
        <v>21220000</v>
      </c>
      <c r="V227" s="18">
        <f t="shared" si="6"/>
        <v>3.5883781104530694</v>
      </c>
      <c r="W227">
        <f t="shared" si="7"/>
        <v>0</v>
      </c>
    </row>
    <row r="228" spans="1:23" ht="15" thickBot="1">
      <c r="A228">
        <v>227</v>
      </c>
      <c r="B228">
        <v>2019</v>
      </c>
      <c r="C228" t="s">
        <v>131</v>
      </c>
      <c r="D228" s="6">
        <v>72250000</v>
      </c>
      <c r="E228" s="6">
        <v>293920000</v>
      </c>
      <c r="F228" s="6">
        <v>102700000</v>
      </c>
      <c r="G228" s="6">
        <v>408750000</v>
      </c>
      <c r="H228" s="6">
        <v>12130000</v>
      </c>
      <c r="I228" s="6">
        <v>126490000</v>
      </c>
      <c r="J228" s="6">
        <v>63450000</v>
      </c>
      <c r="K228" s="3">
        <v>167420000</v>
      </c>
      <c r="L228" s="6">
        <v>275910000</v>
      </c>
      <c r="M228" s="6">
        <v>92010000</v>
      </c>
      <c r="N228" s="6">
        <v>46030000</v>
      </c>
      <c r="O228" s="6">
        <v>71920000</v>
      </c>
      <c r="P228" s="6">
        <v>24540000</v>
      </c>
      <c r="Q228" s="6">
        <v>83580000</v>
      </c>
      <c r="R228" s="6">
        <v>406280000</v>
      </c>
      <c r="S228" s="6">
        <v>64240000</v>
      </c>
      <c r="T228" s="6">
        <v>311040000</v>
      </c>
      <c r="U228" s="6">
        <v>22980000</v>
      </c>
      <c r="V228" s="18">
        <f t="shared" si="6"/>
        <v>3.2792714985160289</v>
      </c>
      <c r="W228">
        <f t="shared" si="7"/>
        <v>0</v>
      </c>
    </row>
    <row r="229" spans="1:23" ht="15" thickBot="1">
      <c r="A229">
        <v>228</v>
      </c>
      <c r="B229">
        <v>2020</v>
      </c>
      <c r="C229" t="s">
        <v>131</v>
      </c>
      <c r="D229" s="6">
        <v>71780000</v>
      </c>
      <c r="E229" s="6">
        <v>314760000</v>
      </c>
      <c r="F229" s="6">
        <v>97660000</v>
      </c>
      <c r="G229" s="6">
        <v>420600000</v>
      </c>
      <c r="H229" s="6">
        <v>81710000</v>
      </c>
      <c r="I229" s="6">
        <v>100150000</v>
      </c>
      <c r="J229" s="6">
        <v>60210000</v>
      </c>
      <c r="K229" s="3">
        <v>214610000</v>
      </c>
      <c r="L229" s="6">
        <v>314430000</v>
      </c>
      <c r="M229" s="6">
        <v>88610000</v>
      </c>
      <c r="N229" s="6">
        <v>29080000</v>
      </c>
      <c r="O229" s="6">
        <v>73180000</v>
      </c>
      <c r="P229" s="6">
        <v>28520000</v>
      </c>
      <c r="Q229" s="6">
        <v>84890000</v>
      </c>
      <c r="R229" s="6">
        <v>388210000</v>
      </c>
      <c r="S229" s="6">
        <v>65110000</v>
      </c>
      <c r="T229" s="6">
        <v>291610000</v>
      </c>
      <c r="U229" s="6">
        <v>24820000</v>
      </c>
      <c r="V229" s="18">
        <f t="shared" si="6"/>
        <v>3.616719851209719</v>
      </c>
      <c r="W229">
        <f t="shared" si="7"/>
        <v>0</v>
      </c>
    </row>
    <row r="230" spans="1:23" ht="15" thickBot="1">
      <c r="A230">
        <v>229</v>
      </c>
      <c r="B230">
        <v>2021</v>
      </c>
      <c r="C230" t="s">
        <v>131</v>
      </c>
      <c r="D230" s="6">
        <v>71490000</v>
      </c>
      <c r="E230" s="6">
        <v>313390000</v>
      </c>
      <c r="F230" s="6">
        <v>90010000</v>
      </c>
      <c r="G230" s="6">
        <v>414680000</v>
      </c>
      <c r="H230" s="6">
        <v>11280000</v>
      </c>
      <c r="I230" s="6">
        <v>70490000</v>
      </c>
      <c r="J230" s="6">
        <v>64370000</v>
      </c>
      <c r="K230" s="3">
        <v>242900000</v>
      </c>
      <c r="L230" s="6">
        <v>337760000</v>
      </c>
      <c r="M230" s="6">
        <v>88710000</v>
      </c>
      <c r="N230" s="6">
        <v>83820000</v>
      </c>
      <c r="O230" s="6">
        <v>71320000</v>
      </c>
      <c r="P230" s="6">
        <v>22720000</v>
      </c>
      <c r="Q230" s="6">
        <v>82460000</v>
      </c>
      <c r="R230" s="6">
        <v>389680000</v>
      </c>
      <c r="S230" s="6">
        <v>63130000</v>
      </c>
      <c r="T230" s="6">
        <v>296070000</v>
      </c>
      <c r="U230" s="6">
        <v>22110000</v>
      </c>
      <c r="V230" s="18">
        <f t="shared" si="6"/>
        <v>4.042899128600558</v>
      </c>
      <c r="W230">
        <f t="shared" si="7"/>
        <v>0</v>
      </c>
    </row>
    <row r="231" spans="1:23" ht="15" thickBot="1">
      <c r="A231">
        <v>230</v>
      </c>
      <c r="B231">
        <v>2022</v>
      </c>
      <c r="C231" t="s">
        <v>131</v>
      </c>
      <c r="D231" s="6">
        <v>83000000</v>
      </c>
      <c r="E231" s="6">
        <v>348080000</v>
      </c>
      <c r="F231" s="6">
        <v>84930000</v>
      </c>
      <c r="G231" s="6">
        <v>444750000</v>
      </c>
      <c r="H231" s="6">
        <v>11740000</v>
      </c>
      <c r="I231" s="6">
        <v>25230000</v>
      </c>
      <c r="J231" s="6">
        <v>63030000</v>
      </c>
      <c r="K231" s="3">
        <v>322850000</v>
      </c>
      <c r="L231" s="6">
        <v>356800000</v>
      </c>
      <c r="M231" s="6">
        <v>88200000</v>
      </c>
      <c r="N231" s="6">
        <v>82620000</v>
      </c>
      <c r="O231" s="6">
        <v>82100000</v>
      </c>
      <c r="P231" s="6">
        <v>14030000</v>
      </c>
      <c r="Q231" s="6">
        <v>92330000</v>
      </c>
      <c r="R231" s="6">
        <v>375560000</v>
      </c>
      <c r="S231" s="6">
        <v>73850000</v>
      </c>
      <c r="T231" s="6">
        <v>273010000</v>
      </c>
      <c r="U231" s="6">
        <v>19550000</v>
      </c>
      <c r="V231" s="18">
        <f t="shared" si="6"/>
        <v>5.0874360537565497</v>
      </c>
      <c r="W231">
        <f t="shared" si="7"/>
        <v>0</v>
      </c>
    </row>
    <row r="232" spans="1:23" ht="15" thickBot="1">
      <c r="A232">
        <v>231</v>
      </c>
      <c r="B232">
        <v>2018</v>
      </c>
      <c r="C232" t="s">
        <v>132</v>
      </c>
      <c r="D232" s="6">
        <v>21770000</v>
      </c>
      <c r="E232" s="6">
        <v>31990000</v>
      </c>
      <c r="F232" s="6">
        <v>21840000</v>
      </c>
      <c r="G232" s="6">
        <v>54020000</v>
      </c>
      <c r="H232" s="6">
        <v>1920000</v>
      </c>
      <c r="I232" s="6">
        <v>17980000</v>
      </c>
      <c r="J232" s="6">
        <v>8370000</v>
      </c>
      <c r="K232" s="3">
        <v>14020000</v>
      </c>
      <c r="L232" s="6">
        <v>35210000</v>
      </c>
      <c r="M232" s="6">
        <v>36270000</v>
      </c>
      <c r="N232" s="6">
        <v>21310000</v>
      </c>
      <c r="O232" s="6">
        <v>21800000</v>
      </c>
      <c r="P232" s="6">
        <v>0</v>
      </c>
      <c r="Q232" s="6">
        <v>25430000</v>
      </c>
      <c r="R232" s="6">
        <v>87660000</v>
      </c>
      <c r="S232" s="6">
        <v>17420000</v>
      </c>
      <c r="T232" s="6">
        <v>58600000</v>
      </c>
      <c r="U232" s="6">
        <v>72790000</v>
      </c>
      <c r="V232" s="18">
        <f t="shared" si="6"/>
        <v>4.853596896785012</v>
      </c>
      <c r="W232">
        <f t="shared" si="7"/>
        <v>0</v>
      </c>
    </row>
    <row r="233" spans="1:23" ht="15" thickBot="1">
      <c r="A233">
        <v>232</v>
      </c>
      <c r="B233">
        <v>2019</v>
      </c>
      <c r="C233" t="s">
        <v>132</v>
      </c>
      <c r="D233" s="6">
        <v>28800000</v>
      </c>
      <c r="E233" s="6">
        <v>38260000</v>
      </c>
      <c r="F233" s="6">
        <v>30690000</v>
      </c>
      <c r="G233" s="6">
        <v>69810000</v>
      </c>
      <c r="H233" s="6">
        <v>8650000</v>
      </c>
      <c r="I233" s="6">
        <v>19110000</v>
      </c>
      <c r="J233" s="6">
        <v>12800000</v>
      </c>
      <c r="K233" s="3">
        <v>19150000</v>
      </c>
      <c r="L233" s="6">
        <v>49420000</v>
      </c>
      <c r="M233" s="6">
        <v>63550000</v>
      </c>
      <c r="N233" s="6">
        <v>30350000</v>
      </c>
      <c r="O233" s="6">
        <v>28830000</v>
      </c>
      <c r="P233" s="6">
        <v>0</v>
      </c>
      <c r="Q233" s="6">
        <v>35180000</v>
      </c>
      <c r="R233" s="6">
        <v>110590000</v>
      </c>
      <c r="S233" s="6">
        <v>23030000</v>
      </c>
      <c r="T233" s="6">
        <v>69060000</v>
      </c>
      <c r="U233" s="6">
        <v>12740000</v>
      </c>
      <c r="V233" s="18">
        <f t="shared" si="6"/>
        <v>5.0831419354615708</v>
      </c>
      <c r="W233">
        <f t="shared" si="7"/>
        <v>0</v>
      </c>
    </row>
    <row r="234" spans="1:23" ht="15" thickBot="1">
      <c r="A234">
        <v>233</v>
      </c>
      <c r="B234">
        <v>2020</v>
      </c>
      <c r="C234" t="s">
        <v>132</v>
      </c>
      <c r="D234" s="6">
        <v>36750000</v>
      </c>
      <c r="E234" s="6">
        <v>64470000</v>
      </c>
      <c r="F234" s="6">
        <v>30930000</v>
      </c>
      <c r="G234" s="6">
        <v>96370000</v>
      </c>
      <c r="H234" s="6">
        <v>9710000</v>
      </c>
      <c r="I234" s="6">
        <v>25400000</v>
      </c>
      <c r="J234" s="6">
        <v>14340000</v>
      </c>
      <c r="K234" s="3">
        <v>39060000</v>
      </c>
      <c r="L234" s="6">
        <v>69530000</v>
      </c>
      <c r="M234" s="6">
        <v>68850000</v>
      </c>
      <c r="N234" s="6">
        <v>37500000</v>
      </c>
      <c r="O234" s="6">
        <v>36730000</v>
      </c>
      <c r="P234" s="6">
        <v>0</v>
      </c>
      <c r="Q234" s="6">
        <v>43620000</v>
      </c>
      <c r="R234" s="6">
        <v>127660000</v>
      </c>
      <c r="S234" s="6">
        <v>29290000</v>
      </c>
      <c r="T234" s="6">
        <v>77150000</v>
      </c>
      <c r="U234" s="6">
        <v>13760000</v>
      </c>
      <c r="V234" s="18">
        <f t="shared" si="6"/>
        <v>4.8883955057254749</v>
      </c>
      <c r="W234">
        <f t="shared" si="7"/>
        <v>0</v>
      </c>
    </row>
    <row r="235" spans="1:23" ht="15" thickBot="1">
      <c r="A235">
        <v>234</v>
      </c>
      <c r="B235">
        <v>2021</v>
      </c>
      <c r="C235" t="s">
        <v>132</v>
      </c>
      <c r="D235" s="6">
        <v>47340000</v>
      </c>
      <c r="E235" s="6">
        <v>78130000</v>
      </c>
      <c r="F235" s="6">
        <v>43600000</v>
      </c>
      <c r="G235" s="6">
        <v>125340000</v>
      </c>
      <c r="H235" s="6">
        <v>36160000</v>
      </c>
      <c r="I235" s="6">
        <v>27130000</v>
      </c>
      <c r="J235" s="6">
        <v>13820000</v>
      </c>
      <c r="K235" s="3">
        <v>51000000</v>
      </c>
      <c r="L235" s="6">
        <v>96830000</v>
      </c>
      <c r="M235" s="6">
        <v>88500000</v>
      </c>
      <c r="N235" s="6">
        <v>34960000</v>
      </c>
      <c r="O235" s="6">
        <v>47380000</v>
      </c>
      <c r="P235" s="6">
        <v>0</v>
      </c>
      <c r="Q235" s="6">
        <v>56230000</v>
      </c>
      <c r="R235" s="6">
        <v>158520000</v>
      </c>
      <c r="S235" s="6">
        <v>37850000</v>
      </c>
      <c r="T235" s="6">
        <v>93430000</v>
      </c>
      <c r="U235" s="6">
        <v>17740000</v>
      </c>
      <c r="V235" s="18">
        <f t="shared" si="6"/>
        <v>5.1809613762653495</v>
      </c>
      <c r="W235">
        <f t="shared" si="7"/>
        <v>0</v>
      </c>
    </row>
    <row r="236" spans="1:23" ht="15" thickBot="1">
      <c r="A236">
        <v>235</v>
      </c>
      <c r="B236">
        <v>2022</v>
      </c>
      <c r="C236" t="s">
        <v>132</v>
      </c>
      <c r="D236" s="6">
        <v>10920000</v>
      </c>
      <c r="E236" s="6">
        <v>58830000</v>
      </c>
      <c r="F236" s="6">
        <v>45360000</v>
      </c>
      <c r="G236" s="6">
        <v>104550000</v>
      </c>
      <c r="H236" s="6">
        <v>3610000</v>
      </c>
      <c r="I236" s="6">
        <v>14910000</v>
      </c>
      <c r="J236" s="6">
        <v>11380000</v>
      </c>
      <c r="K236" s="3">
        <v>43930000</v>
      </c>
      <c r="L236" s="6">
        <v>88510000</v>
      </c>
      <c r="M236" s="6">
        <v>12450000</v>
      </c>
      <c r="N236" s="6">
        <v>75760000</v>
      </c>
      <c r="O236" s="6">
        <v>10930000</v>
      </c>
      <c r="P236" s="6">
        <v>0</v>
      </c>
      <c r="Q236" s="6">
        <v>23380000</v>
      </c>
      <c r="R236" s="6">
        <v>73080000</v>
      </c>
      <c r="S236" s="6">
        <v>86110000</v>
      </c>
      <c r="T236" s="6">
        <v>37250000</v>
      </c>
      <c r="U236" s="6">
        <v>24910000</v>
      </c>
      <c r="V236" s="18">
        <f t="shared" si="6"/>
        <v>4.1074107638398107</v>
      </c>
      <c r="W236">
        <f t="shared" si="7"/>
        <v>0</v>
      </c>
    </row>
    <row r="237" spans="1:23" ht="15" thickBot="1">
      <c r="A237">
        <v>236</v>
      </c>
      <c r="B237">
        <v>2018</v>
      </c>
      <c r="C237" t="s">
        <v>133</v>
      </c>
      <c r="D237" s="6">
        <v>16230000</v>
      </c>
      <c r="E237" s="6">
        <v>23480000</v>
      </c>
      <c r="F237" s="6">
        <v>14040000</v>
      </c>
      <c r="G237" s="6">
        <v>66560000</v>
      </c>
      <c r="H237" s="6">
        <v>29040000</v>
      </c>
      <c r="I237" s="6">
        <v>9900000</v>
      </c>
      <c r="J237" s="6">
        <v>5000000</v>
      </c>
      <c r="K237" s="3">
        <v>13580000</v>
      </c>
      <c r="L237" s="6">
        <v>56650000</v>
      </c>
      <c r="M237" s="6">
        <v>940000</v>
      </c>
      <c r="N237" s="6">
        <v>-1430000</v>
      </c>
      <c r="O237" s="6">
        <v>15820000</v>
      </c>
      <c r="P237" s="6">
        <v>640000</v>
      </c>
      <c r="Q237" s="6">
        <v>17400000</v>
      </c>
      <c r="R237" s="6">
        <v>11570000</v>
      </c>
      <c r="S237" s="6">
        <v>12490000</v>
      </c>
      <c r="T237" s="6">
        <v>96680000</v>
      </c>
      <c r="U237" s="6">
        <v>2750000</v>
      </c>
      <c r="V237" s="18">
        <f t="shared" si="6"/>
        <v>3.9039243998451214</v>
      </c>
      <c r="W237">
        <f t="shared" si="7"/>
        <v>0</v>
      </c>
    </row>
    <row r="238" spans="1:23" ht="15" thickBot="1">
      <c r="A238">
        <v>237</v>
      </c>
      <c r="B238">
        <v>2019</v>
      </c>
      <c r="C238" t="s">
        <v>133</v>
      </c>
      <c r="D238" s="6">
        <v>16960000</v>
      </c>
      <c r="E238" s="6">
        <v>26340000</v>
      </c>
      <c r="F238" s="6">
        <v>12660000</v>
      </c>
      <c r="G238" s="6">
        <v>73250000</v>
      </c>
      <c r="H238" s="6">
        <v>34250000</v>
      </c>
      <c r="I238" s="6">
        <v>10580000</v>
      </c>
      <c r="J238" s="6">
        <v>2400000</v>
      </c>
      <c r="K238" s="3">
        <v>15750000</v>
      </c>
      <c r="L238" s="6">
        <v>62430000</v>
      </c>
      <c r="M238" s="6">
        <v>2220000</v>
      </c>
      <c r="N238" s="6">
        <v>9530000</v>
      </c>
      <c r="O238" s="6">
        <v>16770000</v>
      </c>
      <c r="P238" s="6">
        <v>0</v>
      </c>
      <c r="Q238" s="6">
        <v>18990000</v>
      </c>
      <c r="R238" s="6">
        <v>10800000</v>
      </c>
      <c r="S238" s="6">
        <v>13040000</v>
      </c>
      <c r="T238" s="6">
        <v>86750000</v>
      </c>
      <c r="U238" s="6">
        <v>4250000</v>
      </c>
      <c r="V238" s="18">
        <f t="shared" si="6"/>
        <v>4.4709574509484264</v>
      </c>
      <c r="W238">
        <f t="shared" si="7"/>
        <v>0</v>
      </c>
    </row>
    <row r="239" spans="1:23" ht="15" thickBot="1">
      <c r="A239">
        <v>238</v>
      </c>
      <c r="B239">
        <v>2020</v>
      </c>
      <c r="C239" t="s">
        <v>133</v>
      </c>
      <c r="D239" s="6">
        <v>15330000</v>
      </c>
      <c r="E239" s="6">
        <v>29720000</v>
      </c>
      <c r="F239" s="6">
        <v>11470000</v>
      </c>
      <c r="G239" s="6">
        <v>68460000</v>
      </c>
      <c r="H239" s="6">
        <v>27260000</v>
      </c>
      <c r="I239" s="6">
        <v>6780000</v>
      </c>
      <c r="J239" s="6">
        <v>3000000</v>
      </c>
      <c r="K239" s="3">
        <v>22950000</v>
      </c>
      <c r="L239" s="6">
        <v>61380000</v>
      </c>
      <c r="M239" s="6">
        <v>2080000</v>
      </c>
      <c r="N239" s="6">
        <v>8360000</v>
      </c>
      <c r="O239" s="6">
        <v>14440000</v>
      </c>
      <c r="P239" s="6">
        <v>0</v>
      </c>
      <c r="Q239" s="6">
        <v>16520000</v>
      </c>
      <c r="R239" s="6">
        <v>96330000</v>
      </c>
      <c r="S239" s="6">
        <v>11910000</v>
      </c>
      <c r="T239" s="6">
        <v>77730000</v>
      </c>
      <c r="U239" s="6">
        <v>3260000</v>
      </c>
      <c r="V239" s="18">
        <f t="shared" si="6"/>
        <v>6.6848378615249775</v>
      </c>
      <c r="W239">
        <f t="shared" si="7"/>
        <v>0</v>
      </c>
    </row>
    <row r="240" spans="1:23" ht="15" thickBot="1">
      <c r="A240">
        <v>239</v>
      </c>
      <c r="B240">
        <v>2021</v>
      </c>
      <c r="C240" t="s">
        <v>133</v>
      </c>
      <c r="D240" s="6">
        <v>15450000</v>
      </c>
      <c r="E240" s="6">
        <v>26870000</v>
      </c>
      <c r="F240" s="6">
        <v>10540000</v>
      </c>
      <c r="G240" s="6">
        <v>67350000</v>
      </c>
      <c r="H240" s="6">
        <v>29940000</v>
      </c>
      <c r="I240" s="6">
        <v>6710000</v>
      </c>
      <c r="J240" s="6">
        <v>2100000</v>
      </c>
      <c r="K240" s="3">
        <v>20160000</v>
      </c>
      <c r="L240" s="6">
        <v>60430000</v>
      </c>
      <c r="M240" s="6">
        <v>2840000</v>
      </c>
      <c r="N240" s="6">
        <v>15980000</v>
      </c>
      <c r="O240" s="6">
        <v>15090000</v>
      </c>
      <c r="P240" s="6">
        <v>0</v>
      </c>
      <c r="Q240" s="6">
        <v>17930000</v>
      </c>
      <c r="R240" s="6">
        <v>10720000</v>
      </c>
      <c r="S240" s="6">
        <v>12170000</v>
      </c>
      <c r="T240" s="6">
        <v>86380000</v>
      </c>
      <c r="U240" s="6">
        <v>5330000</v>
      </c>
      <c r="V240" s="18">
        <f t="shared" si="6"/>
        <v>5.8336054476800081</v>
      </c>
      <c r="W240">
        <f t="shared" si="7"/>
        <v>0</v>
      </c>
    </row>
    <row r="241" spans="1:23" ht="15" thickBot="1">
      <c r="A241">
        <v>240</v>
      </c>
      <c r="B241">
        <v>2022</v>
      </c>
      <c r="C241" t="s">
        <v>133</v>
      </c>
      <c r="D241" s="6">
        <v>14500000</v>
      </c>
      <c r="E241" s="6">
        <v>32200000</v>
      </c>
      <c r="F241" s="6">
        <v>9710000</v>
      </c>
      <c r="G241" s="6">
        <v>69560000</v>
      </c>
      <c r="H241" s="6">
        <v>27650000</v>
      </c>
      <c r="I241" s="6">
        <v>5560000</v>
      </c>
      <c r="J241" s="6">
        <v>6100000</v>
      </c>
      <c r="K241" s="3">
        <v>26640000</v>
      </c>
      <c r="L241" s="6">
        <v>63390000</v>
      </c>
      <c r="M241" s="6">
        <v>2890000</v>
      </c>
      <c r="N241" s="6">
        <v>3840000</v>
      </c>
      <c r="O241" s="6">
        <v>14080000</v>
      </c>
      <c r="P241" s="6">
        <v>0</v>
      </c>
      <c r="Q241" s="6">
        <v>16970000</v>
      </c>
      <c r="R241" s="6">
        <v>73190000</v>
      </c>
      <c r="S241" s="6">
        <v>11790000</v>
      </c>
      <c r="T241" s="6">
        <v>53340000</v>
      </c>
      <c r="U241" s="6">
        <v>5360000</v>
      </c>
      <c r="V241" s="18">
        <f t="shared" si="6"/>
        <v>5.8705898729282904</v>
      </c>
      <c r="W241">
        <f t="shared" si="7"/>
        <v>0</v>
      </c>
    </row>
    <row r="242" spans="1:23" ht="15" thickBot="1">
      <c r="A242">
        <v>241</v>
      </c>
      <c r="B242">
        <v>2018</v>
      </c>
      <c r="C242" t="s">
        <v>134</v>
      </c>
      <c r="D242" s="6">
        <v>34070000</v>
      </c>
      <c r="E242" s="6">
        <v>41980000</v>
      </c>
      <c r="F242" s="6">
        <v>12190000</v>
      </c>
      <c r="G242" s="6">
        <v>44520000</v>
      </c>
      <c r="H242" s="6">
        <v>13260000</v>
      </c>
      <c r="I242" s="6">
        <v>35510000</v>
      </c>
      <c r="J242" s="6">
        <v>0</v>
      </c>
      <c r="K242" s="3">
        <v>64700000</v>
      </c>
      <c r="L242" s="6">
        <v>90150000</v>
      </c>
      <c r="M242" s="6">
        <v>3180000</v>
      </c>
      <c r="N242" s="6">
        <v>-30000000</v>
      </c>
      <c r="O242" s="6">
        <v>33800000</v>
      </c>
      <c r="P242" s="6">
        <v>2610000</v>
      </c>
      <c r="Q242" s="6">
        <v>39590000</v>
      </c>
      <c r="R242" s="6">
        <v>22680000</v>
      </c>
      <c r="S242" s="6">
        <v>26950000</v>
      </c>
      <c r="T242" s="6">
        <v>18140000</v>
      </c>
      <c r="U242" s="6">
        <v>11310000</v>
      </c>
      <c r="V242" s="18">
        <f t="shared" si="6"/>
        <v>7.7825545453326352</v>
      </c>
      <c r="W242">
        <f t="shared" si="7"/>
        <v>0</v>
      </c>
    </row>
    <row r="243" spans="1:23" ht="15" thickBot="1">
      <c r="A243">
        <v>242</v>
      </c>
      <c r="B243">
        <v>2019</v>
      </c>
      <c r="C243" t="s">
        <v>134</v>
      </c>
      <c r="D243" s="6">
        <v>80190000</v>
      </c>
      <c r="E243" s="6">
        <v>28310000</v>
      </c>
      <c r="F243" s="6">
        <v>9790000</v>
      </c>
      <c r="G243" s="6">
        <v>29940000</v>
      </c>
      <c r="H243" s="6">
        <v>6490000</v>
      </c>
      <c r="I243" s="6">
        <v>15440000</v>
      </c>
      <c r="J243" s="6">
        <v>0</v>
      </c>
      <c r="K243" s="3">
        <v>12870000</v>
      </c>
      <c r="L243" s="6">
        <v>14500000</v>
      </c>
      <c r="M243" s="6">
        <v>2550000</v>
      </c>
      <c r="N243" s="6">
        <v>30380000</v>
      </c>
      <c r="O243" s="6">
        <v>80190000</v>
      </c>
      <c r="P243" s="6">
        <v>2780000</v>
      </c>
      <c r="Q243" s="6">
        <v>85520000</v>
      </c>
      <c r="R243" s="6">
        <v>33580000</v>
      </c>
      <c r="S243" s="6">
        <v>63010000</v>
      </c>
      <c r="T243" s="6">
        <v>24490000</v>
      </c>
      <c r="U243" s="6">
        <v>10660000</v>
      </c>
      <c r="V243" s="18">
        <f t="shared" si="6"/>
        <v>15.376631155229283</v>
      </c>
      <c r="W243">
        <f t="shared" si="7"/>
        <v>0</v>
      </c>
    </row>
    <row r="244" spans="1:23" ht="15" thickBot="1">
      <c r="A244">
        <v>243</v>
      </c>
      <c r="B244">
        <v>2020</v>
      </c>
      <c r="C244" t="s">
        <v>134</v>
      </c>
      <c r="D244" s="6">
        <v>11250000</v>
      </c>
      <c r="E244" s="6">
        <v>39970000</v>
      </c>
      <c r="F244" s="6">
        <v>16690000</v>
      </c>
      <c r="G244" s="6">
        <v>45670000</v>
      </c>
      <c r="H244" s="6">
        <v>40260000</v>
      </c>
      <c r="I244" s="6">
        <v>13170000</v>
      </c>
      <c r="J244" s="6">
        <v>4950000</v>
      </c>
      <c r="K244" s="3">
        <v>26810000</v>
      </c>
      <c r="L244" s="6">
        <v>32010000</v>
      </c>
      <c r="M244" s="6">
        <v>2580000</v>
      </c>
      <c r="N244" s="6">
        <v>14890000</v>
      </c>
      <c r="O244" s="6">
        <v>11260000</v>
      </c>
      <c r="P244" s="6">
        <v>730000</v>
      </c>
      <c r="Q244" s="6">
        <v>11590000</v>
      </c>
      <c r="R244" s="6">
        <v>25810000</v>
      </c>
      <c r="S244" s="6">
        <v>90000000</v>
      </c>
      <c r="T244" s="6">
        <v>13900000</v>
      </c>
      <c r="U244" s="6">
        <v>6640000</v>
      </c>
      <c r="V244" s="18">
        <f t="shared" si="6"/>
        <v>3.5118496933805283</v>
      </c>
      <c r="W244">
        <f t="shared" si="7"/>
        <v>0</v>
      </c>
    </row>
    <row r="245" spans="1:23" ht="15" thickBot="1">
      <c r="A245">
        <v>244</v>
      </c>
      <c r="B245">
        <v>2021</v>
      </c>
      <c r="C245" t="s">
        <v>134</v>
      </c>
      <c r="D245" s="6">
        <v>99840000</v>
      </c>
      <c r="E245" s="6">
        <v>41850000</v>
      </c>
      <c r="F245" s="6">
        <v>14300000</v>
      </c>
      <c r="G245" s="6">
        <v>46400000</v>
      </c>
      <c r="H245" s="6">
        <v>31270000</v>
      </c>
      <c r="I245" s="6">
        <v>78390000</v>
      </c>
      <c r="J245" s="6">
        <v>27500000</v>
      </c>
      <c r="K245" s="3">
        <v>34010000</v>
      </c>
      <c r="L245" s="6">
        <v>38290000</v>
      </c>
      <c r="M245" s="6">
        <v>2620000</v>
      </c>
      <c r="N245" s="6">
        <v>55640000</v>
      </c>
      <c r="O245" s="6">
        <v>10000000</v>
      </c>
      <c r="P245" s="6">
        <v>830000</v>
      </c>
      <c r="Q245" s="6">
        <v>10350000</v>
      </c>
      <c r="R245" s="6">
        <v>25690000</v>
      </c>
      <c r="S245" s="6">
        <v>79980000</v>
      </c>
      <c r="T245" s="6">
        <v>15000000</v>
      </c>
      <c r="U245" s="6">
        <v>7060000</v>
      </c>
      <c r="V245" s="18">
        <f t="shared" si="6"/>
        <v>5.3987066869164799</v>
      </c>
      <c r="W245">
        <f t="shared" si="7"/>
        <v>0</v>
      </c>
    </row>
    <row r="246" spans="1:23" ht="15" thickBot="1">
      <c r="A246">
        <v>245</v>
      </c>
      <c r="B246">
        <v>2022</v>
      </c>
      <c r="C246" t="s">
        <v>134</v>
      </c>
      <c r="D246" s="6">
        <v>40640000</v>
      </c>
      <c r="E246" s="6">
        <v>45780000</v>
      </c>
      <c r="F246" s="6">
        <v>12360000</v>
      </c>
      <c r="G246" s="6">
        <v>51120000</v>
      </c>
      <c r="H246" s="6">
        <v>41010000</v>
      </c>
      <c r="I246" s="6">
        <v>16280000</v>
      </c>
      <c r="J246" s="6">
        <v>16500000</v>
      </c>
      <c r="K246" s="3">
        <v>29500000</v>
      </c>
      <c r="L246" s="6">
        <v>34670000</v>
      </c>
      <c r="M246" s="6">
        <v>2470000</v>
      </c>
      <c r="N246" s="6">
        <v>18120000</v>
      </c>
      <c r="O246" s="6">
        <v>40870000</v>
      </c>
      <c r="P246" s="6">
        <v>380000</v>
      </c>
      <c r="Q246" s="6">
        <v>43710000</v>
      </c>
      <c r="R246" s="6">
        <v>11680000</v>
      </c>
      <c r="S246" s="6">
        <v>35100000</v>
      </c>
      <c r="T246" s="6">
        <v>70230000</v>
      </c>
      <c r="U246" s="6">
        <v>5920000</v>
      </c>
      <c r="V246" s="18">
        <f t="shared" si="6"/>
        <v>5.4902085057971712</v>
      </c>
      <c r="W246">
        <f t="shared" si="7"/>
        <v>0</v>
      </c>
    </row>
    <row r="247" spans="1:23" ht="15" thickBot="1">
      <c r="A247">
        <v>246</v>
      </c>
      <c r="B247">
        <v>2018</v>
      </c>
      <c r="C247" t="s">
        <v>135</v>
      </c>
      <c r="D247" s="6">
        <v>910150000</v>
      </c>
      <c r="E247" s="6">
        <v>332029000</v>
      </c>
      <c r="F247" s="6">
        <v>172031000</v>
      </c>
      <c r="G247" s="6">
        <v>567539000</v>
      </c>
      <c r="H247" s="6">
        <v>634780000</v>
      </c>
      <c r="I247" s="6">
        <v>918260000</v>
      </c>
      <c r="J247" s="6">
        <v>872740000</v>
      </c>
      <c r="K247" s="3">
        <v>240204000</v>
      </c>
      <c r="L247" s="6">
        <v>408438000</v>
      </c>
      <c r="M247" s="6">
        <v>330890000</v>
      </c>
      <c r="N247" s="6">
        <v>494220000</v>
      </c>
      <c r="O247" s="6">
        <v>915220000</v>
      </c>
      <c r="P247" s="6">
        <v>35980000</v>
      </c>
      <c r="Q247" s="6">
        <v>128209000</v>
      </c>
      <c r="R247" s="6">
        <v>5907620000</v>
      </c>
      <c r="S247" s="6">
        <v>717240000</v>
      </c>
      <c r="T247" s="6">
        <v>4258670000</v>
      </c>
      <c r="U247" s="6">
        <v>738800000</v>
      </c>
      <c r="V247" s="18">
        <f t="shared" si="6"/>
        <v>14.044534290909775</v>
      </c>
      <c r="W247">
        <f t="shared" si="7"/>
        <v>0</v>
      </c>
    </row>
    <row r="248" spans="1:23" ht="15" thickBot="1">
      <c r="A248">
        <v>247</v>
      </c>
      <c r="B248">
        <v>2019</v>
      </c>
      <c r="C248" t="s">
        <v>135</v>
      </c>
      <c r="D248" s="6">
        <v>124690000</v>
      </c>
      <c r="E248" s="6">
        <v>382570000</v>
      </c>
      <c r="F248" s="6">
        <v>153955000</v>
      </c>
      <c r="G248" s="6">
        <v>618893000</v>
      </c>
      <c r="H248" s="6">
        <v>823690000</v>
      </c>
      <c r="I248" s="6">
        <v>109118000</v>
      </c>
      <c r="J248" s="6">
        <v>770600000</v>
      </c>
      <c r="K248" s="3">
        <v>273451000</v>
      </c>
      <c r="L248" s="6">
        <v>432715000</v>
      </c>
      <c r="M248" s="6">
        <v>271330000</v>
      </c>
      <c r="N248" s="6">
        <v>143855000</v>
      </c>
      <c r="O248" s="6">
        <v>125880000</v>
      </c>
      <c r="P248" s="6">
        <v>28010000</v>
      </c>
      <c r="Q248" s="6">
        <v>155814000</v>
      </c>
      <c r="R248" s="6">
        <v>6452240000</v>
      </c>
      <c r="S248" s="6">
        <v>993780000</v>
      </c>
      <c r="T248" s="6">
        <v>4594760000</v>
      </c>
      <c r="U248" s="6">
        <v>610580000</v>
      </c>
      <c r="V248" s="18">
        <f t="shared" si="6"/>
        <v>12.363665063455523</v>
      </c>
      <c r="W248">
        <f t="shared" si="7"/>
        <v>0</v>
      </c>
    </row>
    <row r="249" spans="1:23" ht="15" thickBot="1">
      <c r="A249">
        <v>248</v>
      </c>
      <c r="B249">
        <v>2020</v>
      </c>
      <c r="C249" t="s">
        <v>135</v>
      </c>
      <c r="D249" s="6">
        <v>145811000</v>
      </c>
      <c r="E249" s="6">
        <v>409320000</v>
      </c>
      <c r="F249" s="6">
        <v>186092000</v>
      </c>
      <c r="G249" s="6">
        <v>626144000</v>
      </c>
      <c r="H249" s="6">
        <v>307320000</v>
      </c>
      <c r="I249" s="6">
        <v>118466000</v>
      </c>
      <c r="J249" s="6">
        <v>390070000</v>
      </c>
      <c r="K249" s="3">
        <v>290854000</v>
      </c>
      <c r="L249" s="6">
        <v>468671000</v>
      </c>
      <c r="M249" s="6">
        <v>282850000</v>
      </c>
      <c r="N249" s="6">
        <v>124219000</v>
      </c>
      <c r="O249" s="6">
        <v>145399000</v>
      </c>
      <c r="P249" s="6">
        <v>44000000</v>
      </c>
      <c r="Q249" s="6">
        <v>178084000</v>
      </c>
      <c r="R249" s="6">
        <v>7561150000</v>
      </c>
      <c r="S249" s="6">
        <v>1170860000</v>
      </c>
      <c r="T249" s="6">
        <v>5453460000</v>
      </c>
      <c r="U249" s="6">
        <v>649590000</v>
      </c>
      <c r="V249" s="18">
        <f t="shared" si="6"/>
        <v>14.450706395945799</v>
      </c>
      <c r="W249">
        <f t="shared" si="7"/>
        <v>0</v>
      </c>
    </row>
    <row r="250" spans="1:23" ht="15" thickBot="1">
      <c r="A250">
        <v>249</v>
      </c>
      <c r="B250">
        <v>2021</v>
      </c>
      <c r="C250" t="s">
        <v>135</v>
      </c>
      <c r="D250" s="6">
        <v>150721000</v>
      </c>
      <c r="E250" s="6">
        <v>418154000</v>
      </c>
      <c r="F250" s="6">
        <v>158499000</v>
      </c>
      <c r="G250" s="6">
        <v>621788000</v>
      </c>
      <c r="H250" s="6">
        <v>451350000</v>
      </c>
      <c r="I250" s="6">
        <v>996440000</v>
      </c>
      <c r="J250" s="6">
        <v>259980000</v>
      </c>
      <c r="K250" s="3">
        <v>318510000</v>
      </c>
      <c r="L250" s="6">
        <v>496145000</v>
      </c>
      <c r="M250" s="6">
        <v>269140000</v>
      </c>
      <c r="N250" s="6">
        <v>126809000</v>
      </c>
      <c r="O250" s="6">
        <v>150683000</v>
      </c>
      <c r="P250" s="6">
        <v>19760000</v>
      </c>
      <c r="Q250" s="6">
        <v>179572000</v>
      </c>
      <c r="R250" s="6">
        <v>7500530000</v>
      </c>
      <c r="S250" s="6">
        <v>1208570000</v>
      </c>
      <c r="T250" s="6">
        <v>5415910000</v>
      </c>
      <c r="U250" s="6">
        <v>577410000</v>
      </c>
      <c r="V250" s="18">
        <f t="shared" si="6"/>
        <v>14.206869412264902</v>
      </c>
      <c r="W250">
        <f t="shared" si="7"/>
        <v>0</v>
      </c>
    </row>
    <row r="251" spans="1:23" ht="15" thickBot="1">
      <c r="A251">
        <v>250</v>
      </c>
      <c r="B251">
        <v>2022</v>
      </c>
      <c r="C251" t="s">
        <v>135</v>
      </c>
      <c r="D251" s="6">
        <v>996440000</v>
      </c>
      <c r="E251" s="6">
        <v>394722000</v>
      </c>
      <c r="F251" s="6">
        <v>197736000</v>
      </c>
      <c r="G251" s="6">
        <v>632084000</v>
      </c>
      <c r="H251" s="6">
        <v>396260000</v>
      </c>
      <c r="I251" s="6">
        <v>974880000</v>
      </c>
      <c r="J251" s="6">
        <v>395990000</v>
      </c>
      <c r="K251" s="3">
        <v>297234000</v>
      </c>
      <c r="L251" s="6">
        <v>494997000</v>
      </c>
      <c r="M251" s="6">
        <v>255410000</v>
      </c>
      <c r="N251" s="6">
        <v>733040000</v>
      </c>
      <c r="O251" s="6">
        <v>997810000</v>
      </c>
      <c r="P251" s="6">
        <v>10120000</v>
      </c>
      <c r="Q251" s="6">
        <v>126334000</v>
      </c>
      <c r="R251" s="6">
        <v>6413500000</v>
      </c>
      <c r="S251" s="6">
        <v>797180000</v>
      </c>
      <c r="T251" s="6">
        <v>4884630000</v>
      </c>
      <c r="U251" s="6">
        <v>532430000</v>
      </c>
      <c r="V251" s="18">
        <f t="shared" si="6"/>
        <v>13.794115396719095</v>
      </c>
      <c r="W251">
        <f t="shared" si="7"/>
        <v>0</v>
      </c>
    </row>
    <row r="252" spans="1:23" ht="15" thickBot="1">
      <c r="A252">
        <v>251</v>
      </c>
      <c r="B252">
        <v>2018</v>
      </c>
      <c r="C252" t="s">
        <v>136</v>
      </c>
      <c r="D252" s="6">
        <v>118520000</v>
      </c>
      <c r="E252" s="6">
        <v>517140000</v>
      </c>
      <c r="F252" s="6">
        <v>384880000</v>
      </c>
      <c r="G252" s="6">
        <v>978070000</v>
      </c>
      <c r="H252" s="6">
        <v>76050000</v>
      </c>
      <c r="I252" s="6">
        <v>252270000</v>
      </c>
      <c r="J252" s="6">
        <v>72030000</v>
      </c>
      <c r="K252" s="3">
        <v>264870000</v>
      </c>
      <c r="L252" s="6">
        <v>653770000</v>
      </c>
      <c r="M252" s="6">
        <v>49210000</v>
      </c>
      <c r="N252" s="6">
        <v>29540000</v>
      </c>
      <c r="O252" s="6">
        <v>104980000</v>
      </c>
      <c r="P252" s="6">
        <v>72900000</v>
      </c>
      <c r="Q252" s="6">
        <v>161480000</v>
      </c>
      <c r="R252" s="6">
        <v>999600000</v>
      </c>
      <c r="S252" s="6">
        <v>79670000</v>
      </c>
      <c r="T252" s="6">
        <v>781620000</v>
      </c>
      <c r="U252" s="6">
        <v>99450000</v>
      </c>
      <c r="V252" s="18">
        <f t="shared" si="6"/>
        <v>3.2710291207929014</v>
      </c>
      <c r="W252">
        <f t="shared" si="7"/>
        <v>0</v>
      </c>
    </row>
    <row r="253" spans="1:23" ht="15" thickBot="1">
      <c r="A253">
        <v>252</v>
      </c>
      <c r="B253">
        <v>2019</v>
      </c>
      <c r="C253" t="s">
        <v>136</v>
      </c>
      <c r="D253" s="6">
        <v>90230000</v>
      </c>
      <c r="E253" s="6">
        <v>533090000</v>
      </c>
      <c r="F253" s="6">
        <v>359110000</v>
      </c>
      <c r="G253" s="6">
        <v>961200000</v>
      </c>
      <c r="H253" s="6">
        <v>69010000</v>
      </c>
      <c r="I253" s="6">
        <v>451920000</v>
      </c>
      <c r="J253" s="6">
        <v>571800000</v>
      </c>
      <c r="K253" s="3">
        <v>81160000</v>
      </c>
      <c r="L253" s="6">
        <v>452100000</v>
      </c>
      <c r="M253" s="6">
        <v>48360000</v>
      </c>
      <c r="N253" s="6">
        <v>73950000</v>
      </c>
      <c r="O253" s="6">
        <v>86950000</v>
      </c>
      <c r="P253" s="6">
        <v>3490000</v>
      </c>
      <c r="Q253" s="6">
        <v>135660000</v>
      </c>
      <c r="R253" s="6">
        <v>980180000</v>
      </c>
      <c r="S253" s="6">
        <v>65810000</v>
      </c>
      <c r="T253" s="6">
        <v>795810000</v>
      </c>
      <c r="U253" s="6">
        <v>94140000</v>
      </c>
      <c r="V253" s="18">
        <f t="shared" si="6"/>
        <v>1.9832144981708042</v>
      </c>
      <c r="W253">
        <f t="shared" si="7"/>
        <v>2</v>
      </c>
    </row>
    <row r="254" spans="1:23" ht="15" thickBot="1">
      <c r="A254">
        <v>253</v>
      </c>
      <c r="B254">
        <v>2020</v>
      </c>
      <c r="C254" t="s">
        <v>136</v>
      </c>
      <c r="D254" s="6">
        <v>61130000</v>
      </c>
      <c r="E254" s="6">
        <v>538540000</v>
      </c>
      <c r="F254" s="6">
        <v>321920000</v>
      </c>
      <c r="G254" s="6">
        <v>920280000</v>
      </c>
      <c r="H254" s="6">
        <v>59830000</v>
      </c>
      <c r="I254" s="6">
        <v>386990000</v>
      </c>
      <c r="J254" s="6">
        <v>402200000</v>
      </c>
      <c r="K254" s="3">
        <v>151550000</v>
      </c>
      <c r="L254" s="6">
        <v>493080000</v>
      </c>
      <c r="M254" s="6">
        <v>47430000</v>
      </c>
      <c r="N254" s="6">
        <v>37230000</v>
      </c>
      <c r="O254" s="6">
        <v>62650000</v>
      </c>
      <c r="P254" s="6">
        <v>44160000</v>
      </c>
      <c r="Q254" s="6">
        <v>114490000</v>
      </c>
      <c r="R254" s="6">
        <v>910030000</v>
      </c>
      <c r="S254" s="6">
        <v>48430000</v>
      </c>
      <c r="T254" s="6">
        <v>743680000</v>
      </c>
      <c r="U254" s="6">
        <v>105210000</v>
      </c>
      <c r="V254" s="18">
        <f t="shared" si="6"/>
        <v>2.0648926739526825</v>
      </c>
      <c r="W254">
        <f t="shared" si="7"/>
        <v>2</v>
      </c>
    </row>
    <row r="255" spans="1:23" ht="15" thickBot="1">
      <c r="A255">
        <v>254</v>
      </c>
      <c r="B255">
        <v>2021</v>
      </c>
      <c r="C255" t="s">
        <v>136</v>
      </c>
      <c r="D255" s="6">
        <v>65050000</v>
      </c>
      <c r="E255" s="6">
        <v>419650000</v>
      </c>
      <c r="F255" s="6">
        <v>288700000</v>
      </c>
      <c r="G255" s="6">
        <v>777220000</v>
      </c>
      <c r="H255" s="6">
        <v>68860000</v>
      </c>
      <c r="I255" s="6">
        <v>232850000</v>
      </c>
      <c r="J255" s="6">
        <v>262100000</v>
      </c>
      <c r="K255" s="3">
        <v>186800000</v>
      </c>
      <c r="L255" s="6">
        <v>518160000</v>
      </c>
      <c r="M255" s="6">
        <v>47190000</v>
      </c>
      <c r="N255" s="6">
        <v>109260000</v>
      </c>
      <c r="O255" s="6">
        <v>66950000</v>
      </c>
      <c r="P255" s="6">
        <v>17050000</v>
      </c>
      <c r="Q255" s="6">
        <v>115840000</v>
      </c>
      <c r="R255" s="6">
        <v>933520000</v>
      </c>
      <c r="S255" s="6">
        <v>52310000</v>
      </c>
      <c r="T255" s="6">
        <v>768780000</v>
      </c>
      <c r="U255" s="6">
        <v>99680000</v>
      </c>
      <c r="V255" s="18">
        <f t="shared" si="6"/>
        <v>2.7266694092046557</v>
      </c>
      <c r="W255">
        <f t="shared" si="7"/>
        <v>2</v>
      </c>
    </row>
    <row r="256" spans="1:23" ht="15" thickBot="1">
      <c r="A256">
        <v>255</v>
      </c>
      <c r="B256">
        <v>2022</v>
      </c>
      <c r="C256" t="s">
        <v>136</v>
      </c>
      <c r="D256" s="6">
        <v>48510000</v>
      </c>
      <c r="E256" s="6">
        <v>450080000</v>
      </c>
      <c r="F256" s="6">
        <v>255600000</v>
      </c>
      <c r="G256" s="6">
        <v>768410000</v>
      </c>
      <c r="H256" s="6">
        <v>62730000</v>
      </c>
      <c r="I256" s="6">
        <v>174620000</v>
      </c>
      <c r="J256" s="6">
        <v>202400000</v>
      </c>
      <c r="K256" s="3">
        <v>275460000</v>
      </c>
      <c r="L256" s="6">
        <v>573550000</v>
      </c>
      <c r="M256" s="6">
        <v>46530000</v>
      </c>
      <c r="N256" s="6">
        <v>51310000</v>
      </c>
      <c r="O256" s="6">
        <v>76720000</v>
      </c>
      <c r="P256" s="6">
        <v>-820000</v>
      </c>
      <c r="Q256" s="6">
        <v>123170000</v>
      </c>
      <c r="R256" s="6">
        <v>745260000</v>
      </c>
      <c r="S256" s="6">
        <v>66060000</v>
      </c>
      <c r="T256" s="6">
        <v>575640000</v>
      </c>
      <c r="U256" s="6">
        <v>121110000</v>
      </c>
      <c r="V256" s="18">
        <f t="shared" si="6"/>
        <v>2.9301589098044936</v>
      </c>
      <c r="W256">
        <f t="shared" si="7"/>
        <v>2</v>
      </c>
    </row>
    <row r="257" spans="1:23" ht="15" thickBot="1">
      <c r="A257">
        <v>256</v>
      </c>
      <c r="B257">
        <v>2018</v>
      </c>
      <c r="C257" t="s">
        <v>137</v>
      </c>
      <c r="D257" s="6">
        <v>33680000</v>
      </c>
      <c r="E257" s="6">
        <v>99530000</v>
      </c>
      <c r="F257" s="6">
        <v>97720000</v>
      </c>
      <c r="G257" s="6">
        <v>28790000</v>
      </c>
      <c r="H257" s="6">
        <v>90650000</v>
      </c>
      <c r="I257" s="6">
        <v>22440000</v>
      </c>
      <c r="J257" s="6">
        <v>16000000</v>
      </c>
      <c r="K257" s="3">
        <v>77090000</v>
      </c>
      <c r="L257" s="6">
        <v>26530000</v>
      </c>
      <c r="M257" s="6">
        <v>13100000</v>
      </c>
      <c r="N257" s="6">
        <v>5210000</v>
      </c>
      <c r="O257" s="6">
        <v>35500000</v>
      </c>
      <c r="P257" s="6">
        <v>0</v>
      </c>
      <c r="Q257" s="6">
        <v>48600000</v>
      </c>
      <c r="R257" s="6">
        <v>11600000</v>
      </c>
      <c r="S257" s="6">
        <v>31060000</v>
      </c>
      <c r="T257" s="6">
        <v>54250000</v>
      </c>
      <c r="U257" s="6">
        <v>28030000</v>
      </c>
      <c r="V257" s="18">
        <f t="shared" si="6"/>
        <v>11.238691768119567</v>
      </c>
      <c r="W257">
        <f t="shared" si="7"/>
        <v>0</v>
      </c>
    </row>
    <row r="258" spans="1:23" ht="15" thickBot="1">
      <c r="A258">
        <v>257</v>
      </c>
      <c r="B258">
        <v>2019</v>
      </c>
      <c r="C258" t="s">
        <v>137</v>
      </c>
      <c r="D258" s="6">
        <v>21650000</v>
      </c>
      <c r="E258" s="6">
        <v>94710000</v>
      </c>
      <c r="F258" s="6">
        <v>13240000</v>
      </c>
      <c r="G258" s="6">
        <v>28520000</v>
      </c>
      <c r="H258" s="6">
        <v>58080000</v>
      </c>
      <c r="I258" s="6">
        <v>15710000</v>
      </c>
      <c r="J258" s="6">
        <v>19000000</v>
      </c>
      <c r="K258" s="3">
        <v>79000000</v>
      </c>
      <c r="L258" s="6">
        <v>26930000</v>
      </c>
      <c r="M258" s="6">
        <v>13290000</v>
      </c>
      <c r="N258" s="6">
        <v>15250000</v>
      </c>
      <c r="O258" s="6">
        <v>23660000</v>
      </c>
      <c r="P258" s="6">
        <v>0</v>
      </c>
      <c r="Q258" s="6">
        <v>36950000</v>
      </c>
      <c r="R258" s="6">
        <v>11320000</v>
      </c>
      <c r="S258" s="6">
        <v>22030000</v>
      </c>
      <c r="T258" s="6">
        <v>62990000</v>
      </c>
      <c r="U258" s="6">
        <v>28590000</v>
      </c>
      <c r="V258" s="18">
        <f t="shared" ref="V258:V321" si="8">(1.2*(K258/G258))+(1.4*(D258/G258))+(3.3*(Q258/G258))+(1*(R258/G258))+(0.6*(L258/(I258+J258)))</f>
        <v>9.524595607443441</v>
      </c>
      <c r="W258">
        <f t="shared" si="7"/>
        <v>0</v>
      </c>
    </row>
    <row r="259" spans="1:23" ht="15" thickBot="1">
      <c r="A259">
        <v>258</v>
      </c>
      <c r="B259">
        <v>2020</v>
      </c>
      <c r="C259" t="s">
        <v>137</v>
      </c>
      <c r="D259" s="6">
        <v>12620000</v>
      </c>
      <c r="E259" s="6">
        <v>12410000</v>
      </c>
      <c r="F259" s="6">
        <v>12690000</v>
      </c>
      <c r="G259" s="6">
        <v>26190000</v>
      </c>
      <c r="H259" s="6">
        <v>10850000</v>
      </c>
      <c r="I259" s="6">
        <v>13590000</v>
      </c>
      <c r="J259" s="6">
        <v>11000000</v>
      </c>
      <c r="K259" s="3">
        <v>11050000</v>
      </c>
      <c r="L259" s="6">
        <v>24810000</v>
      </c>
      <c r="M259" s="6">
        <v>12480000</v>
      </c>
      <c r="N259" s="6">
        <v>2030000</v>
      </c>
      <c r="O259" s="6">
        <v>14000000</v>
      </c>
      <c r="P259" s="6">
        <v>500000</v>
      </c>
      <c r="Q259" s="6">
        <v>26980000</v>
      </c>
      <c r="R259" s="6">
        <v>12420000</v>
      </c>
      <c r="S259" s="6">
        <v>11430000</v>
      </c>
      <c r="T259" s="6">
        <v>84260000</v>
      </c>
      <c r="U259" s="6">
        <v>27350000</v>
      </c>
      <c r="V259" s="18">
        <f t="shared" si="8"/>
        <v>5.6600453935570467</v>
      </c>
      <c r="W259">
        <f t="shared" ref="W259:W322" si="9">IF(V259&lt;1.8,1,IF(AND(V259&gt;=1.81,V259&lt;3),2,0))</f>
        <v>0</v>
      </c>
    </row>
    <row r="260" spans="1:23" ht="15" thickBot="1">
      <c r="A260">
        <v>259</v>
      </c>
      <c r="B260">
        <v>2021</v>
      </c>
      <c r="C260" t="s">
        <v>137</v>
      </c>
      <c r="D260" s="6">
        <v>14020000</v>
      </c>
      <c r="E260" s="6">
        <v>12190000</v>
      </c>
      <c r="F260" s="6">
        <v>11870000</v>
      </c>
      <c r="G260" s="6">
        <v>25100000</v>
      </c>
      <c r="H260" s="6">
        <v>10470000</v>
      </c>
      <c r="I260" s="6">
        <v>16210000</v>
      </c>
      <c r="J260" s="6">
        <v>3400000</v>
      </c>
      <c r="K260" s="3">
        <v>10570000</v>
      </c>
      <c r="L260" s="6">
        <v>23450000</v>
      </c>
      <c r="M260" s="6">
        <v>9970000</v>
      </c>
      <c r="N260" s="6">
        <v>17450000</v>
      </c>
      <c r="O260" s="6">
        <v>13890000</v>
      </c>
      <c r="P260" s="6">
        <v>220000</v>
      </c>
      <c r="Q260" s="6">
        <v>24090000</v>
      </c>
      <c r="R260" s="6">
        <v>12420000</v>
      </c>
      <c r="S260" s="6">
        <v>11900000</v>
      </c>
      <c r="T260" s="6">
        <v>89930000</v>
      </c>
      <c r="U260" s="6">
        <v>20250000</v>
      </c>
      <c r="V260" s="18">
        <f t="shared" si="8"/>
        <v>5.6668536257824389</v>
      </c>
      <c r="W260">
        <f t="shared" si="9"/>
        <v>0</v>
      </c>
    </row>
    <row r="261" spans="1:23" ht="15" thickBot="1">
      <c r="A261">
        <v>260</v>
      </c>
      <c r="B261">
        <v>2022</v>
      </c>
      <c r="C261" t="s">
        <v>137</v>
      </c>
      <c r="D261" s="6">
        <v>18230000</v>
      </c>
      <c r="E261" s="6">
        <v>13430000</v>
      </c>
      <c r="F261" s="6">
        <v>11050000</v>
      </c>
      <c r="G261" s="6">
        <v>26700000</v>
      </c>
      <c r="H261" s="6">
        <v>22230000</v>
      </c>
      <c r="I261" s="6">
        <v>30150000</v>
      </c>
      <c r="J261" s="6">
        <v>23100000</v>
      </c>
      <c r="K261" s="3">
        <v>10410000</v>
      </c>
      <c r="L261" s="6">
        <v>23650000</v>
      </c>
      <c r="M261" s="6">
        <v>8700000</v>
      </c>
      <c r="N261" s="6">
        <v>7200000</v>
      </c>
      <c r="O261" s="6">
        <v>18940000</v>
      </c>
      <c r="P261" s="6">
        <v>0</v>
      </c>
      <c r="Q261" s="6">
        <v>27640000</v>
      </c>
      <c r="R261" s="6">
        <v>10040000</v>
      </c>
      <c r="S261" s="6">
        <v>16700000</v>
      </c>
      <c r="T261" s="6">
        <v>64060000</v>
      </c>
      <c r="U261" s="6">
        <v>18110000</v>
      </c>
      <c r="V261" s="18">
        <f t="shared" si="8"/>
        <v>5.4824339294192113</v>
      </c>
      <c r="W261">
        <f t="shared" si="9"/>
        <v>0</v>
      </c>
    </row>
    <row r="262" spans="1:23" ht="15" thickBot="1">
      <c r="A262">
        <v>261</v>
      </c>
      <c r="B262">
        <v>2018</v>
      </c>
      <c r="C262" t="s">
        <v>138</v>
      </c>
      <c r="D262" s="6">
        <v>920000</v>
      </c>
      <c r="E262" s="6">
        <v>10500000</v>
      </c>
      <c r="F262" s="6">
        <v>9600000</v>
      </c>
      <c r="G262" s="6">
        <v>20420000</v>
      </c>
      <c r="H262" s="6">
        <v>320000</v>
      </c>
      <c r="I262" s="6">
        <v>3510000</v>
      </c>
      <c r="J262" s="6">
        <v>4860000</v>
      </c>
      <c r="K262" s="3">
        <v>6990000</v>
      </c>
      <c r="L262" s="6">
        <v>12050000</v>
      </c>
      <c r="M262" s="6">
        <v>0</v>
      </c>
      <c r="N262" s="6">
        <v>-4090000</v>
      </c>
      <c r="O262" s="6">
        <v>810000</v>
      </c>
      <c r="P262" s="6">
        <v>890000</v>
      </c>
      <c r="Q262" s="6">
        <v>1700000</v>
      </c>
      <c r="R262" s="6">
        <v>11350000</v>
      </c>
      <c r="S262" s="6">
        <v>810000</v>
      </c>
      <c r="T262" s="6">
        <v>8760000</v>
      </c>
      <c r="U262" s="6">
        <v>1680000</v>
      </c>
      <c r="V262" s="18">
        <f t="shared" si="8"/>
        <v>2.1682067268367859</v>
      </c>
      <c r="W262">
        <f t="shared" si="9"/>
        <v>2</v>
      </c>
    </row>
    <row r="263" spans="1:23" ht="15" thickBot="1">
      <c r="A263">
        <v>262</v>
      </c>
      <c r="B263">
        <v>2019</v>
      </c>
      <c r="C263" t="s">
        <v>138</v>
      </c>
      <c r="D263" s="6">
        <v>39270000</v>
      </c>
      <c r="E263" s="6">
        <v>38230000</v>
      </c>
      <c r="F263" s="6">
        <v>2730000</v>
      </c>
      <c r="G263" s="6">
        <v>41530000</v>
      </c>
      <c r="H263" s="6">
        <v>30210000</v>
      </c>
      <c r="I263" s="6">
        <v>28690000</v>
      </c>
      <c r="J263" s="6">
        <v>35170000</v>
      </c>
      <c r="K263" s="3">
        <v>35370000</v>
      </c>
      <c r="L263" s="6">
        <v>35140000</v>
      </c>
      <c r="M263" s="6">
        <v>590000</v>
      </c>
      <c r="N263" s="6">
        <v>30440000</v>
      </c>
      <c r="O263" s="6">
        <v>39220000</v>
      </c>
      <c r="P263" s="6">
        <v>970000</v>
      </c>
      <c r="Q263" s="6">
        <v>40780000</v>
      </c>
      <c r="R263" s="6">
        <v>71860000</v>
      </c>
      <c r="S263" s="6">
        <v>39150000</v>
      </c>
      <c r="T263" s="6">
        <v>29510000</v>
      </c>
      <c r="U263" s="6">
        <v>3070000</v>
      </c>
      <c r="V263" s="18">
        <f t="shared" si="8"/>
        <v>7.6467019830053538</v>
      </c>
      <c r="W263">
        <f t="shared" si="9"/>
        <v>0</v>
      </c>
    </row>
    <row r="264" spans="1:23" ht="15" thickBot="1">
      <c r="A264">
        <v>263</v>
      </c>
      <c r="B264">
        <v>2020</v>
      </c>
      <c r="C264" t="s">
        <v>138</v>
      </c>
      <c r="D264" s="6">
        <v>22020000</v>
      </c>
      <c r="E264" s="6">
        <v>34470000</v>
      </c>
      <c r="F264" s="6">
        <v>76630000</v>
      </c>
      <c r="G264" s="6">
        <v>65170000</v>
      </c>
      <c r="H264" s="6">
        <v>23040000</v>
      </c>
      <c r="I264" s="6">
        <v>64320000</v>
      </c>
      <c r="J264" s="6">
        <v>17230000</v>
      </c>
      <c r="K264" s="3">
        <v>28030000</v>
      </c>
      <c r="L264" s="6">
        <v>57010000</v>
      </c>
      <c r="M264" s="6">
        <v>2660000</v>
      </c>
      <c r="N264" s="6">
        <v>15890000</v>
      </c>
      <c r="O264" s="6">
        <v>21970000</v>
      </c>
      <c r="P264" s="6">
        <v>2310000</v>
      </c>
      <c r="Q264" s="6">
        <v>22460000</v>
      </c>
      <c r="R264" s="6">
        <v>45080000</v>
      </c>
      <c r="S264" s="6">
        <v>21950000</v>
      </c>
      <c r="T264" s="6">
        <v>22120000</v>
      </c>
      <c r="U264" s="6">
        <v>9390000</v>
      </c>
      <c r="V264" s="18">
        <f t="shared" si="8"/>
        <v>3.2376467489122209</v>
      </c>
      <c r="W264">
        <f t="shared" si="9"/>
        <v>0</v>
      </c>
    </row>
    <row r="265" spans="1:23" ht="15" thickBot="1">
      <c r="A265">
        <v>264</v>
      </c>
      <c r="B265">
        <v>2021</v>
      </c>
      <c r="C265" t="s">
        <v>138</v>
      </c>
      <c r="D265" s="6">
        <v>22470000</v>
      </c>
      <c r="E265" s="6">
        <v>15270000</v>
      </c>
      <c r="F265" s="6">
        <v>70650000</v>
      </c>
      <c r="G265" s="6">
        <v>87200000</v>
      </c>
      <c r="H265" s="6">
        <v>64860000</v>
      </c>
      <c r="I265" s="6">
        <v>36910000</v>
      </c>
      <c r="J265" s="6">
        <v>43470000</v>
      </c>
      <c r="K265" s="3">
        <v>11580000</v>
      </c>
      <c r="L265" s="6">
        <v>79160000</v>
      </c>
      <c r="M265" s="6">
        <v>11110000</v>
      </c>
      <c r="N265" s="6">
        <v>-24560000</v>
      </c>
      <c r="O265" s="6">
        <v>22470000</v>
      </c>
      <c r="P265" s="6">
        <v>1810000</v>
      </c>
      <c r="Q265" s="6">
        <v>23760000</v>
      </c>
      <c r="R265" s="6">
        <v>48740000</v>
      </c>
      <c r="S265" s="6">
        <v>22430000</v>
      </c>
      <c r="T265" s="6">
        <v>23690000</v>
      </c>
      <c r="U265" s="6">
        <v>25830000</v>
      </c>
      <c r="V265" s="18">
        <f t="shared" si="8"/>
        <v>2.5691272019832403</v>
      </c>
      <c r="W265">
        <f t="shared" si="9"/>
        <v>2</v>
      </c>
    </row>
    <row r="266" spans="1:23" ht="15" thickBot="1">
      <c r="A266">
        <v>265</v>
      </c>
      <c r="B266">
        <v>2022</v>
      </c>
      <c r="C266" t="s">
        <v>138</v>
      </c>
      <c r="D266" s="6">
        <v>64430000</v>
      </c>
      <c r="E266" s="6">
        <v>35900000</v>
      </c>
      <c r="F266" s="6">
        <v>59490000</v>
      </c>
      <c r="G266" s="6">
        <v>92050000</v>
      </c>
      <c r="H266" s="6">
        <v>50200000</v>
      </c>
      <c r="I266" s="6">
        <v>66300000</v>
      </c>
      <c r="J266" s="6">
        <v>34970000</v>
      </c>
      <c r="K266" s="3">
        <v>29270000</v>
      </c>
      <c r="L266" s="6">
        <v>81920000</v>
      </c>
      <c r="M266" s="6">
        <v>11160000</v>
      </c>
      <c r="N266" s="6">
        <v>94490000</v>
      </c>
      <c r="O266" s="6">
        <v>87120000</v>
      </c>
      <c r="P266" s="6">
        <v>5800000</v>
      </c>
      <c r="Q266" s="6">
        <v>10410000</v>
      </c>
      <c r="R266" s="6">
        <v>16200000</v>
      </c>
      <c r="S266" s="6">
        <v>86710000</v>
      </c>
      <c r="T266" s="6">
        <v>40940000</v>
      </c>
      <c r="U266" s="6">
        <v>56620000</v>
      </c>
      <c r="V266" s="18">
        <f t="shared" si="8"/>
        <v>2.3960458215427778</v>
      </c>
      <c r="W266">
        <f t="shared" si="9"/>
        <v>2</v>
      </c>
    </row>
    <row r="267" spans="1:23" ht="15" thickBot="1">
      <c r="A267">
        <v>266</v>
      </c>
      <c r="B267">
        <v>2018</v>
      </c>
      <c r="C267" t="s">
        <v>139</v>
      </c>
      <c r="D267" s="6">
        <v>7430000</v>
      </c>
      <c r="E267" s="6">
        <v>10040000</v>
      </c>
      <c r="F267" s="6">
        <v>18150000</v>
      </c>
      <c r="G267" s="6">
        <v>29880000</v>
      </c>
      <c r="H267" s="6">
        <v>16970000</v>
      </c>
      <c r="I267" s="6">
        <v>12130000</v>
      </c>
      <c r="J267" s="6">
        <v>20570000</v>
      </c>
      <c r="K267" s="3">
        <v>-20940000</v>
      </c>
      <c r="L267" s="6">
        <v>15690000</v>
      </c>
      <c r="M267" s="6">
        <v>13200000</v>
      </c>
      <c r="N267" s="6">
        <v>17760000</v>
      </c>
      <c r="O267" s="6">
        <v>8560000</v>
      </c>
      <c r="P267" s="6">
        <v>1880000</v>
      </c>
      <c r="Q267" s="6">
        <v>23640000</v>
      </c>
      <c r="R267" s="6">
        <v>124160000</v>
      </c>
      <c r="S267" s="6">
        <v>7880000</v>
      </c>
      <c r="T267" s="6">
        <v>120290000</v>
      </c>
      <c r="U267" s="6">
        <v>31280000</v>
      </c>
      <c r="V267" s="18">
        <f t="shared" si="8"/>
        <v>6.5611830809476439</v>
      </c>
      <c r="W267">
        <f t="shared" si="9"/>
        <v>0</v>
      </c>
    </row>
    <row r="268" spans="1:23" ht="15" thickBot="1">
      <c r="A268">
        <v>267</v>
      </c>
      <c r="B268">
        <v>2019</v>
      </c>
      <c r="C268" t="s">
        <v>139</v>
      </c>
      <c r="D268" s="6">
        <v>5790000</v>
      </c>
      <c r="E268" s="6">
        <v>11610000</v>
      </c>
      <c r="F268" s="6">
        <v>18260000</v>
      </c>
      <c r="G268" s="6">
        <v>32710000</v>
      </c>
      <c r="H268" s="6">
        <v>28340000</v>
      </c>
      <c r="I268" s="6">
        <v>14270000</v>
      </c>
      <c r="J268" s="6">
        <v>27130000</v>
      </c>
      <c r="K268" s="3">
        <v>-26610000</v>
      </c>
      <c r="L268" s="6">
        <v>15720000</v>
      </c>
      <c r="M268" s="6">
        <v>14120000</v>
      </c>
      <c r="N268" s="6">
        <v>10330000</v>
      </c>
      <c r="O268" s="6">
        <v>8580000</v>
      </c>
      <c r="P268" s="6">
        <v>3070000</v>
      </c>
      <c r="Q268" s="6">
        <v>25770000</v>
      </c>
      <c r="R268" s="6">
        <v>173420000</v>
      </c>
      <c r="S268" s="6">
        <v>7900000</v>
      </c>
      <c r="T268" s="6">
        <v>169120000</v>
      </c>
      <c r="U268" s="6">
        <v>37160000</v>
      </c>
      <c r="V268" s="18">
        <f t="shared" si="8"/>
        <v>7.4010147142876122</v>
      </c>
      <c r="W268">
        <f t="shared" si="9"/>
        <v>0</v>
      </c>
    </row>
    <row r="269" spans="1:23" ht="15" thickBot="1">
      <c r="A269">
        <v>268</v>
      </c>
      <c r="B269">
        <v>2020</v>
      </c>
      <c r="C269" t="s">
        <v>139</v>
      </c>
      <c r="D269" s="6">
        <v>11460000</v>
      </c>
      <c r="E269" s="6">
        <v>77680000</v>
      </c>
      <c r="F269" s="6">
        <v>18110000</v>
      </c>
      <c r="G269" s="6">
        <v>28440000</v>
      </c>
      <c r="H269" s="6">
        <v>25610000</v>
      </c>
      <c r="I269" s="6">
        <v>94100000</v>
      </c>
      <c r="J269" s="6">
        <v>24240000</v>
      </c>
      <c r="K269" s="3">
        <v>-16420000</v>
      </c>
      <c r="L269" s="6">
        <v>16600000</v>
      </c>
      <c r="M269" s="6">
        <v>15020000</v>
      </c>
      <c r="N269" s="6">
        <v>1280000</v>
      </c>
      <c r="O269" s="6">
        <v>18110000</v>
      </c>
      <c r="P269" s="6">
        <v>2830000</v>
      </c>
      <c r="Q269" s="6">
        <v>35960000</v>
      </c>
      <c r="R269" s="6">
        <v>226730000</v>
      </c>
      <c r="S269" s="6">
        <v>16690000</v>
      </c>
      <c r="T269" s="6">
        <v>221350000</v>
      </c>
      <c r="U269" s="6">
        <v>42350000</v>
      </c>
      <c r="V269" s="18">
        <f t="shared" si="8"/>
        <v>12.100268351197663</v>
      </c>
      <c r="W269">
        <f t="shared" si="9"/>
        <v>0</v>
      </c>
    </row>
    <row r="270" spans="1:23" ht="15" thickBot="1">
      <c r="A270">
        <v>269</v>
      </c>
      <c r="B270">
        <v>2021</v>
      </c>
      <c r="C270" t="s">
        <v>139</v>
      </c>
      <c r="D270" s="6">
        <v>7060000</v>
      </c>
      <c r="E270" s="6">
        <v>16950000</v>
      </c>
      <c r="F270" s="6">
        <v>18240000</v>
      </c>
      <c r="G270" s="6">
        <v>37420000</v>
      </c>
      <c r="H270" s="6">
        <v>22340000</v>
      </c>
      <c r="I270" s="6">
        <v>18690000</v>
      </c>
      <c r="J270" s="6">
        <v>21350000</v>
      </c>
      <c r="K270" s="3">
        <v>-17430000</v>
      </c>
      <c r="L270" s="6">
        <v>16600000</v>
      </c>
      <c r="M270" s="6">
        <v>14810000</v>
      </c>
      <c r="N270" s="6">
        <v>38130000</v>
      </c>
      <c r="O270" s="6">
        <v>10240000</v>
      </c>
      <c r="P270" s="6">
        <v>4210000</v>
      </c>
      <c r="Q270" s="6">
        <v>29250000</v>
      </c>
      <c r="R270" s="6">
        <v>208290000</v>
      </c>
      <c r="S270" s="6">
        <v>9520000</v>
      </c>
      <c r="T270" s="6">
        <v>203470000</v>
      </c>
      <c r="U270" s="6">
        <v>41210000</v>
      </c>
      <c r="V270" s="18">
        <f t="shared" si="8"/>
        <v>8.0997133011296558</v>
      </c>
      <c r="W270">
        <f t="shared" si="9"/>
        <v>0</v>
      </c>
    </row>
    <row r="271" spans="1:23" ht="15" thickBot="1">
      <c r="A271">
        <v>270</v>
      </c>
      <c r="B271">
        <v>2022</v>
      </c>
      <c r="C271" t="s">
        <v>139</v>
      </c>
      <c r="D271" s="6">
        <v>-7070000</v>
      </c>
      <c r="E271" s="6">
        <v>84750000</v>
      </c>
      <c r="F271" s="6">
        <v>16860000</v>
      </c>
      <c r="G271" s="6">
        <v>27580000</v>
      </c>
      <c r="H271" s="6">
        <v>22450000</v>
      </c>
      <c r="I271" s="6">
        <v>99250000</v>
      </c>
      <c r="J271" s="6">
        <v>17150000</v>
      </c>
      <c r="K271" s="3">
        <v>-14500000</v>
      </c>
      <c r="L271" s="6">
        <v>15940000</v>
      </c>
      <c r="M271" s="6">
        <v>15360000</v>
      </c>
      <c r="N271" s="6">
        <v>17270000</v>
      </c>
      <c r="O271" s="6">
        <v>2070000</v>
      </c>
      <c r="P271" s="6">
        <v>4180000</v>
      </c>
      <c r="Q271" s="6">
        <v>21610000</v>
      </c>
      <c r="R271" s="6">
        <v>115310000</v>
      </c>
      <c r="S271" s="6">
        <v>29000000</v>
      </c>
      <c r="T271" s="6">
        <v>111200000</v>
      </c>
      <c r="U271" s="6">
        <v>48230000</v>
      </c>
      <c r="V271" s="18">
        <f t="shared" si="8"/>
        <v>5.8589959854369305</v>
      </c>
      <c r="W271">
        <f t="shared" si="9"/>
        <v>0</v>
      </c>
    </row>
    <row r="272" spans="1:23" ht="15" thickBot="1">
      <c r="A272">
        <v>271</v>
      </c>
      <c r="B272">
        <v>2018</v>
      </c>
      <c r="C272" t="s">
        <v>140</v>
      </c>
      <c r="D272" s="6">
        <v>18450000</v>
      </c>
      <c r="E272" s="6">
        <v>75310000</v>
      </c>
      <c r="F272" s="6">
        <v>10570000</v>
      </c>
      <c r="G272" s="6">
        <v>18940000</v>
      </c>
      <c r="H272" s="6">
        <v>8310000</v>
      </c>
      <c r="I272" s="6">
        <v>82060000</v>
      </c>
      <c r="J272" s="6">
        <v>9800000</v>
      </c>
      <c r="K272" s="3">
        <v>-6750000</v>
      </c>
      <c r="L272" s="6">
        <v>97510000</v>
      </c>
      <c r="M272" s="6">
        <v>21170000</v>
      </c>
      <c r="N272" s="6">
        <v>36890000</v>
      </c>
      <c r="O272" s="6">
        <v>22970000</v>
      </c>
      <c r="P272" s="6">
        <v>550000</v>
      </c>
      <c r="Q272" s="6">
        <v>44690000</v>
      </c>
      <c r="R272" s="6">
        <v>79730000</v>
      </c>
      <c r="S272" s="6">
        <v>18320000</v>
      </c>
      <c r="T272" s="6">
        <v>73090000</v>
      </c>
      <c r="U272" s="6">
        <v>47950000</v>
      </c>
      <c r="V272" s="18">
        <f t="shared" si="8"/>
        <v>13.569163752011406</v>
      </c>
      <c r="W272">
        <f t="shared" si="9"/>
        <v>0</v>
      </c>
    </row>
    <row r="273" spans="1:23" ht="15" thickBot="1">
      <c r="A273">
        <v>272</v>
      </c>
      <c r="B273">
        <v>2019</v>
      </c>
      <c r="C273" t="s">
        <v>140</v>
      </c>
      <c r="D273" s="6">
        <v>24700000</v>
      </c>
      <c r="E273" s="6">
        <v>75790000</v>
      </c>
      <c r="F273" s="6">
        <v>13170000</v>
      </c>
      <c r="G273" s="6">
        <v>22120000</v>
      </c>
      <c r="H273" s="6">
        <v>13670000</v>
      </c>
      <c r="I273" s="6">
        <v>10770000</v>
      </c>
      <c r="J273" s="6">
        <v>12220000</v>
      </c>
      <c r="K273" s="3">
        <v>-31870000</v>
      </c>
      <c r="L273" s="6">
        <v>10130000</v>
      </c>
      <c r="M273" s="6">
        <v>23420000</v>
      </c>
      <c r="N273" s="6">
        <v>63650000</v>
      </c>
      <c r="O273" s="6">
        <v>25480000</v>
      </c>
      <c r="P273" s="6">
        <v>820000</v>
      </c>
      <c r="Q273" s="6">
        <v>49730000</v>
      </c>
      <c r="R273" s="6">
        <v>102420000</v>
      </c>
      <c r="S273" s="6">
        <v>20320000</v>
      </c>
      <c r="T273" s="6">
        <v>95020000</v>
      </c>
      <c r="U273" s="6">
        <v>49270000</v>
      </c>
      <c r="V273" s="18">
        <f t="shared" si="8"/>
        <v>12.147965327326057</v>
      </c>
      <c r="W273">
        <f t="shared" si="9"/>
        <v>0</v>
      </c>
    </row>
    <row r="274" spans="1:23" ht="15" thickBot="1">
      <c r="A274">
        <v>273</v>
      </c>
      <c r="B274">
        <v>2020</v>
      </c>
      <c r="C274" t="s">
        <v>140</v>
      </c>
      <c r="D274" s="6">
        <v>26720000</v>
      </c>
      <c r="E274" s="6">
        <v>63810000</v>
      </c>
      <c r="F274" s="6">
        <v>18420000</v>
      </c>
      <c r="G274" s="6">
        <v>27320000</v>
      </c>
      <c r="H274" s="6">
        <v>25190000</v>
      </c>
      <c r="I274" s="6">
        <v>15280000</v>
      </c>
      <c r="J274" s="6">
        <v>14630000</v>
      </c>
      <c r="K274" s="3">
        <v>-89010000</v>
      </c>
      <c r="L274" s="6">
        <v>10580000</v>
      </c>
      <c r="M274" s="6">
        <v>31320000</v>
      </c>
      <c r="N274" s="6">
        <v>25970000</v>
      </c>
      <c r="O274" s="6">
        <v>27950000</v>
      </c>
      <c r="P274" s="6">
        <v>960000</v>
      </c>
      <c r="Q274" s="6">
        <v>60220000</v>
      </c>
      <c r="R274" s="6">
        <v>116950000</v>
      </c>
      <c r="S274" s="6">
        <v>22260000</v>
      </c>
      <c r="T274" s="6">
        <v>107700000</v>
      </c>
      <c r="U274" s="6">
        <v>65780000</v>
      </c>
      <c r="V274" s="18">
        <f t="shared" si="8"/>
        <v>9.2265851727951045</v>
      </c>
      <c r="W274">
        <f t="shared" si="9"/>
        <v>0</v>
      </c>
    </row>
    <row r="275" spans="1:23" ht="15" thickBot="1">
      <c r="A275">
        <v>274</v>
      </c>
      <c r="B275">
        <v>2021</v>
      </c>
      <c r="C275" t="s">
        <v>140</v>
      </c>
      <c r="D275" s="6">
        <v>27170000</v>
      </c>
      <c r="E275" s="6">
        <v>64650000</v>
      </c>
      <c r="F275" s="6">
        <v>19310000</v>
      </c>
      <c r="G275" s="6">
        <v>27590000</v>
      </c>
      <c r="H275" s="6">
        <v>18080000</v>
      </c>
      <c r="I275" s="6">
        <v>10920000</v>
      </c>
      <c r="J275" s="6">
        <v>54580000</v>
      </c>
      <c r="K275" s="3">
        <v>-44500000</v>
      </c>
      <c r="L275" s="6">
        <v>11210000</v>
      </c>
      <c r="M275" s="6">
        <v>44660000</v>
      </c>
      <c r="N275" s="6">
        <v>25760000</v>
      </c>
      <c r="O275" s="6">
        <v>28980000</v>
      </c>
      <c r="P275" s="6">
        <v>4550000</v>
      </c>
      <c r="Q275" s="6">
        <v>78190000</v>
      </c>
      <c r="R275" s="6">
        <v>112280000</v>
      </c>
      <c r="S275" s="6">
        <v>23090000</v>
      </c>
      <c r="T275" s="6">
        <v>99540000</v>
      </c>
      <c r="U275" s="6">
        <v>10020000</v>
      </c>
      <c r="V275" s="18">
        <f t="shared" si="8"/>
        <v>12.967674337145054</v>
      </c>
      <c r="W275">
        <f t="shared" si="9"/>
        <v>0</v>
      </c>
    </row>
    <row r="276" spans="1:23" ht="15" thickBot="1">
      <c r="A276">
        <v>275</v>
      </c>
      <c r="B276">
        <v>2022</v>
      </c>
      <c r="C276" t="s">
        <v>140</v>
      </c>
      <c r="D276" s="6">
        <v>20830000</v>
      </c>
      <c r="E276" s="6">
        <v>55220000</v>
      </c>
      <c r="F276" s="6">
        <v>15960000</v>
      </c>
      <c r="G276" s="6">
        <v>23030000</v>
      </c>
      <c r="H276" s="6">
        <v>15550000</v>
      </c>
      <c r="I276" s="6">
        <v>78570000</v>
      </c>
      <c r="J276" s="6">
        <v>27550000</v>
      </c>
      <c r="K276" s="3">
        <v>-23350000</v>
      </c>
      <c r="L276" s="6">
        <v>12420000</v>
      </c>
      <c r="M276" s="6">
        <v>47970000</v>
      </c>
      <c r="N276" s="6">
        <v>51870000</v>
      </c>
      <c r="O276" s="6">
        <v>21560000</v>
      </c>
      <c r="P276" s="6">
        <v>4080000</v>
      </c>
      <c r="Q276" s="6">
        <v>73610000</v>
      </c>
      <c r="R276" s="6">
        <v>72550000</v>
      </c>
      <c r="S276" s="6">
        <v>17100000</v>
      </c>
      <c r="T276" s="6">
        <v>59980000</v>
      </c>
      <c r="U276" s="6">
        <v>10480000</v>
      </c>
      <c r="V276" s="18">
        <f t="shared" si="8"/>
        <v>13.817725646369253</v>
      </c>
      <c r="W276">
        <f t="shared" si="9"/>
        <v>0</v>
      </c>
    </row>
    <row r="277" spans="1:23" ht="15" thickBot="1">
      <c r="A277">
        <v>276</v>
      </c>
      <c r="B277">
        <v>2018</v>
      </c>
      <c r="C277" t="s">
        <v>141</v>
      </c>
      <c r="D277" s="6">
        <v>27390000</v>
      </c>
      <c r="E277" s="6">
        <v>18430000</v>
      </c>
      <c r="F277" s="6">
        <v>14440000</v>
      </c>
      <c r="G277" s="6">
        <v>35470000</v>
      </c>
      <c r="H277" s="6">
        <v>26100000</v>
      </c>
      <c r="I277" s="6">
        <v>15150000</v>
      </c>
      <c r="J277" s="6">
        <v>14830000</v>
      </c>
      <c r="K277" s="3">
        <v>32730000</v>
      </c>
      <c r="L277" s="6">
        <v>18840000</v>
      </c>
      <c r="M277" s="6">
        <v>10860000</v>
      </c>
      <c r="N277" s="6">
        <v>-22330000</v>
      </c>
      <c r="O277" s="6">
        <v>27420000</v>
      </c>
      <c r="P277" s="6">
        <v>340000</v>
      </c>
      <c r="Q277" s="6">
        <v>38610000</v>
      </c>
      <c r="R277" s="6">
        <v>200690000</v>
      </c>
      <c r="S277" s="6">
        <v>22350000</v>
      </c>
      <c r="T277" s="6">
        <v>195710000</v>
      </c>
      <c r="U277" s="6">
        <v>22430000</v>
      </c>
      <c r="V277" s="18">
        <f t="shared" si="8"/>
        <v>11.815590978517207</v>
      </c>
      <c r="W277">
        <f t="shared" si="9"/>
        <v>0</v>
      </c>
    </row>
    <row r="278" spans="1:23" ht="15" thickBot="1">
      <c r="A278">
        <v>277</v>
      </c>
      <c r="B278">
        <v>2019</v>
      </c>
      <c r="C278" t="s">
        <v>141</v>
      </c>
      <c r="D278" s="6">
        <v>27880000</v>
      </c>
      <c r="E278" s="6">
        <v>17910000</v>
      </c>
      <c r="F278" s="6">
        <v>17610000</v>
      </c>
      <c r="G278" s="6">
        <v>40930000</v>
      </c>
      <c r="H278" s="6">
        <v>54040000</v>
      </c>
      <c r="I278" s="6">
        <v>20650000</v>
      </c>
      <c r="J278" s="6">
        <v>6400000</v>
      </c>
      <c r="K278" s="3">
        <v>-27390000</v>
      </c>
      <c r="L278" s="6">
        <v>19630000</v>
      </c>
      <c r="M278" s="6">
        <v>10770000</v>
      </c>
      <c r="N278" s="6">
        <v>65370000</v>
      </c>
      <c r="O278" s="6">
        <v>28410000</v>
      </c>
      <c r="P278" s="6">
        <v>470000</v>
      </c>
      <c r="Q278" s="6">
        <v>39640000</v>
      </c>
      <c r="R278" s="6">
        <v>229430000</v>
      </c>
      <c r="S278" s="6">
        <v>22780000</v>
      </c>
      <c r="T278" s="6">
        <v>224340000</v>
      </c>
      <c r="U278" s="6">
        <v>22990000</v>
      </c>
      <c r="V278" s="18">
        <f t="shared" si="8"/>
        <v>9.3874315329404645</v>
      </c>
      <c r="W278">
        <f t="shared" si="9"/>
        <v>0</v>
      </c>
    </row>
    <row r="279" spans="1:23" ht="15" thickBot="1">
      <c r="A279">
        <v>278</v>
      </c>
      <c r="B279">
        <v>2020</v>
      </c>
      <c r="C279" t="s">
        <v>141</v>
      </c>
      <c r="D279" s="6">
        <v>36350000</v>
      </c>
      <c r="E279" s="6">
        <v>10600000</v>
      </c>
      <c r="F279" s="6">
        <v>16970000</v>
      </c>
      <c r="G279" s="6">
        <v>29420000</v>
      </c>
      <c r="H279" s="6">
        <v>18550000</v>
      </c>
      <c r="I279" s="6">
        <v>78540000</v>
      </c>
      <c r="J279" s="6">
        <v>6060000</v>
      </c>
      <c r="K279" s="3">
        <v>27470000</v>
      </c>
      <c r="L279" s="6">
        <v>20960000</v>
      </c>
      <c r="M279" s="6">
        <v>9060000</v>
      </c>
      <c r="N279" s="6">
        <v>33630000</v>
      </c>
      <c r="O279" s="6">
        <v>36450000</v>
      </c>
      <c r="P279" s="6">
        <v>710000</v>
      </c>
      <c r="Q279" s="6">
        <v>46210000</v>
      </c>
      <c r="R279" s="6">
        <v>263150000</v>
      </c>
      <c r="S279" s="6">
        <v>29230000</v>
      </c>
      <c r="T279" s="6">
        <v>257550000</v>
      </c>
      <c r="U279" s="6">
        <v>19630000</v>
      </c>
      <c r="V279" s="18">
        <f t="shared" si="8"/>
        <v>17.126796601916006</v>
      </c>
      <c r="W279">
        <f t="shared" si="9"/>
        <v>0</v>
      </c>
    </row>
    <row r="280" spans="1:23" ht="15" thickBot="1">
      <c r="A280">
        <v>279</v>
      </c>
      <c r="B280">
        <v>2021</v>
      </c>
      <c r="C280" t="s">
        <v>141</v>
      </c>
      <c r="D280" s="6">
        <v>21710000</v>
      </c>
      <c r="E280" s="6">
        <v>17060000</v>
      </c>
      <c r="F280" s="6">
        <v>16250000</v>
      </c>
      <c r="G280" s="6">
        <v>35160000</v>
      </c>
      <c r="H280" s="6">
        <v>18570000</v>
      </c>
      <c r="I280" s="6">
        <v>13860000</v>
      </c>
      <c r="J280" s="6">
        <v>11470000</v>
      </c>
      <c r="K280" s="3">
        <v>31960000</v>
      </c>
      <c r="L280" s="6">
        <v>20150000</v>
      </c>
      <c r="M280" s="6">
        <v>8830000</v>
      </c>
      <c r="N280" s="6">
        <v>-35380000</v>
      </c>
      <c r="O280" s="6">
        <v>23070000</v>
      </c>
      <c r="P280" s="6">
        <v>780000</v>
      </c>
      <c r="Q280" s="6">
        <v>32680000</v>
      </c>
      <c r="R280" s="6">
        <v>241980000</v>
      </c>
      <c r="S280" s="6">
        <v>18420000</v>
      </c>
      <c r="T280" s="6">
        <v>237750000</v>
      </c>
      <c r="U280" s="6">
        <v>20570000</v>
      </c>
      <c r="V280" s="18">
        <f t="shared" si="8"/>
        <v>12.382020918865289</v>
      </c>
      <c r="W280">
        <f t="shared" si="9"/>
        <v>0</v>
      </c>
    </row>
    <row r="281" spans="1:23" ht="15" thickBot="1">
      <c r="A281">
        <v>280</v>
      </c>
      <c r="B281">
        <v>2022</v>
      </c>
      <c r="C281" t="s">
        <v>141</v>
      </c>
      <c r="D281" s="6">
        <v>9280000</v>
      </c>
      <c r="E281" s="6">
        <v>13350000</v>
      </c>
      <c r="F281" s="6">
        <v>16000000</v>
      </c>
      <c r="G281" s="6">
        <v>31990000</v>
      </c>
      <c r="H281" s="6">
        <v>26360000</v>
      </c>
      <c r="I281" s="6">
        <v>10610000</v>
      </c>
      <c r="J281" s="6">
        <v>17310000</v>
      </c>
      <c r="K281" s="3">
        <v>27440000</v>
      </c>
      <c r="L281" s="6">
        <v>19650000</v>
      </c>
      <c r="M281" s="6">
        <v>8330000</v>
      </c>
      <c r="N281" s="6">
        <v>27730000</v>
      </c>
      <c r="O281" s="6">
        <v>9600000</v>
      </c>
      <c r="P281" s="6">
        <v>410000</v>
      </c>
      <c r="Q281" s="6">
        <v>18340000</v>
      </c>
      <c r="R281" s="6">
        <v>141650000</v>
      </c>
      <c r="S281" s="6">
        <v>7720000</v>
      </c>
      <c r="T281" s="6">
        <v>138950000</v>
      </c>
      <c r="U281" s="6">
        <v>17800000</v>
      </c>
      <c r="V281" s="18">
        <f t="shared" si="8"/>
        <v>8.1775764677536227</v>
      </c>
      <c r="W281">
        <f t="shared" si="9"/>
        <v>0</v>
      </c>
    </row>
    <row r="282" spans="1:23" ht="15" thickBot="1">
      <c r="A282">
        <v>281</v>
      </c>
      <c r="B282">
        <v>2018</v>
      </c>
      <c r="C282" t="s">
        <v>142</v>
      </c>
      <c r="D282" s="6">
        <v>38800000</v>
      </c>
      <c r="E282" s="6">
        <v>77860000</v>
      </c>
      <c r="F282" s="6">
        <v>21280000</v>
      </c>
      <c r="G282" s="6">
        <v>240770000</v>
      </c>
      <c r="H282" s="6">
        <v>141630000</v>
      </c>
      <c r="I282" s="6">
        <v>12940000</v>
      </c>
      <c r="J282" s="6">
        <v>16110000</v>
      </c>
      <c r="K282" s="3">
        <v>64920000</v>
      </c>
      <c r="L282" s="6">
        <v>211720000</v>
      </c>
      <c r="M282" s="6">
        <v>11660000</v>
      </c>
      <c r="N282" s="6">
        <v>47000000</v>
      </c>
      <c r="O282" s="6">
        <v>42340000</v>
      </c>
      <c r="P282" s="6">
        <v>2460000</v>
      </c>
      <c r="Q282" s="6">
        <v>56460000</v>
      </c>
      <c r="R282" s="6">
        <v>12790000</v>
      </c>
      <c r="S282" s="6">
        <v>40000000</v>
      </c>
      <c r="T282" s="6">
        <v>57340000</v>
      </c>
      <c r="U282" s="6">
        <v>31780000</v>
      </c>
      <c r="V282" s="18">
        <f t="shared" si="8"/>
        <v>5.7490092550885752</v>
      </c>
      <c r="W282">
        <f t="shared" si="9"/>
        <v>0</v>
      </c>
    </row>
    <row r="283" spans="1:23" ht="15" thickBot="1">
      <c r="A283">
        <v>282</v>
      </c>
      <c r="B283">
        <v>2019</v>
      </c>
      <c r="C283" t="s">
        <v>142</v>
      </c>
      <c r="D283" s="6">
        <v>63290000</v>
      </c>
      <c r="E283" s="6">
        <v>65640000</v>
      </c>
      <c r="F283" s="6">
        <v>14200000</v>
      </c>
      <c r="G283" s="6">
        <v>233380000</v>
      </c>
      <c r="H283" s="6">
        <v>153550000</v>
      </c>
      <c r="I283" s="6">
        <v>84720000</v>
      </c>
      <c r="J283" s="6">
        <v>15330000</v>
      </c>
      <c r="K283" s="3">
        <v>57160000</v>
      </c>
      <c r="L283" s="6">
        <v>209580000</v>
      </c>
      <c r="M283" s="6">
        <v>22060000</v>
      </c>
      <c r="N283" s="6">
        <v>18180000</v>
      </c>
      <c r="O283" s="6">
        <v>69050000</v>
      </c>
      <c r="P283" s="6">
        <v>3810000</v>
      </c>
      <c r="Q283" s="6">
        <v>94920000</v>
      </c>
      <c r="R283" s="6">
        <v>23110000</v>
      </c>
      <c r="S283" s="6">
        <v>59780000</v>
      </c>
      <c r="T283" s="6">
        <v>11030000</v>
      </c>
      <c r="U283" s="6">
        <v>57490000</v>
      </c>
      <c r="V283" s="18">
        <f t="shared" si="8"/>
        <v>3.371617192517804</v>
      </c>
      <c r="W283">
        <f t="shared" si="9"/>
        <v>0</v>
      </c>
    </row>
    <row r="284" spans="1:23" ht="15" thickBot="1">
      <c r="A284">
        <v>283</v>
      </c>
      <c r="B284">
        <v>2020</v>
      </c>
      <c r="C284" t="s">
        <v>142</v>
      </c>
      <c r="D284" s="6">
        <v>78070000</v>
      </c>
      <c r="E284" s="6">
        <v>63140000</v>
      </c>
      <c r="F284" s="6">
        <v>95850000</v>
      </c>
      <c r="G284" s="6">
        <v>237300000</v>
      </c>
      <c r="H284" s="6">
        <v>164570000</v>
      </c>
      <c r="I284" s="6">
        <v>84590000</v>
      </c>
      <c r="J284" s="6">
        <v>11160000</v>
      </c>
      <c r="K284" s="3">
        <v>54680000</v>
      </c>
      <c r="L284" s="6">
        <v>217680000</v>
      </c>
      <c r="M284" s="6">
        <v>17750000</v>
      </c>
      <c r="N284" s="6">
        <v>-5560000</v>
      </c>
      <c r="O284" s="6">
        <v>80330000</v>
      </c>
      <c r="P284" s="6">
        <v>150000</v>
      </c>
      <c r="Q284" s="6">
        <v>98230000</v>
      </c>
      <c r="R284" s="6">
        <v>20280000</v>
      </c>
      <c r="S284" s="6">
        <v>75270000</v>
      </c>
      <c r="T284" s="6">
        <v>86660000</v>
      </c>
      <c r="U284" s="6">
        <v>38050000</v>
      </c>
      <c r="V284" s="18">
        <f t="shared" si="8"/>
        <v>3.5526447182676302</v>
      </c>
      <c r="W284">
        <f t="shared" si="9"/>
        <v>0</v>
      </c>
    </row>
    <row r="285" spans="1:23" ht="15" thickBot="1">
      <c r="A285">
        <v>284</v>
      </c>
      <c r="B285">
        <v>2021</v>
      </c>
      <c r="C285" t="s">
        <v>142</v>
      </c>
      <c r="D285" s="6">
        <v>71730000</v>
      </c>
      <c r="E285" s="6">
        <v>40540000</v>
      </c>
      <c r="F285" s="6">
        <v>86200000</v>
      </c>
      <c r="G285" s="6">
        <v>231330000</v>
      </c>
      <c r="H285" s="6">
        <v>182170000</v>
      </c>
      <c r="I285" s="6">
        <v>27630000</v>
      </c>
      <c r="J285" s="6">
        <v>11150000</v>
      </c>
      <c r="K285" s="3">
        <v>37770000</v>
      </c>
      <c r="L285" s="6">
        <v>217420000</v>
      </c>
      <c r="M285" s="6">
        <v>15120000</v>
      </c>
      <c r="N285" s="6">
        <v>-30710000</v>
      </c>
      <c r="O285" s="6">
        <v>70230000</v>
      </c>
      <c r="P285" s="6">
        <v>0</v>
      </c>
      <c r="Q285" s="6">
        <v>85350000</v>
      </c>
      <c r="R285" s="6">
        <v>10900000</v>
      </c>
      <c r="S285" s="6">
        <v>66260000</v>
      </c>
      <c r="T285" s="6">
        <v>8530000</v>
      </c>
      <c r="U285" s="6">
        <v>28740000</v>
      </c>
      <c r="V285" s="18">
        <f t="shared" si="8"/>
        <v>5.2585991287861225</v>
      </c>
      <c r="W285">
        <f t="shared" si="9"/>
        <v>0</v>
      </c>
    </row>
    <row r="286" spans="1:23" ht="15" thickBot="1">
      <c r="A286">
        <v>285</v>
      </c>
      <c r="B286">
        <v>2022</v>
      </c>
      <c r="C286" t="s">
        <v>142</v>
      </c>
      <c r="D286" s="6">
        <v>69840000</v>
      </c>
      <c r="E286" s="6">
        <v>43510000</v>
      </c>
      <c r="F286" s="6">
        <v>80070000</v>
      </c>
      <c r="G286" s="6">
        <v>237490000</v>
      </c>
      <c r="H286" s="6">
        <v>185980000</v>
      </c>
      <c r="I286" s="6">
        <v>20670000</v>
      </c>
      <c r="J286" s="6">
        <v>11560000</v>
      </c>
      <c r="K286" s="3">
        <v>41440000</v>
      </c>
      <c r="L286" s="6">
        <v>223870000</v>
      </c>
      <c r="M286" s="6">
        <v>13690000</v>
      </c>
      <c r="N286" s="6">
        <v>12050000</v>
      </c>
      <c r="O286" s="6">
        <v>70120000</v>
      </c>
      <c r="P286" s="6">
        <v>0</v>
      </c>
      <c r="Q286" s="6">
        <v>83810000</v>
      </c>
      <c r="R286" s="6">
        <v>86670000</v>
      </c>
      <c r="S286" s="6">
        <v>66280000</v>
      </c>
      <c r="T286" s="6">
        <v>10820000</v>
      </c>
      <c r="U286" s="6">
        <v>6010000</v>
      </c>
      <c r="V286" s="18">
        <f t="shared" si="8"/>
        <v>6.3182120547701874</v>
      </c>
      <c r="W286">
        <f t="shared" si="9"/>
        <v>0</v>
      </c>
    </row>
    <row r="287" spans="1:23" ht="15" thickBot="1">
      <c r="A287">
        <v>286</v>
      </c>
      <c r="B287">
        <v>2018</v>
      </c>
      <c r="C287" t="s">
        <v>143</v>
      </c>
      <c r="D287" s="6">
        <v>17580000</v>
      </c>
      <c r="E287" s="6">
        <v>102310000</v>
      </c>
      <c r="F287" s="6">
        <v>23580000</v>
      </c>
      <c r="G287" s="6">
        <v>143430000</v>
      </c>
      <c r="H287" s="6">
        <v>17540000</v>
      </c>
      <c r="I287" s="6">
        <v>61220000</v>
      </c>
      <c r="J287" s="6">
        <v>49070000</v>
      </c>
      <c r="K287" s="3">
        <v>41100000</v>
      </c>
      <c r="L287" s="6">
        <v>77300000</v>
      </c>
      <c r="M287" s="6">
        <v>33790000</v>
      </c>
      <c r="N287" s="6">
        <v>11450000</v>
      </c>
      <c r="O287" s="6">
        <v>17590000</v>
      </c>
      <c r="P287" s="6">
        <v>4500000</v>
      </c>
      <c r="Q287" s="6">
        <v>21420000</v>
      </c>
      <c r="R287" s="6">
        <v>138490000</v>
      </c>
      <c r="S287" s="6">
        <v>14150000</v>
      </c>
      <c r="T287" s="6">
        <v>113240000</v>
      </c>
      <c r="U287" s="6">
        <v>76620000</v>
      </c>
      <c r="V287" s="18">
        <f t="shared" si="8"/>
        <v>2.3943685976998124</v>
      </c>
      <c r="W287">
        <f t="shared" si="9"/>
        <v>2</v>
      </c>
    </row>
    <row r="288" spans="1:23" ht="15" thickBot="1">
      <c r="A288">
        <v>287</v>
      </c>
      <c r="B288">
        <v>2019</v>
      </c>
      <c r="C288" t="s">
        <v>143</v>
      </c>
      <c r="D288" s="6">
        <v>20290000</v>
      </c>
      <c r="E288" s="6">
        <v>111540000</v>
      </c>
      <c r="F288" s="6">
        <v>24690000</v>
      </c>
      <c r="G288" s="6">
        <v>154420000</v>
      </c>
      <c r="H288" s="6">
        <v>18180000</v>
      </c>
      <c r="I288" s="6">
        <v>65580000</v>
      </c>
      <c r="J288" s="6">
        <v>55370000</v>
      </c>
      <c r="K288" s="3">
        <v>45960000</v>
      </c>
      <c r="L288" s="6">
        <v>83300000</v>
      </c>
      <c r="M288" s="6">
        <v>36810000</v>
      </c>
      <c r="N288" s="6">
        <v>17720000</v>
      </c>
      <c r="O288" s="6">
        <v>20360000</v>
      </c>
      <c r="P288" s="6">
        <v>6830000</v>
      </c>
      <c r="Q288" s="6">
        <v>24720000</v>
      </c>
      <c r="R288" s="6">
        <v>138820000</v>
      </c>
      <c r="S288" s="6">
        <v>16440000</v>
      </c>
      <c r="T288" s="6">
        <v>109730000</v>
      </c>
      <c r="U288" s="6">
        <v>87950000</v>
      </c>
      <c r="V288" s="18">
        <f t="shared" si="8"/>
        <v>2.3815876277145609</v>
      </c>
      <c r="W288">
        <f t="shared" si="9"/>
        <v>2</v>
      </c>
    </row>
    <row r="289" spans="1:23" ht="15" thickBot="1">
      <c r="A289">
        <v>288</v>
      </c>
      <c r="B289">
        <v>2020</v>
      </c>
      <c r="C289" t="s">
        <v>143</v>
      </c>
      <c r="D289" s="6">
        <v>20100000</v>
      </c>
      <c r="E289" s="6">
        <v>102120000</v>
      </c>
      <c r="F289" s="6">
        <v>21890000</v>
      </c>
      <c r="G289" s="6">
        <v>143430000</v>
      </c>
      <c r="H289" s="6">
        <v>19420000</v>
      </c>
      <c r="I289" s="6">
        <v>49730000</v>
      </c>
      <c r="J289" s="6">
        <v>46370000</v>
      </c>
      <c r="K289" s="3">
        <v>52390000</v>
      </c>
      <c r="L289" s="6">
        <v>89070000</v>
      </c>
      <c r="M289" s="6">
        <v>36520000</v>
      </c>
      <c r="N289" s="6">
        <v>10790000</v>
      </c>
      <c r="O289" s="6">
        <v>20100000</v>
      </c>
      <c r="P289" s="6">
        <v>8370000</v>
      </c>
      <c r="Q289" s="6">
        <v>24590000</v>
      </c>
      <c r="R289" s="6">
        <v>140100000</v>
      </c>
      <c r="S289" s="6">
        <v>16300000</v>
      </c>
      <c r="T289" s="6">
        <v>111020000</v>
      </c>
      <c r="U289" s="6">
        <v>89780000</v>
      </c>
      <c r="V289" s="18">
        <f t="shared" si="8"/>
        <v>2.7331632300157951</v>
      </c>
      <c r="W289">
        <f t="shared" si="9"/>
        <v>2</v>
      </c>
    </row>
    <row r="290" spans="1:23" ht="15" thickBot="1">
      <c r="A290">
        <v>289</v>
      </c>
      <c r="B290">
        <v>2021</v>
      </c>
      <c r="C290" t="s">
        <v>143</v>
      </c>
      <c r="D290" s="6">
        <v>17380000</v>
      </c>
      <c r="E290" s="6">
        <v>102880000</v>
      </c>
      <c r="F290" s="6">
        <v>23670000</v>
      </c>
      <c r="G290" s="6">
        <v>162060000</v>
      </c>
      <c r="H290" s="6">
        <v>35510000</v>
      </c>
      <c r="I290" s="6">
        <v>58030000</v>
      </c>
      <c r="J290" s="6">
        <v>10770000</v>
      </c>
      <c r="K290" s="3">
        <v>44850000</v>
      </c>
      <c r="L290" s="6">
        <v>93250000</v>
      </c>
      <c r="M290" s="6">
        <v>27950000</v>
      </c>
      <c r="N290" s="6">
        <v>-1040000</v>
      </c>
      <c r="O290" s="6">
        <v>17400000</v>
      </c>
      <c r="P290" s="6">
        <v>10310000</v>
      </c>
      <c r="Q290" s="6">
        <v>21230000</v>
      </c>
      <c r="R290" s="6">
        <v>126170000</v>
      </c>
      <c r="S290" s="6">
        <v>14220000</v>
      </c>
      <c r="T290" s="6">
        <v>101120000</v>
      </c>
      <c r="U290" s="6">
        <v>76710000</v>
      </c>
      <c r="V290" s="18">
        <f t="shared" si="8"/>
        <v>2.5063095530222799</v>
      </c>
      <c r="W290">
        <f t="shared" si="9"/>
        <v>2</v>
      </c>
    </row>
    <row r="291" spans="1:23" ht="15" thickBot="1">
      <c r="A291">
        <v>290</v>
      </c>
      <c r="B291">
        <v>2022</v>
      </c>
      <c r="C291" t="s">
        <v>143</v>
      </c>
      <c r="D291" s="6">
        <v>19040000</v>
      </c>
      <c r="E291" s="6">
        <v>83580000</v>
      </c>
      <c r="F291" s="6">
        <v>24860000</v>
      </c>
      <c r="G291" s="6">
        <v>143740000</v>
      </c>
      <c r="H291" s="6">
        <v>35290000</v>
      </c>
      <c r="I291" s="6">
        <v>34790000</v>
      </c>
      <c r="J291" s="6">
        <v>10090000</v>
      </c>
      <c r="K291" s="3">
        <v>48800000</v>
      </c>
      <c r="L291" s="6">
        <v>98860000</v>
      </c>
      <c r="M291" s="6">
        <v>31810000</v>
      </c>
      <c r="N291" s="6">
        <v>21290000</v>
      </c>
      <c r="O291" s="6">
        <v>19320000</v>
      </c>
      <c r="P291" s="6">
        <v>6590000</v>
      </c>
      <c r="Q291" s="6">
        <v>23160000</v>
      </c>
      <c r="R291" s="6">
        <v>125700000</v>
      </c>
      <c r="S291" s="6">
        <v>15790000</v>
      </c>
      <c r="T291" s="6">
        <v>98700000</v>
      </c>
      <c r="U291" s="6">
        <v>79540000</v>
      </c>
      <c r="V291" s="18">
        <f t="shared" si="8"/>
        <v>3.3207116012348497</v>
      </c>
      <c r="W291">
        <f t="shared" si="9"/>
        <v>0</v>
      </c>
    </row>
    <row r="292" spans="1:23" ht="15" thickBot="1">
      <c r="A292">
        <v>291</v>
      </c>
      <c r="B292">
        <v>2018</v>
      </c>
      <c r="C292" t="s">
        <v>144</v>
      </c>
      <c r="D292" s="6">
        <v>10560000</v>
      </c>
      <c r="E292" s="6">
        <v>18900000</v>
      </c>
      <c r="F292" s="6">
        <v>39300000</v>
      </c>
      <c r="G292" s="6">
        <v>64660000</v>
      </c>
      <c r="H292" s="6">
        <v>64570000</v>
      </c>
      <c r="I292" s="6">
        <v>18060000</v>
      </c>
      <c r="J292" s="6">
        <v>20480000</v>
      </c>
      <c r="K292" s="3">
        <v>8440000</v>
      </c>
      <c r="L292" s="6">
        <v>44560000</v>
      </c>
      <c r="M292" s="6">
        <v>91070000</v>
      </c>
      <c r="N292" s="6">
        <v>14870000</v>
      </c>
      <c r="O292" s="6">
        <v>13050000</v>
      </c>
      <c r="P292" s="6">
        <v>5620000</v>
      </c>
      <c r="Q292" s="6">
        <v>22720000</v>
      </c>
      <c r="R292" s="6">
        <v>82040000</v>
      </c>
      <c r="S292" s="6">
        <v>10370000</v>
      </c>
      <c r="T292" s="6">
        <v>49650000</v>
      </c>
      <c r="U292" s="6">
        <v>21830000</v>
      </c>
      <c r="V292" s="18">
        <f t="shared" si="8"/>
        <v>3.5073304600279518</v>
      </c>
      <c r="W292">
        <f t="shared" si="9"/>
        <v>0</v>
      </c>
    </row>
    <row r="293" spans="1:23" ht="15" thickBot="1">
      <c r="A293">
        <v>292</v>
      </c>
      <c r="B293">
        <v>2019</v>
      </c>
      <c r="C293" t="s">
        <v>144</v>
      </c>
      <c r="D293" s="6">
        <v>13540000</v>
      </c>
      <c r="E293" s="6">
        <v>20570000</v>
      </c>
      <c r="F293" s="6">
        <v>47830000</v>
      </c>
      <c r="G293" s="6">
        <v>75850000</v>
      </c>
      <c r="H293" s="6">
        <v>74450000</v>
      </c>
      <c r="I293" s="6">
        <v>21220000</v>
      </c>
      <c r="J293" s="6">
        <v>69120000</v>
      </c>
      <c r="K293" s="3">
        <v>-6450000</v>
      </c>
      <c r="L293" s="6">
        <v>47720000</v>
      </c>
      <c r="M293" s="6">
        <v>95970000</v>
      </c>
      <c r="N293" s="6">
        <v>22260000</v>
      </c>
      <c r="O293" s="6">
        <v>16000000</v>
      </c>
      <c r="P293" s="6">
        <v>3950000</v>
      </c>
      <c r="Q293" s="6">
        <v>25990000</v>
      </c>
      <c r="R293" s="6">
        <v>112210000</v>
      </c>
      <c r="S293" s="6">
        <v>12730000</v>
      </c>
      <c r="T293" s="6">
        <v>76230000</v>
      </c>
      <c r="U293" s="6">
        <v>22440000</v>
      </c>
      <c r="V293" s="18">
        <f t="shared" si="8"/>
        <v>3.0749188803916474</v>
      </c>
      <c r="W293">
        <f t="shared" si="9"/>
        <v>0</v>
      </c>
    </row>
    <row r="294" spans="1:23" ht="15" thickBot="1">
      <c r="A294">
        <v>293</v>
      </c>
      <c r="B294">
        <v>2020</v>
      </c>
      <c r="C294" t="s">
        <v>144</v>
      </c>
      <c r="D294" s="6">
        <v>14430000</v>
      </c>
      <c r="E294" s="6">
        <v>30320000</v>
      </c>
      <c r="F294" s="6">
        <v>44340000</v>
      </c>
      <c r="G294" s="6">
        <v>83880000</v>
      </c>
      <c r="H294" s="6">
        <v>92200000</v>
      </c>
      <c r="I294" s="6">
        <v>34900000</v>
      </c>
      <c r="J294" s="6">
        <v>46470000</v>
      </c>
      <c r="K294" s="3">
        <v>-45830000</v>
      </c>
      <c r="L294" s="6">
        <v>44330000</v>
      </c>
      <c r="M294" s="6">
        <v>96600000</v>
      </c>
      <c r="N294" s="6">
        <v>20700000</v>
      </c>
      <c r="O294" s="6">
        <v>17520000</v>
      </c>
      <c r="P294" s="6">
        <v>7750000</v>
      </c>
      <c r="Q294" s="6">
        <v>27960000</v>
      </c>
      <c r="R294" s="6">
        <v>153770000</v>
      </c>
      <c r="S294" s="6">
        <v>14000000</v>
      </c>
      <c r="T294" s="6">
        <v>115380000</v>
      </c>
      <c r="U294" s="6">
        <v>23960000</v>
      </c>
      <c r="V294" s="18">
        <f t="shared" si="8"/>
        <v>2.8452844759295819</v>
      </c>
      <c r="W294">
        <f t="shared" si="9"/>
        <v>2</v>
      </c>
    </row>
    <row r="295" spans="1:23" ht="15" thickBot="1">
      <c r="A295">
        <v>294</v>
      </c>
      <c r="B295">
        <v>2021</v>
      </c>
      <c r="C295" t="s">
        <v>144</v>
      </c>
      <c r="D295" s="6">
        <v>22120000</v>
      </c>
      <c r="E295" s="6">
        <v>27200000</v>
      </c>
      <c r="F295" s="6">
        <v>43940000</v>
      </c>
      <c r="G295" s="6">
        <v>79750000</v>
      </c>
      <c r="H295" s="6">
        <v>86020000</v>
      </c>
      <c r="I295" s="6">
        <v>30200000</v>
      </c>
      <c r="J295" s="6">
        <v>23480000</v>
      </c>
      <c r="K295" s="3">
        <v>-29940000</v>
      </c>
      <c r="L295" s="6">
        <v>47200000</v>
      </c>
      <c r="M295" s="6">
        <v>90590000</v>
      </c>
      <c r="N295" s="6">
        <v>26090000</v>
      </c>
      <c r="O295" s="6">
        <v>25910000</v>
      </c>
      <c r="P295" s="6">
        <v>4740000</v>
      </c>
      <c r="Q295" s="6">
        <v>35440000</v>
      </c>
      <c r="R295" s="6">
        <v>150420000</v>
      </c>
      <c r="S295" s="6">
        <v>20700000</v>
      </c>
      <c r="T295" s="6">
        <v>105440000</v>
      </c>
      <c r="U295" s="6">
        <v>22860000</v>
      </c>
      <c r="V295" s="18">
        <f t="shared" si="8"/>
        <v>3.8180033917467493</v>
      </c>
      <c r="W295">
        <f t="shared" si="9"/>
        <v>0</v>
      </c>
    </row>
    <row r="296" spans="1:23" ht="15" thickBot="1">
      <c r="A296">
        <v>295</v>
      </c>
      <c r="B296">
        <v>2022</v>
      </c>
      <c r="C296" t="s">
        <v>144</v>
      </c>
      <c r="D296" s="6">
        <v>19290000</v>
      </c>
      <c r="E296" s="6">
        <v>33180000</v>
      </c>
      <c r="F296" s="6">
        <v>38210000</v>
      </c>
      <c r="G296" s="6">
        <v>80410000</v>
      </c>
      <c r="H296" s="6">
        <v>90210000</v>
      </c>
      <c r="I296" s="6">
        <v>28380000</v>
      </c>
      <c r="J296" s="6">
        <v>25050000</v>
      </c>
      <c r="K296" s="3">
        <v>47970000</v>
      </c>
      <c r="L296" s="6">
        <v>49520000</v>
      </c>
      <c r="M296" s="6">
        <v>80150000</v>
      </c>
      <c r="N296" s="6">
        <v>21950000</v>
      </c>
      <c r="O296" s="6">
        <v>19920000</v>
      </c>
      <c r="P296" s="6">
        <v>3380000</v>
      </c>
      <c r="Q296" s="6">
        <v>28280000</v>
      </c>
      <c r="R296" s="6">
        <v>120710000</v>
      </c>
      <c r="S296" s="6">
        <v>15880000</v>
      </c>
      <c r="T296" s="6">
        <v>84090000</v>
      </c>
      <c r="U296" s="6">
        <v>17340000</v>
      </c>
      <c r="V296" s="18">
        <f t="shared" si="8"/>
        <v>4.2696103022263561</v>
      </c>
      <c r="W296">
        <f t="shared" si="9"/>
        <v>0</v>
      </c>
    </row>
    <row r="297" spans="1:23" ht="15" thickBot="1">
      <c r="A297">
        <v>296</v>
      </c>
      <c r="B297">
        <v>2018</v>
      </c>
      <c r="C297" t="s">
        <v>145</v>
      </c>
      <c r="D297" s="6">
        <v>97890000</v>
      </c>
      <c r="E297" s="6">
        <v>14010000</v>
      </c>
      <c r="F297" s="6">
        <v>24540000</v>
      </c>
      <c r="G297" s="6">
        <v>47280000</v>
      </c>
      <c r="H297" s="6">
        <v>87330000</v>
      </c>
      <c r="I297" s="6">
        <v>19370000</v>
      </c>
      <c r="J297" s="6">
        <v>11850000</v>
      </c>
      <c r="K297" s="3">
        <v>-53620000</v>
      </c>
      <c r="L297" s="6">
        <v>26720000</v>
      </c>
      <c r="M297" s="6">
        <v>52700000</v>
      </c>
      <c r="N297" s="6">
        <v>13170000</v>
      </c>
      <c r="O297" s="6">
        <v>99920000</v>
      </c>
      <c r="P297" s="6">
        <v>3900000</v>
      </c>
      <c r="Q297" s="6">
        <v>15650000</v>
      </c>
      <c r="R297" s="6">
        <v>62080000</v>
      </c>
      <c r="S297" s="6">
        <v>78720000</v>
      </c>
      <c r="T297" s="6">
        <v>40760000</v>
      </c>
      <c r="U297" s="6">
        <v>11520000</v>
      </c>
      <c r="V297" s="18">
        <f t="shared" si="8"/>
        <v>4.4565584314579896</v>
      </c>
      <c r="W297">
        <f t="shared" si="9"/>
        <v>0</v>
      </c>
    </row>
    <row r="298" spans="1:23" ht="15" thickBot="1">
      <c r="A298">
        <v>297</v>
      </c>
      <c r="B298">
        <v>2019</v>
      </c>
      <c r="C298" t="s">
        <v>145</v>
      </c>
      <c r="D298" s="6">
        <v>20810000</v>
      </c>
      <c r="E298" s="6">
        <v>19400000</v>
      </c>
      <c r="F298" s="6">
        <v>20420000</v>
      </c>
      <c r="G298" s="6">
        <v>49210000</v>
      </c>
      <c r="H298" s="6">
        <v>93940000</v>
      </c>
      <c r="I298" s="6">
        <v>16650000</v>
      </c>
      <c r="J298" s="6">
        <v>0</v>
      </c>
      <c r="K298" s="3">
        <v>27450000</v>
      </c>
      <c r="L298" s="6">
        <v>32560000</v>
      </c>
      <c r="M298" s="6">
        <v>51940000</v>
      </c>
      <c r="N298" s="6">
        <v>16570000</v>
      </c>
      <c r="O298" s="6">
        <v>20680000</v>
      </c>
      <c r="P298" s="6">
        <v>1840000</v>
      </c>
      <c r="Q298" s="6">
        <v>26060000</v>
      </c>
      <c r="R298" s="6">
        <v>80040000</v>
      </c>
      <c r="S298" s="6">
        <v>16520000</v>
      </c>
      <c r="T298" s="6">
        <v>48610000</v>
      </c>
      <c r="U298" s="6">
        <v>10620000</v>
      </c>
      <c r="V298" s="18">
        <f t="shared" si="8"/>
        <v>5.8088139267086643</v>
      </c>
      <c r="W298">
        <f t="shared" si="9"/>
        <v>0</v>
      </c>
    </row>
    <row r="299" spans="1:23" ht="15" thickBot="1">
      <c r="A299">
        <v>298</v>
      </c>
      <c r="B299">
        <v>2020</v>
      </c>
      <c r="C299" t="s">
        <v>145</v>
      </c>
      <c r="D299" s="6">
        <v>18640000</v>
      </c>
      <c r="E299" s="6">
        <v>19400000</v>
      </c>
      <c r="F299" s="6">
        <v>17290000</v>
      </c>
      <c r="G299" s="6">
        <v>45140000</v>
      </c>
      <c r="H299" s="6">
        <v>84530000</v>
      </c>
      <c r="I299" s="6">
        <v>14400000</v>
      </c>
      <c r="J299" s="6">
        <v>6340000</v>
      </c>
      <c r="K299" s="3">
        <v>49970000</v>
      </c>
      <c r="L299" s="6">
        <v>30110000</v>
      </c>
      <c r="M299" s="6">
        <v>52660000</v>
      </c>
      <c r="N299" s="6">
        <v>12610000</v>
      </c>
      <c r="O299" s="6">
        <v>18650000</v>
      </c>
      <c r="P299" s="6">
        <v>360000</v>
      </c>
      <c r="Q299" s="6">
        <v>23950000</v>
      </c>
      <c r="R299" s="6">
        <v>85130000</v>
      </c>
      <c r="S299" s="6">
        <v>14810000</v>
      </c>
      <c r="T299" s="6">
        <v>55880000</v>
      </c>
      <c r="U299" s="6">
        <v>10610000</v>
      </c>
      <c r="V299" s="18">
        <f t="shared" si="8"/>
        <v>6.4143800985170314</v>
      </c>
      <c r="W299">
        <f t="shared" si="9"/>
        <v>0</v>
      </c>
    </row>
    <row r="300" spans="1:23" ht="15" thickBot="1">
      <c r="A300">
        <v>299</v>
      </c>
      <c r="B300">
        <v>2021</v>
      </c>
      <c r="C300" t="s">
        <v>145</v>
      </c>
      <c r="D300" s="6">
        <v>12400000</v>
      </c>
      <c r="E300" s="6">
        <v>13040000</v>
      </c>
      <c r="F300" s="6">
        <v>16120000</v>
      </c>
      <c r="G300" s="6">
        <v>41270000</v>
      </c>
      <c r="H300" s="6">
        <v>12110000</v>
      </c>
      <c r="I300" s="6">
        <v>12040000</v>
      </c>
      <c r="J300" s="6">
        <v>7270000</v>
      </c>
      <c r="K300" s="3">
        <v>9970000</v>
      </c>
      <c r="L300" s="6">
        <v>28500000</v>
      </c>
      <c r="M300" s="6">
        <v>43690000</v>
      </c>
      <c r="N300" s="6">
        <v>12880000</v>
      </c>
      <c r="O300" s="6">
        <v>12010000</v>
      </c>
      <c r="P300" s="6">
        <v>180000</v>
      </c>
      <c r="Q300" s="6">
        <v>16390000</v>
      </c>
      <c r="R300" s="6">
        <v>79350000</v>
      </c>
      <c r="S300" s="6">
        <v>94980000</v>
      </c>
      <c r="T300" s="6">
        <v>58570000</v>
      </c>
      <c r="U300" s="6">
        <v>83820000</v>
      </c>
      <c r="V300" s="18">
        <f t="shared" si="8"/>
        <v>4.8293605899786893</v>
      </c>
      <c r="W300">
        <f t="shared" si="9"/>
        <v>0</v>
      </c>
    </row>
    <row r="301" spans="1:23" ht="15" thickBot="1">
      <c r="A301">
        <v>300</v>
      </c>
      <c r="B301">
        <v>2022</v>
      </c>
      <c r="C301" t="s">
        <v>145</v>
      </c>
      <c r="D301" s="6">
        <v>72040000</v>
      </c>
      <c r="E301" s="6">
        <v>14850000</v>
      </c>
      <c r="F301" s="6">
        <v>14180000</v>
      </c>
      <c r="G301" s="6">
        <v>42050000</v>
      </c>
      <c r="H301" s="6">
        <v>13020000</v>
      </c>
      <c r="I301" s="6">
        <v>16240000</v>
      </c>
      <c r="J301" s="6">
        <v>22910000</v>
      </c>
      <c r="K301" s="3">
        <v>-13910000</v>
      </c>
      <c r="L301" s="6">
        <v>23520000</v>
      </c>
      <c r="M301" s="6">
        <v>36800000</v>
      </c>
      <c r="N301" s="6">
        <v>10740000</v>
      </c>
      <c r="O301" s="6">
        <v>71950000</v>
      </c>
      <c r="P301" s="6">
        <v>620000</v>
      </c>
      <c r="Q301" s="6">
        <v>10940000</v>
      </c>
      <c r="R301" s="6">
        <v>75540000</v>
      </c>
      <c r="S301" s="6">
        <v>57240000</v>
      </c>
      <c r="T301" s="6">
        <v>60860000</v>
      </c>
      <c r="U301" s="6">
        <v>74770000</v>
      </c>
      <c r="V301" s="18">
        <f t="shared" si="8"/>
        <v>5.0169639318271892</v>
      </c>
      <c r="W301">
        <f t="shared" si="9"/>
        <v>0</v>
      </c>
    </row>
    <row r="302" spans="1:23" ht="15" thickBot="1">
      <c r="A302">
        <v>301</v>
      </c>
      <c r="B302">
        <v>2018</v>
      </c>
      <c r="C302" t="s">
        <v>146</v>
      </c>
      <c r="D302" s="6">
        <v>17040000</v>
      </c>
      <c r="E302" s="6">
        <v>26960000</v>
      </c>
      <c r="F302" s="6">
        <v>76740000</v>
      </c>
      <c r="G302" s="6">
        <v>111590000</v>
      </c>
      <c r="H302" s="6">
        <v>78840000</v>
      </c>
      <c r="I302" s="6">
        <v>14390000</v>
      </c>
      <c r="J302" s="6">
        <v>20650000</v>
      </c>
      <c r="K302" s="3">
        <v>12570000</v>
      </c>
      <c r="L302" s="6">
        <v>76550000</v>
      </c>
      <c r="M302" s="6">
        <v>96250000</v>
      </c>
      <c r="N302" s="6">
        <v>22610000</v>
      </c>
      <c r="O302" s="6">
        <v>16990000</v>
      </c>
      <c r="P302" s="6">
        <v>22310000</v>
      </c>
      <c r="Q302" s="6">
        <v>28840000</v>
      </c>
      <c r="R302" s="6">
        <v>40720000</v>
      </c>
      <c r="S302" s="6">
        <v>16120000</v>
      </c>
      <c r="T302" s="6">
        <v>19000000</v>
      </c>
      <c r="U302" s="6">
        <v>23660000</v>
      </c>
      <c r="V302" s="18">
        <f t="shared" si="8"/>
        <v>2.8775230417857935</v>
      </c>
      <c r="W302">
        <f t="shared" si="9"/>
        <v>2</v>
      </c>
    </row>
    <row r="303" spans="1:23" ht="15" thickBot="1">
      <c r="A303">
        <v>302</v>
      </c>
      <c r="B303">
        <v>2019</v>
      </c>
      <c r="C303" t="s">
        <v>146</v>
      </c>
      <c r="D303" s="6">
        <v>17900000</v>
      </c>
      <c r="E303" s="6">
        <v>28480000</v>
      </c>
      <c r="F303" s="6">
        <v>67900000</v>
      </c>
      <c r="G303" s="6">
        <v>109890000</v>
      </c>
      <c r="H303" s="6">
        <v>13510000</v>
      </c>
      <c r="I303" s="6">
        <v>82080000</v>
      </c>
      <c r="J303" s="6">
        <v>16450000</v>
      </c>
      <c r="K303" s="3">
        <v>20270000</v>
      </c>
      <c r="L303" s="6">
        <v>85230000</v>
      </c>
      <c r="M303" s="6">
        <v>96660000</v>
      </c>
      <c r="N303" s="6">
        <v>27240000</v>
      </c>
      <c r="O303" s="6">
        <v>17910000</v>
      </c>
      <c r="P303" s="6">
        <v>12480000</v>
      </c>
      <c r="Q303" s="6">
        <v>28820000</v>
      </c>
      <c r="R303" s="6">
        <v>41390000</v>
      </c>
      <c r="S303" s="6">
        <v>16990000</v>
      </c>
      <c r="T303" s="6">
        <v>16550000</v>
      </c>
      <c r="U303" s="6">
        <v>21830000</v>
      </c>
      <c r="V303" s="18">
        <f t="shared" si="8"/>
        <v>2.2105191302593106</v>
      </c>
      <c r="W303">
        <f t="shared" si="9"/>
        <v>2</v>
      </c>
    </row>
    <row r="304" spans="1:23" ht="15" thickBot="1">
      <c r="A304">
        <v>303</v>
      </c>
      <c r="B304">
        <v>2020</v>
      </c>
      <c r="C304" t="s">
        <v>146</v>
      </c>
      <c r="D304" s="6">
        <v>23040000</v>
      </c>
      <c r="E304" s="6">
        <v>24760000</v>
      </c>
      <c r="F304" s="6">
        <v>58580000</v>
      </c>
      <c r="G304" s="6">
        <v>135220000</v>
      </c>
      <c r="H304" s="6">
        <v>51870000</v>
      </c>
      <c r="I304" s="6">
        <v>15800000</v>
      </c>
      <c r="J304" s="6">
        <v>20710000</v>
      </c>
      <c r="K304" s="3">
        <v>89630000</v>
      </c>
      <c r="L304" s="6">
        <v>98700000</v>
      </c>
      <c r="M304" s="6">
        <v>96650000</v>
      </c>
      <c r="N304" s="6">
        <v>25040000</v>
      </c>
      <c r="O304" s="6">
        <v>23050000</v>
      </c>
      <c r="P304" s="6">
        <v>6440000</v>
      </c>
      <c r="Q304" s="6">
        <v>33350000</v>
      </c>
      <c r="R304" s="6">
        <v>46860000</v>
      </c>
      <c r="S304" s="6">
        <v>21860000</v>
      </c>
      <c r="T304" s="6">
        <v>31940000</v>
      </c>
      <c r="U304" s="6">
        <v>20620000</v>
      </c>
      <c r="V304" s="18">
        <f t="shared" si="8"/>
        <v>3.8164230797323864</v>
      </c>
      <c r="W304">
        <f t="shared" si="9"/>
        <v>0</v>
      </c>
    </row>
    <row r="305" spans="1:23" ht="15" thickBot="1">
      <c r="A305">
        <v>304</v>
      </c>
      <c r="B305">
        <v>2021</v>
      </c>
      <c r="C305" t="s">
        <v>146</v>
      </c>
      <c r="D305" s="6">
        <v>22170000</v>
      </c>
      <c r="E305" s="6">
        <v>28940000</v>
      </c>
      <c r="F305" s="6">
        <v>114680000</v>
      </c>
      <c r="G305" s="6">
        <v>160410000</v>
      </c>
      <c r="H305" s="6">
        <v>16790000</v>
      </c>
      <c r="I305" s="6">
        <v>20830000</v>
      </c>
      <c r="J305" s="6">
        <v>42090000</v>
      </c>
      <c r="K305" s="3">
        <v>81040000</v>
      </c>
      <c r="L305" s="6">
        <v>97480000</v>
      </c>
      <c r="M305" s="6">
        <v>10720000</v>
      </c>
      <c r="N305" s="6">
        <v>25320000</v>
      </c>
      <c r="O305" s="6">
        <v>14540000</v>
      </c>
      <c r="P305" s="6">
        <v>16580000</v>
      </c>
      <c r="Q305" s="6">
        <v>26920000</v>
      </c>
      <c r="R305" s="6">
        <v>54010000</v>
      </c>
      <c r="S305" s="6">
        <v>13780000</v>
      </c>
      <c r="T305" s="6">
        <v>14700000</v>
      </c>
      <c r="U305" s="6">
        <v>17130000</v>
      </c>
      <c r="V305" s="18">
        <f t="shared" si="8"/>
        <v>2.6198050981327925</v>
      </c>
      <c r="W305">
        <f t="shared" si="9"/>
        <v>2</v>
      </c>
    </row>
    <row r="306" spans="1:23" ht="15" thickBot="1">
      <c r="A306">
        <v>305</v>
      </c>
      <c r="B306">
        <v>2022</v>
      </c>
      <c r="C306" t="s">
        <v>146</v>
      </c>
      <c r="D306" s="6">
        <v>20610000</v>
      </c>
      <c r="E306" s="6">
        <v>51260000</v>
      </c>
      <c r="F306" s="6">
        <v>103510000</v>
      </c>
      <c r="G306" s="6">
        <v>182010000</v>
      </c>
      <c r="H306" s="6">
        <v>27240000</v>
      </c>
      <c r="I306" s="6">
        <v>13040000</v>
      </c>
      <c r="J306" s="6">
        <v>52270000</v>
      </c>
      <c r="K306" s="3">
        <v>38220000</v>
      </c>
      <c r="L306" s="6">
        <v>116700000</v>
      </c>
      <c r="M306" s="6">
        <v>12370000</v>
      </c>
      <c r="N306" s="6">
        <v>29120000</v>
      </c>
      <c r="O306" s="6">
        <v>20550000</v>
      </c>
      <c r="P306" s="6">
        <v>36630000</v>
      </c>
      <c r="Q306" s="6">
        <v>36590000</v>
      </c>
      <c r="R306" s="6">
        <v>53380000</v>
      </c>
      <c r="S306" s="6">
        <v>19490000</v>
      </c>
      <c r="T306" s="6">
        <v>7570000</v>
      </c>
      <c r="U306" s="6">
        <v>32020000</v>
      </c>
      <c r="V306" s="18">
        <f t="shared" si="8"/>
        <v>2.4393226916388695</v>
      </c>
      <c r="W306">
        <f t="shared" si="9"/>
        <v>2</v>
      </c>
    </row>
    <row r="307" spans="1:23" ht="15" thickBot="1">
      <c r="A307">
        <v>306</v>
      </c>
      <c r="B307">
        <v>2018</v>
      </c>
      <c r="C307" t="s">
        <v>147</v>
      </c>
      <c r="D307" s="6">
        <v>26500000</v>
      </c>
      <c r="E307" s="6">
        <v>13760000</v>
      </c>
      <c r="F307" s="6">
        <v>76680000</v>
      </c>
      <c r="G307" s="6">
        <v>39600000</v>
      </c>
      <c r="H307" s="6">
        <v>18160000</v>
      </c>
      <c r="I307" s="6">
        <v>10930000</v>
      </c>
      <c r="J307" s="6">
        <v>31070000</v>
      </c>
      <c r="K307" s="3">
        <v>28380000</v>
      </c>
      <c r="L307" s="6">
        <v>25560000</v>
      </c>
      <c r="M307" s="6">
        <v>9210000</v>
      </c>
      <c r="N307" s="6">
        <v>46280000</v>
      </c>
      <c r="O307" s="6">
        <v>28770000</v>
      </c>
      <c r="P307" s="6">
        <v>2490000</v>
      </c>
      <c r="Q307" s="6">
        <v>40470000</v>
      </c>
      <c r="R307" s="6">
        <v>67210000</v>
      </c>
      <c r="S307" s="6">
        <v>22880000</v>
      </c>
      <c r="T307" s="6">
        <v>61990000</v>
      </c>
      <c r="U307" s="6">
        <v>25680000</v>
      </c>
      <c r="V307" s="18">
        <f t="shared" si="8"/>
        <v>7.2317337662337655</v>
      </c>
      <c r="W307">
        <f t="shared" si="9"/>
        <v>0</v>
      </c>
    </row>
    <row r="308" spans="1:23" ht="15" thickBot="1">
      <c r="A308">
        <v>307</v>
      </c>
      <c r="B308">
        <v>2019</v>
      </c>
      <c r="C308" t="s">
        <v>147</v>
      </c>
      <c r="D308" s="6">
        <v>30590000</v>
      </c>
      <c r="E308" s="6">
        <v>19170000</v>
      </c>
      <c r="F308" s="6">
        <v>71490000</v>
      </c>
      <c r="G308" s="6">
        <v>43120000</v>
      </c>
      <c r="H308" s="6">
        <v>16800000</v>
      </c>
      <c r="I308" s="6">
        <v>14440000</v>
      </c>
      <c r="J308" s="6">
        <v>27490000</v>
      </c>
      <c r="K308" s="3">
        <v>47330000</v>
      </c>
      <c r="L308" s="6">
        <v>25940000</v>
      </c>
      <c r="M308" s="6">
        <v>8630000</v>
      </c>
      <c r="N308" s="6">
        <v>-1140000</v>
      </c>
      <c r="O308" s="6">
        <v>30800000</v>
      </c>
      <c r="P308" s="6">
        <v>2830000</v>
      </c>
      <c r="Q308" s="6">
        <v>42260000</v>
      </c>
      <c r="R308" s="6">
        <v>81400000</v>
      </c>
      <c r="S308" s="6">
        <v>24740000</v>
      </c>
      <c r="T308" s="6">
        <v>76030000</v>
      </c>
      <c r="U308" s="6">
        <v>23130000</v>
      </c>
      <c r="V308" s="18">
        <f t="shared" si="8"/>
        <v>7.8034720824131742</v>
      </c>
      <c r="W308">
        <f t="shared" si="9"/>
        <v>0</v>
      </c>
    </row>
    <row r="309" spans="1:23" ht="15" thickBot="1">
      <c r="A309">
        <v>308</v>
      </c>
      <c r="B309">
        <v>2020</v>
      </c>
      <c r="C309" t="s">
        <v>147</v>
      </c>
      <c r="D309" s="6">
        <v>14140000</v>
      </c>
      <c r="E309" s="6">
        <v>14190000</v>
      </c>
      <c r="F309" s="6">
        <v>69970000</v>
      </c>
      <c r="G309" s="6">
        <v>39750000</v>
      </c>
      <c r="H309" s="6">
        <v>18560000</v>
      </c>
      <c r="I309" s="6">
        <v>10210000</v>
      </c>
      <c r="J309" s="6">
        <v>26440000</v>
      </c>
      <c r="K309" s="3">
        <v>39780000</v>
      </c>
      <c r="L309" s="6">
        <v>26890000</v>
      </c>
      <c r="M309" s="6">
        <v>9310000</v>
      </c>
      <c r="N309" s="6">
        <v>-40440000</v>
      </c>
      <c r="O309" s="6">
        <v>14890000</v>
      </c>
      <c r="P309" s="6">
        <v>3460000</v>
      </c>
      <c r="Q309" s="6">
        <v>27660000</v>
      </c>
      <c r="R309" s="6">
        <v>88850000</v>
      </c>
      <c r="S309" s="6">
        <v>11880000</v>
      </c>
      <c r="T309" s="6">
        <v>84810000</v>
      </c>
      <c r="U309" s="6">
        <v>26290000</v>
      </c>
      <c r="V309" s="18">
        <f t="shared" si="8"/>
        <v>6.6706585326091616</v>
      </c>
      <c r="W309">
        <f t="shared" si="9"/>
        <v>0</v>
      </c>
    </row>
    <row r="310" spans="1:23" ht="15" thickBot="1">
      <c r="A310">
        <v>309</v>
      </c>
      <c r="B310">
        <v>2021</v>
      </c>
      <c r="C310" t="s">
        <v>147</v>
      </c>
      <c r="D310" s="6">
        <v>15130000</v>
      </c>
      <c r="E310" s="6">
        <v>19650000</v>
      </c>
      <c r="F310" s="6">
        <v>64070000</v>
      </c>
      <c r="G310" s="6">
        <v>44430000</v>
      </c>
      <c r="H310" s="6">
        <v>18370000</v>
      </c>
      <c r="I310" s="6">
        <v>14970000</v>
      </c>
      <c r="J310" s="6">
        <v>26410000</v>
      </c>
      <c r="K310" s="3">
        <v>46800000</v>
      </c>
      <c r="L310" s="6">
        <v>26820000</v>
      </c>
      <c r="M310" s="6">
        <v>9340000</v>
      </c>
      <c r="N310" s="6">
        <v>-25780000</v>
      </c>
      <c r="O310" s="6">
        <v>15720000</v>
      </c>
      <c r="P310" s="6">
        <v>4230000</v>
      </c>
      <c r="Q310" s="6">
        <v>29300000</v>
      </c>
      <c r="R310" s="6">
        <v>97680000</v>
      </c>
      <c r="S310" s="6">
        <v>12700000</v>
      </c>
      <c r="T310" s="6">
        <v>93390000</v>
      </c>
      <c r="U310" s="6">
        <v>27750000</v>
      </c>
      <c r="V310" s="18">
        <f t="shared" si="8"/>
        <v>6.5043910585585065</v>
      </c>
      <c r="W310">
        <f t="shared" si="9"/>
        <v>0</v>
      </c>
    </row>
    <row r="311" spans="1:23" ht="15" thickBot="1">
      <c r="A311">
        <v>310</v>
      </c>
      <c r="B311">
        <v>2022</v>
      </c>
      <c r="C311" t="s">
        <v>147</v>
      </c>
      <c r="D311" s="6">
        <v>-36620000</v>
      </c>
      <c r="E311" s="6">
        <v>13530000</v>
      </c>
      <c r="F311" s="6">
        <v>57500000</v>
      </c>
      <c r="G311" s="6">
        <v>34850000</v>
      </c>
      <c r="H311" s="6">
        <v>15560000</v>
      </c>
      <c r="I311" s="6">
        <v>11930000</v>
      </c>
      <c r="J311" s="6">
        <v>29050000</v>
      </c>
      <c r="K311" s="3">
        <v>16050000</v>
      </c>
      <c r="L311" s="6">
        <v>20010000</v>
      </c>
      <c r="M311" s="6">
        <v>8690000</v>
      </c>
      <c r="N311" s="6">
        <v>40100000</v>
      </c>
      <c r="O311" s="6">
        <v>-37120000</v>
      </c>
      <c r="P311" s="6">
        <v>3410000</v>
      </c>
      <c r="Q311" s="6">
        <v>-25020000</v>
      </c>
      <c r="R311" s="6">
        <v>35860000</v>
      </c>
      <c r="S311" s="6">
        <v>-37120000</v>
      </c>
      <c r="T311" s="6">
        <v>37160000</v>
      </c>
      <c r="U311" s="6">
        <v>23680000</v>
      </c>
      <c r="V311" s="18">
        <f t="shared" si="8"/>
        <v>-1.9656791814322416</v>
      </c>
      <c r="W311">
        <f t="shared" si="9"/>
        <v>1</v>
      </c>
    </row>
    <row r="312" spans="1:23" ht="15" thickBot="1">
      <c r="A312">
        <v>311</v>
      </c>
      <c r="B312">
        <v>2018</v>
      </c>
      <c r="C312" t="s">
        <v>148</v>
      </c>
      <c r="D312" s="6">
        <v>273230000</v>
      </c>
      <c r="E312" s="6">
        <v>738680000</v>
      </c>
      <c r="F312" s="6">
        <v>39920000</v>
      </c>
      <c r="G312" s="6">
        <v>342991000</v>
      </c>
      <c r="H312" s="6">
        <v>265131000</v>
      </c>
      <c r="I312" s="6">
        <v>273280000</v>
      </c>
      <c r="J312" s="6">
        <v>688300000</v>
      </c>
      <c r="K312" s="3">
        <v>465400000</v>
      </c>
      <c r="L312" s="6">
        <v>246834000</v>
      </c>
      <c r="M312" s="6">
        <v>73690000</v>
      </c>
      <c r="N312" s="6">
        <v>-48390000</v>
      </c>
      <c r="O312" s="6">
        <v>258800000</v>
      </c>
      <c r="P312" s="6">
        <v>125240000</v>
      </c>
      <c r="Q312" s="6">
        <v>45772000</v>
      </c>
      <c r="R312" s="6">
        <v>638590000</v>
      </c>
      <c r="S312" s="6">
        <v>243960000</v>
      </c>
      <c r="T312" s="6">
        <v>18060000</v>
      </c>
      <c r="U312" s="6">
        <v>347310000</v>
      </c>
      <c r="V312" s="18">
        <f t="shared" si="8"/>
        <v>5.1997466591092527</v>
      </c>
      <c r="W312">
        <f t="shared" si="9"/>
        <v>0</v>
      </c>
    </row>
    <row r="313" spans="1:23" ht="15" thickBot="1">
      <c r="A313">
        <v>312</v>
      </c>
      <c r="B313">
        <v>2019</v>
      </c>
      <c r="C313" t="s">
        <v>148</v>
      </c>
      <c r="D313" s="6">
        <v>219260000</v>
      </c>
      <c r="E313" s="6">
        <v>133565000</v>
      </c>
      <c r="F313" s="6">
        <v>17060000</v>
      </c>
      <c r="G313" s="6">
        <v>381332000</v>
      </c>
      <c r="H313" s="6">
        <v>246061000</v>
      </c>
      <c r="I313" s="6">
        <v>813820000</v>
      </c>
      <c r="J313" s="6">
        <v>390100000</v>
      </c>
      <c r="K313" s="3">
        <v>521840000</v>
      </c>
      <c r="L313" s="6">
        <v>260941000</v>
      </c>
      <c r="M313" s="6">
        <v>93600000</v>
      </c>
      <c r="N313" s="6">
        <v>279940000</v>
      </c>
      <c r="O313" s="6">
        <v>216880000</v>
      </c>
      <c r="P313" s="6">
        <v>53170000</v>
      </c>
      <c r="Q313" s="6">
        <v>363650000</v>
      </c>
      <c r="R313" s="6">
        <v>551820000</v>
      </c>
      <c r="S313" s="6">
        <v>202770000</v>
      </c>
      <c r="T313" s="6">
        <v>41400000</v>
      </c>
      <c r="U313" s="6">
        <v>291160000</v>
      </c>
      <c r="V313" s="18">
        <f t="shared" si="8"/>
        <v>7.1712512477544283</v>
      </c>
      <c r="W313">
        <f t="shared" si="9"/>
        <v>0</v>
      </c>
    </row>
    <row r="314" spans="1:23" ht="15" thickBot="1">
      <c r="A314">
        <v>313</v>
      </c>
      <c r="B314">
        <v>2020</v>
      </c>
      <c r="C314" t="s">
        <v>148</v>
      </c>
      <c r="D314" s="6">
        <v>299230000</v>
      </c>
      <c r="E314" s="6">
        <v>712260000</v>
      </c>
      <c r="F314" s="6">
        <v>30780000</v>
      </c>
      <c r="G314" s="6">
        <v>386837000</v>
      </c>
      <c r="H314" s="6">
        <v>312532000</v>
      </c>
      <c r="I314" s="6">
        <v>625980000</v>
      </c>
      <c r="J314" s="6">
        <v>391460000</v>
      </c>
      <c r="K314" s="3">
        <v>86280000</v>
      </c>
      <c r="L314" s="6">
        <v>285093000</v>
      </c>
      <c r="M314" s="6">
        <v>115700000</v>
      </c>
      <c r="N314" s="6">
        <v>357370000</v>
      </c>
      <c r="O314" s="6">
        <v>305280000</v>
      </c>
      <c r="P314" s="6">
        <v>37530000</v>
      </c>
      <c r="Q314" s="6">
        <v>458510000</v>
      </c>
      <c r="R314" s="6">
        <v>912400000</v>
      </c>
      <c r="S314" s="6">
        <v>241320000</v>
      </c>
      <c r="T314" s="6">
        <v>300660000</v>
      </c>
      <c r="U314" s="6">
        <v>312500000</v>
      </c>
      <c r="V314" s="18">
        <f t="shared" si="8"/>
        <v>7.7887520489429267</v>
      </c>
      <c r="W314">
        <f t="shared" si="9"/>
        <v>0</v>
      </c>
    </row>
    <row r="315" spans="1:23" ht="15" thickBot="1">
      <c r="A315">
        <v>314</v>
      </c>
      <c r="B315">
        <v>2021</v>
      </c>
      <c r="C315" t="s">
        <v>148</v>
      </c>
      <c r="D315" s="6">
        <v>354560000</v>
      </c>
      <c r="E315" s="6">
        <v>507040000</v>
      </c>
      <c r="F315" s="6">
        <v>47380000</v>
      </c>
      <c r="G315" s="6">
        <v>358387000</v>
      </c>
      <c r="H315" s="6">
        <v>302944000</v>
      </c>
      <c r="I315" s="6">
        <v>478030000</v>
      </c>
      <c r="J315" s="6">
        <v>410490000</v>
      </c>
      <c r="K315" s="3">
        <v>29010000</v>
      </c>
      <c r="L315" s="6">
        <v>269535000</v>
      </c>
      <c r="M315" s="6">
        <v>144730000</v>
      </c>
      <c r="N315" s="6">
        <v>314670000</v>
      </c>
      <c r="O315" s="6">
        <v>357590000</v>
      </c>
      <c r="P315" s="6">
        <v>29900000</v>
      </c>
      <c r="Q315" s="6">
        <v>532230000</v>
      </c>
      <c r="R315" s="6">
        <v>925930000</v>
      </c>
      <c r="S315" s="6">
        <v>285190000</v>
      </c>
      <c r="T315" s="6">
        <v>219070000</v>
      </c>
      <c r="U315" s="6">
        <v>352300000</v>
      </c>
      <c r="V315" s="18">
        <f t="shared" si="8"/>
        <v>9.1485338830221519</v>
      </c>
      <c r="W315">
        <f t="shared" si="9"/>
        <v>0</v>
      </c>
    </row>
    <row r="316" spans="1:23" ht="15" thickBot="1">
      <c r="A316">
        <v>315</v>
      </c>
      <c r="B316">
        <v>2022</v>
      </c>
      <c r="C316" t="s">
        <v>148</v>
      </c>
      <c r="D316" s="6">
        <v>290140000</v>
      </c>
      <c r="E316" s="6">
        <v>701240000</v>
      </c>
      <c r="F316" s="6">
        <v>45020000</v>
      </c>
      <c r="G316" s="6">
        <v>398164000</v>
      </c>
      <c r="H316" s="6">
        <v>323538000</v>
      </c>
      <c r="I316" s="6">
        <v>353790000</v>
      </c>
      <c r="J316" s="6">
        <v>694270000</v>
      </c>
      <c r="K316" s="3">
        <v>347450000</v>
      </c>
      <c r="L316" s="6">
        <v>293358000</v>
      </c>
      <c r="M316" s="6">
        <v>-6500000</v>
      </c>
      <c r="N316" s="6">
        <v>402240000</v>
      </c>
      <c r="O316" s="6">
        <v>299270000</v>
      </c>
      <c r="P316" s="6">
        <v>46360000</v>
      </c>
      <c r="Q316" s="6">
        <v>344980000</v>
      </c>
      <c r="R316" s="6">
        <v>832890000</v>
      </c>
      <c r="S316" s="6">
        <v>238230000</v>
      </c>
      <c r="T316" s="6">
        <v>442200000</v>
      </c>
      <c r="U316" s="6">
        <v>100540000</v>
      </c>
      <c r="V316" s="18">
        <f t="shared" si="8"/>
        <v>7.1863077304535077</v>
      </c>
      <c r="W316">
        <f t="shared" si="9"/>
        <v>0</v>
      </c>
    </row>
    <row r="317" spans="1:23" ht="15" thickBot="1">
      <c r="A317">
        <v>316</v>
      </c>
      <c r="B317">
        <v>2018</v>
      </c>
      <c r="C317" t="s">
        <v>149</v>
      </c>
      <c r="D317" s="6">
        <v>8670000</v>
      </c>
      <c r="E317" s="6">
        <v>50780000</v>
      </c>
      <c r="F317" s="6">
        <v>11600000</v>
      </c>
      <c r="G317" s="6">
        <v>67950000</v>
      </c>
      <c r="H317" s="6">
        <v>55660000</v>
      </c>
      <c r="I317" s="6">
        <v>44970000</v>
      </c>
      <c r="J317" s="6">
        <v>30400000</v>
      </c>
      <c r="K317" s="3">
        <v>58170000</v>
      </c>
      <c r="L317" s="6">
        <v>22680000</v>
      </c>
      <c r="M317" s="6">
        <v>5100000</v>
      </c>
      <c r="N317" s="6">
        <v>-18790000</v>
      </c>
      <c r="O317" s="6">
        <v>31570000</v>
      </c>
      <c r="P317" s="6">
        <v>14270000</v>
      </c>
      <c r="Q317" s="6">
        <v>50940000</v>
      </c>
      <c r="R317" s="6">
        <v>323630000</v>
      </c>
      <c r="S317" s="6">
        <v>27870000</v>
      </c>
      <c r="T317" s="6">
        <v>316600000</v>
      </c>
      <c r="U317" s="6">
        <v>61650000</v>
      </c>
      <c r="V317" s="18">
        <f t="shared" si="8"/>
        <v>8.6231394299771846</v>
      </c>
      <c r="W317">
        <f t="shared" si="9"/>
        <v>0</v>
      </c>
    </row>
    <row r="318" spans="1:23" ht="15" thickBot="1">
      <c r="A318">
        <v>317</v>
      </c>
      <c r="B318">
        <v>2019</v>
      </c>
      <c r="C318" t="s">
        <v>149</v>
      </c>
      <c r="D318" s="6">
        <v>-37250000</v>
      </c>
      <c r="E318" s="6">
        <v>62470000</v>
      </c>
      <c r="F318" s="6">
        <v>11310000</v>
      </c>
      <c r="G318" s="6">
        <v>78960000</v>
      </c>
      <c r="H318" s="6">
        <v>51830000</v>
      </c>
      <c r="I318" s="6">
        <v>55840000</v>
      </c>
      <c r="J318" s="6">
        <v>12600000</v>
      </c>
      <c r="K318" s="3">
        <v>66300000</v>
      </c>
      <c r="L318" s="6">
        <v>23000000</v>
      </c>
      <c r="M318" s="6">
        <v>7730000</v>
      </c>
      <c r="N318" s="6">
        <v>-95410000</v>
      </c>
      <c r="O318" s="6">
        <v>21620000</v>
      </c>
      <c r="P318" s="6">
        <v>23340000</v>
      </c>
      <c r="Q318" s="6">
        <v>52680000</v>
      </c>
      <c r="R318" s="6">
        <v>343390000</v>
      </c>
      <c r="S318" s="6">
        <v>22730000</v>
      </c>
      <c r="T318" s="6">
        <v>335020000</v>
      </c>
      <c r="U318" s="6">
        <v>12100000</v>
      </c>
      <c r="V318" s="18">
        <f t="shared" si="8"/>
        <v>7.0993568346422844</v>
      </c>
      <c r="W318">
        <f t="shared" si="9"/>
        <v>0</v>
      </c>
    </row>
    <row r="319" spans="1:23" ht="15" thickBot="1">
      <c r="A319">
        <v>318</v>
      </c>
      <c r="B319">
        <v>2020</v>
      </c>
      <c r="C319" t="s">
        <v>149</v>
      </c>
      <c r="D319" s="6">
        <v>33560000</v>
      </c>
      <c r="E319" s="6">
        <v>77580000</v>
      </c>
      <c r="F319" s="6">
        <v>11750000</v>
      </c>
      <c r="G319" s="6">
        <v>96590000</v>
      </c>
      <c r="H319" s="6">
        <v>72630000</v>
      </c>
      <c r="I319" s="6">
        <v>69640000</v>
      </c>
      <c r="J319" s="6">
        <v>22600000</v>
      </c>
      <c r="K319" s="3">
        <v>79350000</v>
      </c>
      <c r="L319" s="6">
        <v>26720000</v>
      </c>
      <c r="M319" s="6">
        <v>7470000</v>
      </c>
      <c r="N319" s="6">
        <v>-35400000</v>
      </c>
      <c r="O319" s="6">
        <v>68330000</v>
      </c>
      <c r="P319" s="6">
        <v>23140000</v>
      </c>
      <c r="Q319" s="6">
        <v>98940000</v>
      </c>
      <c r="R319" s="6">
        <v>340170000</v>
      </c>
      <c r="S319" s="6">
        <v>56690000</v>
      </c>
      <c r="T319" s="6">
        <v>327220000</v>
      </c>
      <c r="U319" s="6">
        <v>95990000</v>
      </c>
      <c r="V319" s="18">
        <f t="shared" si="8"/>
        <v>8.5481319230333721</v>
      </c>
      <c r="W319">
        <f t="shared" si="9"/>
        <v>0</v>
      </c>
    </row>
    <row r="320" spans="1:23" ht="15" thickBot="1">
      <c r="A320">
        <v>319</v>
      </c>
      <c r="B320">
        <v>2021</v>
      </c>
      <c r="C320" t="s">
        <v>149</v>
      </c>
      <c r="D320" s="6">
        <v>5980000</v>
      </c>
      <c r="E320" s="6">
        <v>119200000</v>
      </c>
      <c r="F320" s="6">
        <v>13170000</v>
      </c>
      <c r="G320" s="6">
        <v>154690000</v>
      </c>
      <c r="H320" s="6">
        <v>22320000</v>
      </c>
      <c r="I320" s="6">
        <v>101170000</v>
      </c>
      <c r="J320" s="6">
        <v>27000000</v>
      </c>
      <c r="K320" s="3">
        <v>18030000</v>
      </c>
      <c r="L320" s="6">
        <v>53250000</v>
      </c>
      <c r="M320" s="6">
        <v>11860000</v>
      </c>
      <c r="N320" s="6">
        <v>-39140000</v>
      </c>
      <c r="O320" s="6">
        <v>54790000</v>
      </c>
      <c r="P320" s="6">
        <v>49070000</v>
      </c>
      <c r="Q320" s="6">
        <v>11570000</v>
      </c>
      <c r="R320" s="6">
        <v>635330000</v>
      </c>
      <c r="S320" s="6">
        <v>43930000</v>
      </c>
      <c r="T320" s="6">
        <v>617670000</v>
      </c>
      <c r="U320" s="6">
        <v>17070000</v>
      </c>
      <c r="V320" s="18">
        <f t="shared" si="8"/>
        <v>4.7972064165479198</v>
      </c>
      <c r="W320">
        <f t="shared" si="9"/>
        <v>0</v>
      </c>
    </row>
    <row r="321" spans="1:23" ht="15" thickBot="1">
      <c r="A321">
        <v>320</v>
      </c>
      <c r="B321">
        <v>2022</v>
      </c>
      <c r="C321" t="s">
        <v>149</v>
      </c>
      <c r="D321" s="6">
        <v>-6570000</v>
      </c>
      <c r="E321" s="6">
        <v>96820000</v>
      </c>
      <c r="F321" s="6">
        <v>16090000</v>
      </c>
      <c r="G321" s="6">
        <v>157870000</v>
      </c>
      <c r="H321" s="6">
        <v>44960000</v>
      </c>
      <c r="I321" s="6">
        <v>86930000</v>
      </c>
      <c r="J321" s="6">
        <v>77000000</v>
      </c>
      <c r="K321" s="3">
        <v>98880000</v>
      </c>
      <c r="L321" s="6">
        <v>53230000</v>
      </c>
      <c r="M321" s="6">
        <v>14710000</v>
      </c>
      <c r="N321" s="6">
        <v>12090000</v>
      </c>
      <c r="O321" s="6">
        <v>4150000</v>
      </c>
      <c r="P321" s="6">
        <v>48150000</v>
      </c>
      <c r="Q321" s="6">
        <v>67010000</v>
      </c>
      <c r="R321" s="6">
        <v>564400000</v>
      </c>
      <c r="S321" s="6">
        <v>1430000</v>
      </c>
      <c r="T321" s="6">
        <v>551410000</v>
      </c>
      <c r="U321" s="6">
        <v>13640000</v>
      </c>
      <c r="V321" s="18">
        <f t="shared" si="8"/>
        <v>5.8639915627693435</v>
      </c>
      <c r="W321">
        <f t="shared" si="9"/>
        <v>0</v>
      </c>
    </row>
    <row r="322" spans="1:23" ht="15" thickBot="1">
      <c r="A322">
        <v>321</v>
      </c>
      <c r="B322">
        <v>2018</v>
      </c>
      <c r="C322" t="s">
        <v>150</v>
      </c>
      <c r="D322" s="6">
        <v>12300000</v>
      </c>
      <c r="E322" s="6">
        <v>90510000</v>
      </c>
      <c r="F322" s="6">
        <v>87020000</v>
      </c>
      <c r="G322" s="6">
        <v>19970000</v>
      </c>
      <c r="H322" s="6">
        <v>22170000</v>
      </c>
      <c r="I322" s="6">
        <v>57350000</v>
      </c>
      <c r="J322" s="6">
        <v>0</v>
      </c>
      <c r="K322" s="3">
        <v>33160000</v>
      </c>
      <c r="L322" s="6">
        <v>14240000</v>
      </c>
      <c r="M322" s="6">
        <v>13460000</v>
      </c>
      <c r="N322" s="6">
        <v>37440000</v>
      </c>
      <c r="O322" s="6">
        <v>12650000</v>
      </c>
      <c r="P322" s="6">
        <v>0</v>
      </c>
      <c r="Q322" s="6">
        <v>26120000</v>
      </c>
      <c r="R322" s="6">
        <v>43480000</v>
      </c>
      <c r="S322" s="6">
        <v>10580000</v>
      </c>
      <c r="T322" s="6">
        <v>39520000</v>
      </c>
      <c r="U322" s="6">
        <v>27280000</v>
      </c>
      <c r="V322" s="18">
        <f t="shared" ref="V322:V341" si="10">(1.2*(K322/G322))+(1.4*(D322/G322))+(3.3*(Q322/G322))+(1*(R322/G322))+(0.6*(L322/(I322+J322)))</f>
        <v>9.4974025816405518</v>
      </c>
      <c r="W322">
        <f t="shared" si="9"/>
        <v>0</v>
      </c>
    </row>
    <row r="323" spans="1:23" ht="15" thickBot="1">
      <c r="A323">
        <v>322</v>
      </c>
      <c r="B323">
        <v>2019</v>
      </c>
      <c r="C323" t="s">
        <v>150</v>
      </c>
      <c r="D323" s="6">
        <v>11310000</v>
      </c>
      <c r="E323" s="6">
        <v>77830000</v>
      </c>
      <c r="F323" s="6">
        <v>96130000</v>
      </c>
      <c r="G323" s="6">
        <v>21900000</v>
      </c>
      <c r="H323" s="6">
        <v>45070000</v>
      </c>
      <c r="I323" s="6">
        <v>59150000</v>
      </c>
      <c r="J323" s="6">
        <v>13110000</v>
      </c>
      <c r="K323" s="3">
        <v>18680000</v>
      </c>
      <c r="L323" s="6">
        <v>14680000</v>
      </c>
      <c r="M323" s="6">
        <v>15750000</v>
      </c>
      <c r="N323" s="6">
        <v>11690000</v>
      </c>
      <c r="O323" s="6">
        <v>16320000</v>
      </c>
      <c r="P323" s="6">
        <v>50000</v>
      </c>
      <c r="Q323" s="6">
        <v>32120000</v>
      </c>
      <c r="R323" s="6">
        <v>44190000</v>
      </c>
      <c r="S323" s="6">
        <v>13440000</v>
      </c>
      <c r="T323" s="6">
        <v>39400000</v>
      </c>
      <c r="U323" s="6">
        <v>36620000</v>
      </c>
      <c r="V323" s="18">
        <f t="shared" si="10"/>
        <v>8.7262767252198117</v>
      </c>
      <c r="W323">
        <f t="shared" ref="W323:W341" si="11">IF(V323&lt;1.8,1,IF(AND(V323&gt;=1.81,V323&lt;3),2,0))</f>
        <v>0</v>
      </c>
    </row>
    <row r="324" spans="1:23" ht="15" thickBot="1">
      <c r="A324">
        <v>323</v>
      </c>
      <c r="B324">
        <v>2020</v>
      </c>
      <c r="C324" t="s">
        <v>150</v>
      </c>
      <c r="D324" s="6">
        <v>26520000</v>
      </c>
      <c r="E324" s="6">
        <v>78180000</v>
      </c>
      <c r="F324" s="6">
        <v>13660000</v>
      </c>
      <c r="G324" s="6">
        <v>26210000</v>
      </c>
      <c r="H324" s="6">
        <v>47310000</v>
      </c>
      <c r="I324" s="6">
        <v>70960000</v>
      </c>
      <c r="J324" s="6">
        <v>23550000</v>
      </c>
      <c r="K324" s="3">
        <v>7220000</v>
      </c>
      <c r="L324" s="6">
        <v>16760000</v>
      </c>
      <c r="M324" s="6">
        <v>19430000</v>
      </c>
      <c r="N324" s="6">
        <v>49490000</v>
      </c>
      <c r="O324" s="6">
        <v>27630000</v>
      </c>
      <c r="P324" s="6">
        <v>920000</v>
      </c>
      <c r="Q324" s="6">
        <v>47980000</v>
      </c>
      <c r="R324" s="6">
        <v>45560000</v>
      </c>
      <c r="S324" s="6">
        <v>22550000</v>
      </c>
      <c r="T324" s="6">
        <v>38720000</v>
      </c>
      <c r="U324" s="6">
        <v>41810000</v>
      </c>
      <c r="V324" s="18">
        <f t="shared" si="10"/>
        <v>9.6327654222136765</v>
      </c>
      <c r="W324">
        <f t="shared" si="11"/>
        <v>0</v>
      </c>
    </row>
    <row r="325" spans="1:23" ht="15" thickBot="1">
      <c r="A325">
        <v>324</v>
      </c>
      <c r="B325">
        <v>2021</v>
      </c>
      <c r="C325" t="s">
        <v>150</v>
      </c>
      <c r="D325" s="6">
        <v>43750000</v>
      </c>
      <c r="E325" s="6">
        <v>85390000</v>
      </c>
      <c r="F325" s="6">
        <v>14270000</v>
      </c>
      <c r="G325" s="6">
        <v>27690000</v>
      </c>
      <c r="H325" s="6">
        <v>48870000</v>
      </c>
      <c r="I325" s="6">
        <v>64270000</v>
      </c>
      <c r="J325" s="6">
        <v>26000000</v>
      </c>
      <c r="K325" s="3">
        <v>21110000</v>
      </c>
      <c r="L325" s="6">
        <v>18660000</v>
      </c>
      <c r="M325" s="6">
        <v>23160000</v>
      </c>
      <c r="N325" s="6">
        <v>52030000</v>
      </c>
      <c r="O325" s="6">
        <v>40490000</v>
      </c>
      <c r="P325" s="6">
        <v>2310000</v>
      </c>
      <c r="Q325" s="6">
        <v>65970000</v>
      </c>
      <c r="R325" s="6">
        <v>46750000</v>
      </c>
      <c r="S325" s="6">
        <v>33020000</v>
      </c>
      <c r="T325" s="6">
        <v>37610000</v>
      </c>
      <c r="U325" s="6">
        <v>47690000</v>
      </c>
      <c r="V325" s="18">
        <f t="shared" si="10"/>
        <v>12.801276020259914</v>
      </c>
      <c r="W325">
        <f t="shared" si="11"/>
        <v>0</v>
      </c>
    </row>
    <row r="326" spans="1:23" ht="15" thickBot="1">
      <c r="A326">
        <v>325</v>
      </c>
      <c r="B326">
        <v>2022</v>
      </c>
      <c r="C326" t="s">
        <v>150</v>
      </c>
      <c r="D326" s="6">
        <v>43430000</v>
      </c>
      <c r="E326" s="6">
        <v>10220000</v>
      </c>
      <c r="F326" s="6">
        <v>15340000</v>
      </c>
      <c r="G326" s="6">
        <v>28500000</v>
      </c>
      <c r="H326" s="6">
        <v>29470000</v>
      </c>
      <c r="I326" s="6">
        <v>52880000</v>
      </c>
      <c r="J326" s="6">
        <v>21970000</v>
      </c>
      <c r="K326" s="3">
        <v>49320000</v>
      </c>
      <c r="L326" s="6">
        <v>21020000</v>
      </c>
      <c r="M326" s="6">
        <v>26530000</v>
      </c>
      <c r="N326" s="6">
        <v>46230000</v>
      </c>
      <c r="O326" s="6">
        <v>44050000</v>
      </c>
      <c r="P326" s="6">
        <v>2230000</v>
      </c>
      <c r="Q326" s="6">
        <v>72820000</v>
      </c>
      <c r="R326" s="6">
        <v>45400000</v>
      </c>
      <c r="S326" s="6">
        <v>35860000</v>
      </c>
      <c r="T326" s="6">
        <v>35240000</v>
      </c>
      <c r="U326" s="6">
        <v>58150000</v>
      </c>
      <c r="V326" s="18">
        <f t="shared" si="10"/>
        <v>14.403304011531835</v>
      </c>
      <c r="W326">
        <f t="shared" si="11"/>
        <v>0</v>
      </c>
    </row>
    <row r="327" spans="1:23" ht="15" thickBot="1">
      <c r="A327">
        <v>326</v>
      </c>
      <c r="B327">
        <v>2018</v>
      </c>
      <c r="C327" t="s">
        <v>151</v>
      </c>
      <c r="D327" s="6">
        <v>11850000</v>
      </c>
      <c r="E327" s="6">
        <v>88260000</v>
      </c>
      <c r="F327" s="6">
        <v>13510000</v>
      </c>
      <c r="G327" s="6">
        <v>23660000</v>
      </c>
      <c r="H327" s="6">
        <v>13260000</v>
      </c>
      <c r="I327" s="6">
        <v>75040000</v>
      </c>
      <c r="J327" s="6">
        <v>50000000</v>
      </c>
      <c r="K327" s="3">
        <v>13220000</v>
      </c>
      <c r="L327" s="6">
        <v>16150000</v>
      </c>
      <c r="M327" s="6">
        <v>19560000</v>
      </c>
      <c r="N327" s="6">
        <v>-1710000</v>
      </c>
      <c r="O327" s="6">
        <v>12570000</v>
      </c>
      <c r="P327" s="6">
        <v>0</v>
      </c>
      <c r="Q327" s="6">
        <v>32130000</v>
      </c>
      <c r="R327" s="6">
        <v>55900000</v>
      </c>
      <c r="S327" s="6">
        <v>11130000</v>
      </c>
      <c r="T327" s="6">
        <v>50730000</v>
      </c>
      <c r="U327" s="6">
        <v>39830000</v>
      </c>
      <c r="V327" s="18">
        <f t="shared" si="10"/>
        <v>8.293175674908289</v>
      </c>
      <c r="W327">
        <f t="shared" si="11"/>
        <v>0</v>
      </c>
    </row>
    <row r="328" spans="1:23" ht="15" thickBot="1">
      <c r="A328">
        <v>327</v>
      </c>
      <c r="B328">
        <v>2019</v>
      </c>
      <c r="C328" t="s">
        <v>151</v>
      </c>
      <c r="D328" s="6">
        <v>12700000</v>
      </c>
      <c r="E328" s="6">
        <v>73960000</v>
      </c>
      <c r="F328" s="6">
        <v>14730000</v>
      </c>
      <c r="G328" s="6">
        <v>25750000</v>
      </c>
      <c r="H328" s="6">
        <v>36170000</v>
      </c>
      <c r="I328" s="6">
        <v>94850000</v>
      </c>
      <c r="J328" s="6">
        <v>66000000</v>
      </c>
      <c r="K328" s="3">
        <v>-20890000</v>
      </c>
      <c r="L328" s="6">
        <v>16190000</v>
      </c>
      <c r="M328" s="6">
        <v>23850000</v>
      </c>
      <c r="N328" s="6">
        <v>37870000</v>
      </c>
      <c r="O328" s="6">
        <v>12740000</v>
      </c>
      <c r="P328" s="6">
        <v>40000</v>
      </c>
      <c r="Q328" s="6">
        <v>36620000</v>
      </c>
      <c r="R328" s="6">
        <v>60330000</v>
      </c>
      <c r="S328" s="6">
        <v>11460000</v>
      </c>
      <c r="T328" s="6">
        <v>54280000</v>
      </c>
      <c r="U328" s="6">
        <v>47800000</v>
      </c>
      <c r="V328" s="18">
        <f t="shared" si="10"/>
        <v>6.8133237080920228</v>
      </c>
      <c r="W328">
        <f t="shared" si="11"/>
        <v>0</v>
      </c>
    </row>
    <row r="329" spans="1:23" ht="15" thickBot="1">
      <c r="A329">
        <v>328</v>
      </c>
      <c r="B329">
        <v>2020</v>
      </c>
      <c r="C329" t="s">
        <v>151</v>
      </c>
      <c r="D329" s="6">
        <v>14370000</v>
      </c>
      <c r="E329" s="6">
        <v>61450000</v>
      </c>
      <c r="F329" s="6">
        <v>14950000</v>
      </c>
      <c r="G329" s="6">
        <v>24690000</v>
      </c>
      <c r="H329" s="6">
        <v>35910000</v>
      </c>
      <c r="I329" s="6">
        <v>83300000</v>
      </c>
      <c r="J329" s="6">
        <v>39000000</v>
      </c>
      <c r="K329" s="3">
        <v>-21850000</v>
      </c>
      <c r="L329" s="6">
        <v>16260000</v>
      </c>
      <c r="M329" s="6">
        <v>29950000</v>
      </c>
      <c r="N329" s="6">
        <v>15190000</v>
      </c>
      <c r="O329" s="6">
        <v>14390000</v>
      </c>
      <c r="P329" s="6">
        <v>0</v>
      </c>
      <c r="Q329" s="6">
        <v>44340000</v>
      </c>
      <c r="R329" s="6">
        <v>64180000</v>
      </c>
      <c r="S329" s="6">
        <v>11380000</v>
      </c>
      <c r="T329" s="6">
        <v>56750000</v>
      </c>
      <c r="U329" s="6">
        <v>59920000</v>
      </c>
      <c r="V329" s="18">
        <f t="shared" si="10"/>
        <v>8.3584263808262538</v>
      </c>
      <c r="W329">
        <f t="shared" si="11"/>
        <v>0</v>
      </c>
    </row>
    <row r="330" spans="1:23" ht="15" thickBot="1">
      <c r="A330">
        <v>329</v>
      </c>
      <c r="B330">
        <v>2021</v>
      </c>
      <c r="C330" t="s">
        <v>151</v>
      </c>
      <c r="D330" s="6">
        <v>17660000</v>
      </c>
      <c r="E330" s="6">
        <v>64270000</v>
      </c>
      <c r="F330" s="6">
        <v>16260000</v>
      </c>
      <c r="G330" s="6">
        <v>24770000</v>
      </c>
      <c r="H330" s="6">
        <v>20800000</v>
      </c>
      <c r="I330" s="6">
        <v>82870000</v>
      </c>
      <c r="J330" s="6">
        <v>64000000</v>
      </c>
      <c r="K330" s="3">
        <v>-18600000</v>
      </c>
      <c r="L330" s="6">
        <v>16420000</v>
      </c>
      <c r="M330" s="6">
        <v>31560000</v>
      </c>
      <c r="N330" s="6">
        <v>48850000</v>
      </c>
      <c r="O330" s="6">
        <v>17970000</v>
      </c>
      <c r="P330" s="6">
        <v>0</v>
      </c>
      <c r="Q330" s="6">
        <v>49530000</v>
      </c>
      <c r="R330" s="6">
        <v>66500000</v>
      </c>
      <c r="S330" s="6">
        <v>13570000</v>
      </c>
      <c r="T330" s="6">
        <v>58390000</v>
      </c>
      <c r="U330" s="6">
        <v>63430000</v>
      </c>
      <c r="V330" s="18">
        <f t="shared" si="10"/>
        <v>9.4474995931109813</v>
      </c>
      <c r="W330">
        <f t="shared" si="11"/>
        <v>0</v>
      </c>
    </row>
    <row r="331" spans="1:23" ht="15" thickBot="1">
      <c r="A331">
        <v>330</v>
      </c>
      <c r="B331">
        <v>2022</v>
      </c>
      <c r="C331" t="s">
        <v>151</v>
      </c>
      <c r="D331" s="6">
        <v>20540000</v>
      </c>
      <c r="E331" s="6">
        <v>10320000</v>
      </c>
      <c r="F331" s="6">
        <v>15590000</v>
      </c>
      <c r="G331" s="6">
        <v>27400000</v>
      </c>
      <c r="H331" s="6">
        <v>14900000</v>
      </c>
      <c r="I331" s="6">
        <v>10600000</v>
      </c>
      <c r="J331" s="6">
        <v>6200000</v>
      </c>
      <c r="K331" s="3">
        <v>-2840000</v>
      </c>
      <c r="L331" s="6">
        <v>16730000</v>
      </c>
      <c r="M331" s="6">
        <v>29970000</v>
      </c>
      <c r="N331" s="6">
        <v>75550000</v>
      </c>
      <c r="O331" s="6">
        <v>20800000</v>
      </c>
      <c r="P331" s="6">
        <v>0</v>
      </c>
      <c r="Q331" s="6">
        <v>50770000</v>
      </c>
      <c r="R331" s="6">
        <v>74930000</v>
      </c>
      <c r="S331" s="6">
        <v>16340000</v>
      </c>
      <c r="T331" s="6">
        <v>66860000</v>
      </c>
      <c r="U331" s="6">
        <v>60200000</v>
      </c>
      <c r="V331" s="18">
        <f t="shared" si="10"/>
        <v>10.371916058394159</v>
      </c>
      <c r="W331">
        <f t="shared" si="11"/>
        <v>0</v>
      </c>
    </row>
    <row r="332" spans="1:23" ht="15" thickBot="1">
      <c r="A332">
        <v>331</v>
      </c>
      <c r="B332">
        <v>2018</v>
      </c>
      <c r="C332" t="s">
        <v>152</v>
      </c>
      <c r="D332" s="6">
        <v>35910000</v>
      </c>
      <c r="E332" s="6">
        <v>103010000</v>
      </c>
      <c r="F332" s="6">
        <v>28340000</v>
      </c>
      <c r="G332" s="6">
        <v>281640000</v>
      </c>
      <c r="H332" s="6">
        <v>150300000</v>
      </c>
      <c r="I332" s="6">
        <v>86190000</v>
      </c>
      <c r="J332" s="6">
        <v>15870000</v>
      </c>
      <c r="K332" s="3">
        <v>16820000</v>
      </c>
      <c r="L332" s="6">
        <v>179580000</v>
      </c>
      <c r="M332" s="6">
        <v>60170000</v>
      </c>
      <c r="N332" s="6">
        <v>32300000</v>
      </c>
      <c r="O332" s="6">
        <v>36140000</v>
      </c>
      <c r="P332" s="6">
        <v>41560000</v>
      </c>
      <c r="Q332" s="6">
        <v>46310000</v>
      </c>
      <c r="R332" s="6">
        <v>556720000</v>
      </c>
      <c r="S332" s="6">
        <v>34610000</v>
      </c>
      <c r="T332" s="6">
        <v>500240000</v>
      </c>
      <c r="U332" s="6">
        <v>20580000</v>
      </c>
      <c r="V332" s="18">
        <f t="shared" si="10"/>
        <v>3.8252284427792169</v>
      </c>
      <c r="W332">
        <f t="shared" si="11"/>
        <v>0</v>
      </c>
    </row>
    <row r="333" spans="1:23" ht="15" thickBot="1">
      <c r="A333">
        <v>332</v>
      </c>
      <c r="B333">
        <v>2019</v>
      </c>
      <c r="C333" t="s">
        <v>152</v>
      </c>
      <c r="D333" s="6">
        <v>29530000</v>
      </c>
      <c r="E333" s="6">
        <v>126110000</v>
      </c>
      <c r="F333" s="6">
        <v>45940000</v>
      </c>
      <c r="G333" s="6">
        <v>303740000</v>
      </c>
      <c r="H333" s="6">
        <v>131690000</v>
      </c>
      <c r="I333" s="6">
        <v>92550000</v>
      </c>
      <c r="J333" s="6">
        <v>15770000</v>
      </c>
      <c r="K333" s="3">
        <v>33550000</v>
      </c>
      <c r="L333" s="6">
        <v>195410000</v>
      </c>
      <c r="M333" s="6">
        <v>39930000</v>
      </c>
      <c r="N333" s="6">
        <v>-91650000</v>
      </c>
      <c r="O333" s="6">
        <v>29990000</v>
      </c>
      <c r="P333" s="6">
        <v>37840000</v>
      </c>
      <c r="Q333" s="6">
        <v>37760000</v>
      </c>
      <c r="R333" s="6">
        <v>438760000</v>
      </c>
      <c r="S333" s="6">
        <v>29880000</v>
      </c>
      <c r="T333" s="6">
        <v>393220000</v>
      </c>
      <c r="U333" s="6">
        <v>16010000</v>
      </c>
      <c r="V333" s="18">
        <f t="shared" si="10"/>
        <v>3.2058319199669234</v>
      </c>
      <c r="W333">
        <f t="shared" si="11"/>
        <v>0</v>
      </c>
    </row>
    <row r="334" spans="1:23" ht="15" thickBot="1">
      <c r="A334">
        <v>333</v>
      </c>
      <c r="B334">
        <v>2020</v>
      </c>
      <c r="C334" t="s">
        <v>152</v>
      </c>
      <c r="D334" s="6">
        <v>26090000</v>
      </c>
      <c r="E334" s="6">
        <v>142770000</v>
      </c>
      <c r="F334" s="6">
        <v>16310000</v>
      </c>
      <c r="G334" s="6">
        <v>300810000</v>
      </c>
      <c r="H334" s="6">
        <v>141730000</v>
      </c>
      <c r="I334" s="6">
        <v>95200000</v>
      </c>
      <c r="J334" s="6">
        <v>12140000</v>
      </c>
      <c r="K334" s="3">
        <v>47570000</v>
      </c>
      <c r="L334" s="6">
        <v>204400000</v>
      </c>
      <c r="M334" s="6">
        <v>32620000</v>
      </c>
      <c r="N334" s="6">
        <v>-33540000</v>
      </c>
      <c r="O334" s="6">
        <v>26060000</v>
      </c>
      <c r="P334" s="6">
        <v>42610000</v>
      </c>
      <c r="Q334" s="6">
        <v>33590000</v>
      </c>
      <c r="R334" s="6">
        <v>435730000</v>
      </c>
      <c r="S334" s="6">
        <v>26010000</v>
      </c>
      <c r="T334" s="6">
        <v>394620000</v>
      </c>
      <c r="U334" s="6">
        <v>15020000</v>
      </c>
      <c r="V334" s="18">
        <f t="shared" si="10"/>
        <v>3.2707482288969398</v>
      </c>
      <c r="W334">
        <f t="shared" si="11"/>
        <v>0</v>
      </c>
    </row>
    <row r="335" spans="1:23" ht="15" thickBot="1">
      <c r="A335">
        <v>334</v>
      </c>
      <c r="B335">
        <v>2021</v>
      </c>
      <c r="C335" t="s">
        <v>152</v>
      </c>
      <c r="D335" s="6">
        <v>21830000</v>
      </c>
      <c r="E335" s="6">
        <v>92990000</v>
      </c>
      <c r="F335" s="6">
        <v>14280000</v>
      </c>
      <c r="G335" s="6">
        <v>262440000</v>
      </c>
      <c r="H335" s="6">
        <v>155170000</v>
      </c>
      <c r="I335" s="6">
        <v>47940000</v>
      </c>
      <c r="J335" s="6">
        <v>11280000</v>
      </c>
      <c r="K335" s="3">
        <v>45050000</v>
      </c>
      <c r="L335" s="6">
        <v>213370000</v>
      </c>
      <c r="M335" s="6">
        <v>20740000</v>
      </c>
      <c r="N335" s="6">
        <v>21960000</v>
      </c>
      <c r="O335" s="6">
        <v>24270000</v>
      </c>
      <c r="P335" s="6">
        <v>41560000</v>
      </c>
      <c r="Q335" s="6">
        <v>30500000</v>
      </c>
      <c r="R335" s="6">
        <v>254730000</v>
      </c>
      <c r="S335" s="6">
        <v>24270000</v>
      </c>
      <c r="T335" s="6">
        <v>218000000</v>
      </c>
      <c r="U335" s="6">
        <v>14900000</v>
      </c>
      <c r="V335" s="18">
        <f t="shared" si="10"/>
        <v>3.83838475860628</v>
      </c>
      <c r="W335">
        <f t="shared" si="11"/>
        <v>0</v>
      </c>
    </row>
    <row r="336" spans="1:23" ht="15" thickBot="1">
      <c r="A336">
        <v>335</v>
      </c>
      <c r="B336">
        <v>2022</v>
      </c>
      <c r="C336" t="s">
        <v>152</v>
      </c>
      <c r="D336" s="6">
        <v>23390000</v>
      </c>
      <c r="E336" s="6">
        <v>96000000</v>
      </c>
      <c r="F336" s="6">
        <v>12120000</v>
      </c>
      <c r="G336" s="6">
        <v>262740000</v>
      </c>
      <c r="H336" s="6">
        <v>154620000</v>
      </c>
      <c r="I336" s="6">
        <v>43850000</v>
      </c>
      <c r="J336" s="6">
        <v>9080000</v>
      </c>
      <c r="K336" s="3">
        <v>52140000</v>
      </c>
      <c r="L336" s="6">
        <v>217980000</v>
      </c>
      <c r="M336" s="6">
        <v>20160000</v>
      </c>
      <c r="N336" s="6">
        <v>13980000</v>
      </c>
      <c r="O336" s="6">
        <v>23390000</v>
      </c>
      <c r="P336" s="6">
        <v>19190000</v>
      </c>
      <c r="Q336" s="6">
        <v>27330000</v>
      </c>
      <c r="R336" s="6">
        <v>259770000</v>
      </c>
      <c r="S336" s="6">
        <v>23520000</v>
      </c>
      <c r="T336" s="6">
        <v>228500000</v>
      </c>
      <c r="U336" s="6">
        <v>78740000</v>
      </c>
      <c r="V336" s="18">
        <f t="shared" si="10"/>
        <v>4.1656902765218602</v>
      </c>
      <c r="W336">
        <f t="shared" si="11"/>
        <v>0</v>
      </c>
    </row>
    <row r="337" spans="1:23" ht="15" thickBot="1">
      <c r="A337">
        <v>336</v>
      </c>
      <c r="B337">
        <v>2018</v>
      </c>
      <c r="C337" t="s">
        <v>153</v>
      </c>
      <c r="D337" s="6">
        <v>56500000</v>
      </c>
      <c r="E337" s="6">
        <v>15690000</v>
      </c>
      <c r="F337" s="6">
        <v>92660000</v>
      </c>
      <c r="G337" s="6">
        <v>52040000</v>
      </c>
      <c r="H337" s="6">
        <v>27090000</v>
      </c>
      <c r="I337" s="6">
        <v>13310000</v>
      </c>
      <c r="J337" s="6">
        <v>15820000</v>
      </c>
      <c r="K337" s="3">
        <v>23780000</v>
      </c>
      <c r="L337" s="6">
        <v>37150000</v>
      </c>
      <c r="M337" s="6">
        <v>15010000</v>
      </c>
      <c r="N337" s="6">
        <v>47080000</v>
      </c>
      <c r="O337" s="6">
        <v>58070000</v>
      </c>
      <c r="P337" s="6">
        <v>0</v>
      </c>
      <c r="Q337" s="6">
        <v>73070000</v>
      </c>
      <c r="R337" s="6">
        <v>15300000</v>
      </c>
      <c r="S337" s="6">
        <v>50520000</v>
      </c>
      <c r="T337" s="6">
        <v>64950000</v>
      </c>
      <c r="U337" s="6">
        <v>31570000</v>
      </c>
      <c r="V337" s="18">
        <f t="shared" si="10"/>
        <v>7.7610975198512424</v>
      </c>
      <c r="W337">
        <f t="shared" si="11"/>
        <v>0</v>
      </c>
    </row>
    <row r="338" spans="1:23" ht="15" thickBot="1">
      <c r="A338">
        <v>337</v>
      </c>
      <c r="B338">
        <v>2019</v>
      </c>
      <c r="C338" t="s">
        <v>153</v>
      </c>
      <c r="D338" s="6">
        <v>29440000</v>
      </c>
      <c r="E338" s="6">
        <v>38050000</v>
      </c>
      <c r="F338" s="6">
        <v>89590000</v>
      </c>
      <c r="G338" s="6">
        <v>70710000</v>
      </c>
      <c r="H338" s="6">
        <v>23700000</v>
      </c>
      <c r="I338" s="6">
        <v>14040000</v>
      </c>
      <c r="J338" s="6">
        <v>17390000</v>
      </c>
      <c r="K338" s="3">
        <v>24010000</v>
      </c>
      <c r="L338" s="6">
        <v>54930000</v>
      </c>
      <c r="M338" s="6">
        <v>11060000</v>
      </c>
      <c r="N338" s="6">
        <v>-22980000</v>
      </c>
      <c r="O338" s="6">
        <v>29650000</v>
      </c>
      <c r="P338" s="6">
        <v>0</v>
      </c>
      <c r="Q338" s="6">
        <v>30760000</v>
      </c>
      <c r="R338" s="6">
        <v>20780000</v>
      </c>
      <c r="S338" s="6">
        <v>24470000</v>
      </c>
      <c r="T338" s="6">
        <v>11080000</v>
      </c>
      <c r="U338" s="6">
        <v>-19750000</v>
      </c>
      <c r="V338" s="18">
        <f t="shared" si="10"/>
        <v>3.7684010094782914</v>
      </c>
      <c r="W338">
        <f t="shared" si="11"/>
        <v>0</v>
      </c>
    </row>
    <row r="339" spans="1:23" ht="15" thickBot="1">
      <c r="A339">
        <v>338</v>
      </c>
      <c r="B339">
        <v>2020</v>
      </c>
      <c r="C339" t="s">
        <v>153</v>
      </c>
      <c r="D339" s="6">
        <v>80370000</v>
      </c>
      <c r="E339" s="6">
        <v>38040000</v>
      </c>
      <c r="F339" s="6">
        <v>82840000</v>
      </c>
      <c r="G339" s="6">
        <v>71260000</v>
      </c>
      <c r="H339" s="6">
        <v>24940000</v>
      </c>
      <c r="I339" s="6">
        <v>10490000</v>
      </c>
      <c r="J339" s="6">
        <v>16540000</v>
      </c>
      <c r="K339" s="3">
        <v>27550000</v>
      </c>
      <c r="L339" s="6">
        <v>59120000</v>
      </c>
      <c r="M339" s="6">
        <v>13480000</v>
      </c>
      <c r="N339" s="6">
        <v>-35490000</v>
      </c>
      <c r="O339" s="6">
        <v>94050000</v>
      </c>
      <c r="P339" s="6">
        <v>0</v>
      </c>
      <c r="Q339" s="6">
        <v>10750000</v>
      </c>
      <c r="R339" s="6">
        <v>13440000</v>
      </c>
      <c r="S339" s="6">
        <v>82890000</v>
      </c>
      <c r="T339" s="6">
        <v>13400000</v>
      </c>
      <c r="U339" s="6">
        <v>40650000</v>
      </c>
      <c r="V339" s="18">
        <f t="shared" si="10"/>
        <v>4.0416628949092326</v>
      </c>
      <c r="W339">
        <f t="shared" si="11"/>
        <v>0</v>
      </c>
    </row>
    <row r="340" spans="1:23" ht="15" thickBot="1">
      <c r="A340">
        <v>339</v>
      </c>
      <c r="B340">
        <v>2021</v>
      </c>
      <c r="C340" t="s">
        <v>153</v>
      </c>
      <c r="D340" s="6">
        <v>78390000</v>
      </c>
      <c r="E340" s="6">
        <v>40340000</v>
      </c>
      <c r="F340" s="6">
        <v>66650000</v>
      </c>
      <c r="G340" s="6">
        <v>75370000</v>
      </c>
      <c r="H340" s="6">
        <v>28370000</v>
      </c>
      <c r="I340" s="6">
        <v>11450000</v>
      </c>
      <c r="J340" s="6">
        <v>16050000</v>
      </c>
      <c r="K340" s="3">
        <v>28890000</v>
      </c>
      <c r="L340" s="6">
        <v>62310000</v>
      </c>
      <c r="M340" s="6">
        <v>8240000</v>
      </c>
      <c r="N340" s="6">
        <v>65740000</v>
      </c>
      <c r="O340" s="6">
        <v>81760000</v>
      </c>
      <c r="P340" s="6">
        <v>0</v>
      </c>
      <c r="Q340" s="6">
        <v>89990000</v>
      </c>
      <c r="R340" s="6">
        <v>23020000</v>
      </c>
      <c r="S340" s="6">
        <v>70990000</v>
      </c>
      <c r="T340" s="6">
        <v>13200000</v>
      </c>
      <c r="U340" s="6">
        <v>19840000</v>
      </c>
      <c r="V340" s="18">
        <f t="shared" si="10"/>
        <v>7.5211069366880965</v>
      </c>
      <c r="W340">
        <f t="shared" si="11"/>
        <v>0</v>
      </c>
    </row>
    <row r="341" spans="1:23">
      <c r="A341">
        <v>340</v>
      </c>
      <c r="B341">
        <v>2022</v>
      </c>
      <c r="C341" t="s">
        <v>153</v>
      </c>
      <c r="D341" s="6">
        <v>10330000</v>
      </c>
      <c r="E341" s="6">
        <v>41800000</v>
      </c>
      <c r="F341" s="6">
        <v>64800000</v>
      </c>
      <c r="G341" s="6">
        <v>78580000</v>
      </c>
      <c r="H341" s="6">
        <v>30300000</v>
      </c>
      <c r="I341" s="6">
        <v>10260000</v>
      </c>
      <c r="J341" s="6">
        <v>4020000</v>
      </c>
      <c r="K341" s="3">
        <v>31540000</v>
      </c>
      <c r="L341" s="6">
        <v>67910000</v>
      </c>
      <c r="M341" s="6">
        <v>8850000</v>
      </c>
      <c r="N341" s="6">
        <v>6100000</v>
      </c>
      <c r="O341" s="6">
        <v>10960000</v>
      </c>
      <c r="P341" s="6">
        <v>0</v>
      </c>
      <c r="Q341" s="6">
        <v>11850000</v>
      </c>
      <c r="R341" s="6">
        <v>13920000</v>
      </c>
      <c r="S341" s="6">
        <v>96870000</v>
      </c>
      <c r="T341" s="6">
        <v>11880000</v>
      </c>
      <c r="U341" s="6">
        <v>24050000</v>
      </c>
      <c r="V341" s="18">
        <f t="shared" si="10"/>
        <v>4.1938423829699865</v>
      </c>
      <c r="W341">
        <f t="shared" si="1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904BD-571D-4549-BF9E-F241F56193A5}">
  <dimension ref="B2:G28"/>
  <sheetViews>
    <sheetView topLeftCell="B1" workbookViewId="0">
      <selection activeCell="B8" sqref="B8"/>
    </sheetView>
  </sheetViews>
  <sheetFormatPr defaultRowHeight="14.5"/>
  <cols>
    <col min="2" max="2" width="83.1796875" bestFit="1" customWidth="1"/>
  </cols>
  <sheetData>
    <row r="2" spans="2:3">
      <c r="B2" s="8" t="s">
        <v>40</v>
      </c>
      <c r="C2" t="s">
        <v>49</v>
      </c>
    </row>
    <row r="3" spans="2:3">
      <c r="B3" s="8" t="s">
        <v>41</v>
      </c>
      <c r="C3" t="s">
        <v>50</v>
      </c>
    </row>
    <row r="4" spans="2:3">
      <c r="B4" s="8" t="s">
        <v>42</v>
      </c>
      <c r="C4" t="s">
        <v>51</v>
      </c>
    </row>
    <row r="5" spans="2:3">
      <c r="B5" s="8" t="s">
        <v>43</v>
      </c>
      <c r="C5" t="s">
        <v>52</v>
      </c>
    </row>
    <row r="6" spans="2:3">
      <c r="B6" s="8" t="s">
        <v>44</v>
      </c>
      <c r="C6" t="s">
        <v>53</v>
      </c>
    </row>
    <row r="7" spans="2:3">
      <c r="B7" s="8" t="s">
        <v>45</v>
      </c>
      <c r="C7" t="s">
        <v>54</v>
      </c>
    </row>
    <row r="8" spans="2:3">
      <c r="B8" s="8" t="s">
        <v>46</v>
      </c>
      <c r="C8" t="s">
        <v>55</v>
      </c>
    </row>
    <row r="9" spans="2:3">
      <c r="B9" s="8" t="s">
        <v>47</v>
      </c>
      <c r="C9" t="s">
        <v>56</v>
      </c>
    </row>
    <row r="10" spans="2:3">
      <c r="B10" s="8" t="s">
        <v>48</v>
      </c>
      <c r="C10" t="s">
        <v>57</v>
      </c>
    </row>
    <row r="12" spans="2:3">
      <c r="B12" s="9" t="s">
        <v>58</v>
      </c>
      <c r="C12" s="14" t="s">
        <v>77</v>
      </c>
    </row>
    <row r="13" spans="2:3">
      <c r="B13" s="12" t="s">
        <v>71</v>
      </c>
    </row>
    <row r="14" spans="2:3">
      <c r="B14" s="12" t="s">
        <v>59</v>
      </c>
      <c r="C14" s="15" t="s">
        <v>78</v>
      </c>
    </row>
    <row r="15" spans="2:3">
      <c r="B15" s="9" t="s">
        <v>69</v>
      </c>
      <c r="C15" s="15" t="s">
        <v>79</v>
      </c>
    </row>
    <row r="16" spans="2:3">
      <c r="B16" s="9" t="s">
        <v>70</v>
      </c>
      <c r="C16" s="15" t="s">
        <v>81</v>
      </c>
    </row>
    <row r="17" spans="2:7">
      <c r="B17" s="9" t="s">
        <v>61</v>
      </c>
      <c r="C17" s="15" t="s">
        <v>80</v>
      </c>
      <c r="G17" t="s">
        <v>28</v>
      </c>
    </row>
    <row r="18" spans="2:7">
      <c r="B18" s="13" t="s">
        <v>62</v>
      </c>
      <c r="C18" s="15" t="s">
        <v>82</v>
      </c>
    </row>
    <row r="19" spans="2:7">
      <c r="B19" s="9" t="s">
        <v>60</v>
      </c>
    </row>
    <row r="20" spans="2:7">
      <c r="B20" s="13" t="s">
        <v>63</v>
      </c>
    </row>
    <row r="21" spans="2:7">
      <c r="B21" s="13" t="s">
        <v>64</v>
      </c>
    </row>
    <row r="22" spans="2:7">
      <c r="B22" s="12" t="s">
        <v>76</v>
      </c>
    </row>
    <row r="23" spans="2:7">
      <c r="B23" s="9" t="s">
        <v>65</v>
      </c>
    </row>
    <row r="24" spans="2:7">
      <c r="B24" s="9" t="s">
        <v>72</v>
      </c>
    </row>
    <row r="25" spans="2:7">
      <c r="B25" s="9" t="s">
        <v>66</v>
      </c>
    </row>
    <row r="26" spans="2:7">
      <c r="B26" s="9" t="s">
        <v>67</v>
      </c>
    </row>
    <row r="27" spans="2:7">
      <c r="B27" s="12" t="s">
        <v>68</v>
      </c>
    </row>
    <row r="28" spans="2:7">
      <c r="B28" s="9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2024-08-23T03:55:43Z</dcterms:modified>
</cp:coreProperties>
</file>