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HO" sheetId="1" r:id="rId1"/>
    <sheet name="SEADM" sheetId="2" r:id="rId2"/>
    <sheet name="PSM" sheetId="3" r:id="rId3"/>
  </sheets>
  <definedNames>
    <definedName name="_xlnm._FilterDatabase" localSheetId="0" hidden="1">HO!$A$4:$AE$252</definedName>
    <definedName name="_xlnm._FilterDatabase" localSheetId="2" hidden="1">PSM!$A$4:$AD$196</definedName>
    <definedName name="_xlnm._FilterDatabase" localSheetId="1" hidden="1">SEADM!$A$4:$AE$24</definedName>
    <definedName name="_xlnm.Print_Area" localSheetId="0">HO!$A$1:$AD$230</definedName>
    <definedName name="_xlnm.Print_Area" localSheetId="2">PSM!$A$1:$AC$264</definedName>
    <definedName name="_xlnm.Print_Area" localSheetId="1">SEADM!$A$1:$AD$24</definedName>
    <definedName name="_xlnm.Print_Titles" localSheetId="0">HO!$1:$4</definedName>
    <definedName name="_xlnm.Print_Titles" localSheetId="2">PSM!$1:$4</definedName>
    <definedName name="_xlnm.Print_Titles" localSheetId="1">SEADM!$1:$4</definedName>
  </definedNames>
  <calcPr calcId="144525"/>
</workbook>
</file>

<file path=xl/calcChain.xml><?xml version="1.0" encoding="utf-8"?>
<calcChain xmlns="http://schemas.openxmlformats.org/spreadsheetml/2006/main">
  <c r="W214" i="3" l="1"/>
  <c r="W213" i="3"/>
  <c r="W212" i="3"/>
  <c r="Z211" i="3"/>
  <c r="W211" i="3"/>
  <c r="Z210" i="3"/>
  <c r="W210" i="3"/>
  <c r="Z209" i="3"/>
  <c r="W209" i="3"/>
  <c r="T209" i="3"/>
  <c r="Z208" i="3"/>
  <c r="W208" i="3"/>
  <c r="T208" i="3"/>
  <c r="Z207" i="3"/>
  <c r="W207" i="3"/>
  <c r="T207" i="3"/>
  <c r="Z206" i="3"/>
  <c r="W206" i="3"/>
  <c r="T206" i="3"/>
  <c r="Z205" i="3"/>
  <c r="W205" i="3"/>
  <c r="T205" i="3"/>
  <c r="Z204" i="3"/>
  <c r="W204" i="3"/>
  <c r="T204" i="3"/>
  <c r="Z203" i="3"/>
  <c r="W203" i="3"/>
  <c r="T203" i="3"/>
  <c r="Z202" i="3"/>
  <c r="W202" i="3"/>
  <c r="T202" i="3"/>
  <c r="Z201" i="3"/>
  <c r="W201" i="3"/>
  <c r="T201" i="3"/>
  <c r="Z200" i="3"/>
  <c r="W200" i="3"/>
  <c r="T200" i="3"/>
  <c r="Z199" i="3"/>
  <c r="W199" i="3"/>
  <c r="T199" i="3"/>
  <c r="Z198" i="3"/>
  <c r="W198" i="3"/>
  <c r="T198" i="3"/>
  <c r="X198" i="3" s="1"/>
  <c r="Z196" i="3"/>
  <c r="W196" i="3"/>
  <c r="T196" i="3"/>
  <c r="Q196" i="3"/>
  <c r="N196" i="3"/>
  <c r="K196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U58" i="2"/>
  <c r="U57" i="2"/>
  <c r="U56" i="2"/>
  <c r="U55" i="2"/>
  <c r="U54" i="2"/>
  <c r="U53" i="2"/>
  <c r="U52" i="2"/>
  <c r="U51" i="2"/>
  <c r="U50" i="2"/>
  <c r="U49" i="2"/>
  <c r="U48" i="2"/>
  <c r="X47" i="2"/>
  <c r="U47" i="2"/>
  <c r="AA46" i="2"/>
  <c r="X46" i="2"/>
  <c r="U46" i="2"/>
  <c r="AA45" i="2"/>
  <c r="X45" i="2"/>
  <c r="U45" i="2"/>
  <c r="AA44" i="2"/>
  <c r="X44" i="2"/>
  <c r="U44" i="2"/>
  <c r="AA43" i="2"/>
  <c r="X43" i="2"/>
  <c r="U43" i="2"/>
  <c r="AA42" i="2"/>
  <c r="X42" i="2"/>
  <c r="U42" i="2"/>
  <c r="AA41" i="2"/>
  <c r="X41" i="2"/>
  <c r="U41" i="2"/>
  <c r="AA40" i="2"/>
  <c r="X40" i="2"/>
  <c r="U40" i="2"/>
  <c r="AA39" i="2"/>
  <c r="X39" i="2"/>
  <c r="U39" i="2"/>
  <c r="AA38" i="2"/>
  <c r="X38" i="2"/>
  <c r="U38" i="2"/>
  <c r="AA37" i="2"/>
  <c r="X37" i="2"/>
  <c r="U37" i="2"/>
  <c r="AA36" i="2"/>
  <c r="X36" i="2"/>
  <c r="U36" i="2"/>
  <c r="AA35" i="2"/>
  <c r="X35" i="2"/>
  <c r="U35" i="2"/>
  <c r="AA34" i="2"/>
  <c r="X34" i="2"/>
  <c r="U34" i="2"/>
  <c r="AA33" i="2"/>
  <c r="X33" i="2"/>
  <c r="U33" i="2"/>
  <c r="AA32" i="2"/>
  <c r="X32" i="2"/>
  <c r="U32" i="2"/>
  <c r="AA31" i="2"/>
  <c r="X31" i="2"/>
  <c r="U31" i="2"/>
  <c r="AA30" i="2"/>
  <c r="X30" i="2"/>
  <c r="U30" i="2"/>
  <c r="AA29" i="2"/>
  <c r="X29" i="2"/>
  <c r="U29" i="2"/>
  <c r="Y29" i="2" s="1"/>
  <c r="R27" i="2"/>
  <c r="O27" i="2"/>
  <c r="L27" i="2"/>
  <c r="AB24" i="2"/>
  <c r="C24" i="2"/>
  <c r="AB23" i="2"/>
  <c r="C23" i="2"/>
  <c r="AB22" i="2"/>
  <c r="C22" i="2"/>
  <c r="AB21" i="2"/>
  <c r="C21" i="2"/>
  <c r="AB20" i="2"/>
  <c r="C20" i="2"/>
  <c r="AB19" i="2"/>
  <c r="C19" i="2"/>
  <c r="AB18" i="2"/>
  <c r="C18" i="2"/>
  <c r="AB17" i="2"/>
  <c r="C17" i="2"/>
  <c r="AB16" i="2"/>
  <c r="C16" i="2"/>
  <c r="AB15" i="2"/>
  <c r="C15" i="2"/>
  <c r="AB14" i="2"/>
  <c r="C14" i="2"/>
  <c r="AB13" i="2"/>
  <c r="C13" i="2"/>
  <c r="AB12" i="2"/>
  <c r="C12" i="2"/>
  <c r="AB11" i="2"/>
  <c r="C11" i="2"/>
  <c r="AB10" i="2"/>
  <c r="C10" i="2"/>
  <c r="AB9" i="2"/>
  <c r="C9" i="2"/>
  <c r="AB8" i="2"/>
  <c r="C8" i="2"/>
  <c r="AB7" i="2"/>
  <c r="C7" i="2"/>
  <c r="AB6" i="2"/>
  <c r="C6" i="2"/>
  <c r="AB5" i="2"/>
  <c r="C5" i="2"/>
  <c r="U283" i="1"/>
  <c r="U282" i="1"/>
  <c r="U281" i="1"/>
  <c r="U280" i="1"/>
  <c r="U279" i="1"/>
  <c r="U278" i="1"/>
  <c r="U277" i="1"/>
  <c r="U276" i="1"/>
  <c r="U275" i="1"/>
  <c r="U274" i="1"/>
  <c r="U273" i="1"/>
  <c r="X272" i="1"/>
  <c r="U272" i="1"/>
  <c r="AA271" i="1"/>
  <c r="X271" i="1"/>
  <c r="U271" i="1"/>
  <c r="AA270" i="1"/>
  <c r="X270" i="1"/>
  <c r="U270" i="1"/>
  <c r="AA269" i="1"/>
  <c r="X269" i="1"/>
  <c r="U269" i="1"/>
  <c r="AA268" i="1"/>
  <c r="X268" i="1"/>
  <c r="U268" i="1"/>
  <c r="AA267" i="1"/>
  <c r="X267" i="1"/>
  <c r="U267" i="1"/>
  <c r="AA266" i="1"/>
  <c r="X266" i="1"/>
  <c r="U266" i="1"/>
  <c r="AA265" i="1"/>
  <c r="X265" i="1"/>
  <c r="U265" i="1"/>
  <c r="AA264" i="1"/>
  <c r="X264" i="1"/>
  <c r="U264" i="1"/>
  <c r="AA263" i="1"/>
  <c r="X263" i="1"/>
  <c r="U263" i="1"/>
  <c r="AA262" i="1"/>
  <c r="X262" i="1"/>
  <c r="U262" i="1"/>
  <c r="AA261" i="1"/>
  <c r="X261" i="1"/>
  <c r="U261" i="1"/>
  <c r="AA260" i="1"/>
  <c r="X260" i="1"/>
  <c r="U260" i="1"/>
  <c r="AA259" i="1"/>
  <c r="X259" i="1"/>
  <c r="U259" i="1"/>
  <c r="AA258" i="1"/>
  <c r="X258" i="1"/>
  <c r="U258" i="1"/>
  <c r="AA257" i="1"/>
  <c r="X257" i="1"/>
  <c r="U257" i="1"/>
  <c r="AA256" i="1"/>
  <c r="X256" i="1"/>
  <c r="U256" i="1"/>
  <c r="AA255" i="1"/>
  <c r="X255" i="1"/>
  <c r="U255" i="1"/>
  <c r="AA254" i="1"/>
  <c r="X254" i="1"/>
  <c r="Y254" i="1" s="1"/>
  <c r="U254" i="1"/>
  <c r="R252" i="1"/>
  <c r="O252" i="1"/>
  <c r="L252" i="1"/>
  <c r="AB240" i="1"/>
  <c r="AB239" i="1"/>
  <c r="AB238" i="1"/>
  <c r="AB237" i="1"/>
  <c r="AB236" i="1"/>
  <c r="AB235" i="1"/>
  <c r="AB234" i="1"/>
  <c r="AB233" i="1"/>
  <c r="AB232" i="1"/>
  <c r="E232" i="1"/>
  <c r="C232" i="1"/>
  <c r="AB231" i="1"/>
  <c r="E231" i="1"/>
  <c r="C231" i="1"/>
  <c r="AB230" i="1"/>
  <c r="C230" i="1"/>
  <c r="AB229" i="1"/>
  <c r="C229" i="1"/>
  <c r="AB228" i="1"/>
  <c r="C228" i="1"/>
  <c r="AB227" i="1"/>
  <c r="C227" i="1"/>
  <c r="AB226" i="1"/>
  <c r="C226" i="1"/>
  <c r="AB225" i="1"/>
  <c r="C225" i="1"/>
  <c r="AB224" i="1"/>
  <c r="C224" i="1"/>
  <c r="AB223" i="1"/>
  <c r="AB222" i="1"/>
  <c r="C222" i="1"/>
  <c r="AB221" i="1"/>
  <c r="C221" i="1"/>
  <c r="AB220" i="1"/>
  <c r="C220" i="1"/>
  <c r="AB219" i="1"/>
  <c r="C219" i="1"/>
  <c r="AB218" i="1"/>
  <c r="C218" i="1"/>
  <c r="AB217" i="1"/>
  <c r="C217" i="1"/>
  <c r="AB216" i="1"/>
  <c r="C216" i="1"/>
  <c r="AB215" i="1"/>
  <c r="C215" i="1"/>
  <c r="AB214" i="1"/>
  <c r="C214" i="1"/>
  <c r="AB213" i="1"/>
  <c r="C213" i="1"/>
  <c r="AB212" i="1"/>
  <c r="C212" i="1"/>
  <c r="AB211" i="1"/>
  <c r="C211" i="1"/>
  <c r="AB210" i="1"/>
  <c r="AB209" i="1"/>
  <c r="C209" i="1"/>
  <c r="AB208" i="1"/>
  <c r="C208" i="1"/>
  <c r="AB207" i="1"/>
  <c r="C207" i="1"/>
  <c r="AB206" i="1"/>
  <c r="C206" i="1"/>
  <c r="AB205" i="1"/>
  <c r="C205" i="1"/>
  <c r="AB204" i="1"/>
  <c r="C204" i="1"/>
  <c r="AB203" i="1"/>
  <c r="C203" i="1"/>
  <c r="AB202" i="1"/>
  <c r="C202" i="1"/>
  <c r="AB201" i="1"/>
  <c r="C201" i="1"/>
  <c r="AB200" i="1"/>
  <c r="C200" i="1"/>
  <c r="AB199" i="1"/>
  <c r="C199" i="1"/>
  <c r="AB198" i="1"/>
  <c r="C198" i="1"/>
  <c r="AB197" i="1"/>
  <c r="C197" i="1"/>
  <c r="AB196" i="1"/>
  <c r="AB195" i="1"/>
  <c r="C195" i="1"/>
  <c r="AB194" i="1"/>
  <c r="C194" i="1"/>
  <c r="AB193" i="1"/>
  <c r="C193" i="1"/>
  <c r="AB192" i="1"/>
  <c r="AB191" i="1"/>
  <c r="C191" i="1"/>
  <c r="AB190" i="1"/>
  <c r="C190" i="1"/>
  <c r="AB189" i="1"/>
  <c r="C189" i="1"/>
  <c r="AB188" i="1"/>
  <c r="C188" i="1"/>
  <c r="AB187" i="1"/>
  <c r="C187" i="1"/>
  <c r="AB186" i="1"/>
  <c r="AB185" i="1"/>
  <c r="AB184" i="1"/>
  <c r="AB183" i="1"/>
  <c r="C183" i="1"/>
  <c r="AB182" i="1"/>
  <c r="C182" i="1"/>
  <c r="AB181" i="1"/>
  <c r="C181" i="1"/>
  <c r="AB180" i="1"/>
  <c r="AB179" i="1"/>
  <c r="C179" i="1"/>
  <c r="AB178" i="1"/>
  <c r="C178" i="1"/>
  <c r="AB177" i="1"/>
  <c r="AB176" i="1"/>
  <c r="AB175" i="1"/>
  <c r="C175" i="1"/>
  <c r="AB174" i="1"/>
  <c r="C174" i="1"/>
  <c r="AB173" i="1"/>
  <c r="AB172" i="1"/>
  <c r="AB171" i="1"/>
  <c r="C171" i="1"/>
  <c r="AB170" i="1"/>
  <c r="C170" i="1"/>
  <c r="AB169" i="1"/>
  <c r="AB168" i="1"/>
  <c r="C168" i="1"/>
  <c r="AB167" i="1"/>
  <c r="AB166" i="1"/>
  <c r="AB165" i="1"/>
  <c r="AB164" i="1"/>
  <c r="C164" i="1"/>
  <c r="AB163" i="1"/>
  <c r="C163" i="1"/>
  <c r="AB162" i="1"/>
  <c r="AB161" i="1"/>
  <c r="C161" i="1"/>
  <c r="AB160" i="1"/>
  <c r="C160" i="1"/>
  <c r="AB159" i="1"/>
  <c r="C159" i="1"/>
  <c r="AB158" i="1"/>
  <c r="AB157" i="1"/>
  <c r="C157" i="1"/>
  <c r="AB156" i="1"/>
  <c r="AB155" i="1"/>
  <c r="C155" i="1"/>
  <c r="AB154" i="1"/>
  <c r="C154" i="1"/>
  <c r="AB153" i="1"/>
  <c r="C153" i="1"/>
  <c r="AB152" i="1"/>
  <c r="AB151" i="1"/>
  <c r="C151" i="1"/>
  <c r="AB150" i="1"/>
  <c r="C150" i="1"/>
  <c r="AB149" i="1"/>
  <c r="C149" i="1"/>
  <c r="AB148" i="1"/>
  <c r="C148" i="1"/>
  <c r="AB147" i="1"/>
  <c r="C147" i="1"/>
  <c r="AB146" i="1"/>
  <c r="C146" i="1"/>
  <c r="AB145" i="1"/>
  <c r="C145" i="1"/>
  <c r="AB144" i="1"/>
  <c r="AB143" i="1"/>
  <c r="C143" i="1"/>
  <c r="AB142" i="1"/>
  <c r="C142" i="1"/>
  <c r="AB141" i="1"/>
  <c r="C141" i="1"/>
  <c r="AB140" i="1"/>
  <c r="AB139" i="1"/>
  <c r="C139" i="1"/>
  <c r="AB138" i="1"/>
  <c r="C138" i="1"/>
  <c r="AB137" i="1"/>
  <c r="AB136" i="1"/>
  <c r="C136" i="1"/>
  <c r="AB135" i="1"/>
  <c r="AB134" i="1"/>
  <c r="C134" i="1"/>
  <c r="AB133" i="1"/>
  <c r="C133" i="1"/>
  <c r="AB132" i="1"/>
  <c r="C132" i="1"/>
  <c r="AB131" i="1"/>
  <c r="C131" i="1"/>
  <c r="AB130" i="1"/>
  <c r="AB129" i="1"/>
  <c r="C129" i="1"/>
  <c r="AB128" i="1"/>
  <c r="C128" i="1"/>
  <c r="AB127" i="1"/>
  <c r="C127" i="1"/>
  <c r="AB126" i="1"/>
  <c r="C126" i="1"/>
  <c r="AB125" i="1"/>
  <c r="AB124" i="1"/>
  <c r="C124" i="1"/>
  <c r="AB123" i="1"/>
  <c r="C123" i="1"/>
  <c r="AB122" i="1"/>
  <c r="C122" i="1"/>
  <c r="AB121" i="1"/>
  <c r="AB120" i="1"/>
  <c r="C120" i="1"/>
  <c r="AB119" i="1"/>
  <c r="C119" i="1"/>
  <c r="AB117" i="1"/>
  <c r="C117" i="1"/>
  <c r="AB116" i="1"/>
  <c r="C116" i="1"/>
  <c r="AB115" i="1"/>
  <c r="C115" i="1"/>
  <c r="AB114" i="1"/>
  <c r="C114" i="1"/>
  <c r="AB113" i="1"/>
  <c r="C113" i="1"/>
  <c r="AB112" i="1"/>
  <c r="C112" i="1"/>
  <c r="AB111" i="1"/>
  <c r="C111" i="1"/>
  <c r="AB110" i="1"/>
  <c r="C110" i="1"/>
  <c r="AB109" i="1"/>
  <c r="C109" i="1"/>
  <c r="AB108" i="1"/>
  <c r="AB107" i="1"/>
  <c r="C107" i="1"/>
  <c r="AB106" i="1"/>
  <c r="AB105" i="1"/>
  <c r="AB104" i="1"/>
  <c r="C104" i="1"/>
  <c r="AB103" i="1"/>
  <c r="C103" i="1"/>
  <c r="AB102" i="1"/>
  <c r="AB101" i="1"/>
  <c r="C101" i="1"/>
  <c r="AB100" i="1"/>
  <c r="C100" i="1"/>
  <c r="AB99" i="1"/>
  <c r="C99" i="1"/>
  <c r="AB98" i="1"/>
  <c r="C98" i="1"/>
  <c r="AB97" i="1"/>
  <c r="AB96" i="1"/>
  <c r="AB95" i="1"/>
  <c r="C95" i="1"/>
  <c r="AB94" i="1"/>
  <c r="C94" i="1"/>
  <c r="AB93" i="1"/>
  <c r="C93" i="1"/>
  <c r="AB92" i="1"/>
  <c r="AB91" i="1"/>
  <c r="C91" i="1"/>
  <c r="AB90" i="1"/>
  <c r="C90" i="1"/>
  <c r="AB89" i="1"/>
  <c r="C89" i="1"/>
  <c r="AB88" i="1"/>
  <c r="C88" i="1"/>
  <c r="AB87" i="1"/>
  <c r="AB86" i="1"/>
  <c r="C86" i="1"/>
  <c r="AB85" i="1"/>
  <c r="C85" i="1"/>
  <c r="AB84" i="1"/>
  <c r="C84" i="1"/>
  <c r="AB83" i="1"/>
  <c r="C83" i="1"/>
  <c r="AB82" i="1"/>
  <c r="AB81" i="1"/>
  <c r="C81" i="1"/>
  <c r="AB80" i="1"/>
  <c r="C80" i="1"/>
  <c r="AB79" i="1"/>
  <c r="C79" i="1"/>
  <c r="AB78" i="1"/>
  <c r="C78" i="1"/>
  <c r="AB77" i="1"/>
  <c r="C77" i="1"/>
  <c r="AB76" i="1"/>
  <c r="C76" i="1"/>
  <c r="AB75" i="1"/>
  <c r="C75" i="1"/>
  <c r="AB74" i="1"/>
  <c r="C74" i="1"/>
  <c r="AB73" i="1"/>
  <c r="C73" i="1"/>
  <c r="AB72" i="1"/>
  <c r="C72" i="1"/>
  <c r="AB71" i="1"/>
  <c r="C71" i="1"/>
  <c r="AB70" i="1"/>
  <c r="C70" i="1"/>
  <c r="AB69" i="1"/>
  <c r="C69" i="1"/>
  <c r="AB68" i="1"/>
  <c r="C68" i="1"/>
  <c r="AB67" i="1"/>
  <c r="AB66" i="1"/>
  <c r="C66" i="1"/>
  <c r="AB65" i="1"/>
  <c r="C65" i="1"/>
  <c r="AB64" i="1"/>
  <c r="C64" i="1"/>
  <c r="AB63" i="1"/>
  <c r="C63" i="1"/>
  <c r="AB62" i="1"/>
  <c r="C62" i="1"/>
  <c r="AB61" i="1"/>
  <c r="C61" i="1"/>
  <c r="AB60" i="1"/>
  <c r="C60" i="1"/>
  <c r="AB59" i="1"/>
  <c r="C59" i="1"/>
  <c r="AB58" i="1"/>
  <c r="C58" i="1"/>
  <c r="AB57" i="1"/>
  <c r="C57" i="1"/>
  <c r="AB56" i="1"/>
  <c r="C56" i="1"/>
  <c r="AB55" i="1"/>
  <c r="C55" i="1"/>
  <c r="AB54" i="1"/>
  <c r="C54" i="1"/>
  <c r="AB53" i="1"/>
  <c r="C53" i="1"/>
  <c r="AB52" i="1"/>
  <c r="AB51" i="1"/>
  <c r="C51" i="1"/>
  <c r="AB50" i="1"/>
  <c r="C50" i="1"/>
  <c r="AB49" i="1"/>
  <c r="AB48" i="1"/>
  <c r="AB47" i="1"/>
  <c r="C47" i="1"/>
  <c r="AB46" i="1"/>
  <c r="C46" i="1"/>
  <c r="AB45" i="1"/>
  <c r="C45" i="1"/>
  <c r="AB44" i="1"/>
  <c r="C44" i="1"/>
  <c r="AB43" i="1"/>
  <c r="C43" i="1"/>
  <c r="AB42" i="1"/>
  <c r="C42" i="1"/>
  <c r="AB41" i="1"/>
  <c r="C41" i="1"/>
  <c r="AB40" i="1"/>
  <c r="C40" i="1"/>
  <c r="AB39" i="1"/>
  <c r="AB38" i="1"/>
  <c r="C38" i="1"/>
  <c r="AB37" i="1"/>
  <c r="C37" i="1"/>
  <c r="AB36" i="1"/>
  <c r="C36" i="1"/>
  <c r="AB35" i="1"/>
  <c r="C35" i="1"/>
  <c r="AB34" i="1"/>
  <c r="C34" i="1"/>
  <c r="AB33" i="1"/>
  <c r="C33" i="1"/>
  <c r="AB32" i="1"/>
  <c r="C32" i="1"/>
  <c r="AB31" i="1"/>
  <c r="C31" i="1"/>
  <c r="AB30" i="1"/>
  <c r="C30" i="1"/>
  <c r="AB29" i="1"/>
  <c r="C29" i="1"/>
  <c r="AB28" i="1"/>
  <c r="C28" i="1"/>
  <c r="AB27" i="1"/>
  <c r="C27" i="1"/>
  <c r="AB26" i="1"/>
  <c r="C26" i="1"/>
  <c r="AB25" i="1"/>
  <c r="C25" i="1"/>
  <c r="AB24" i="1"/>
  <c r="C24" i="1"/>
  <c r="AB23" i="1"/>
  <c r="C23" i="1"/>
  <c r="AB22" i="1"/>
  <c r="C22" i="1"/>
  <c r="AB21" i="1"/>
  <c r="C21" i="1"/>
  <c r="AB20" i="1"/>
  <c r="AB19" i="1"/>
  <c r="C19" i="1"/>
  <c r="AB18" i="1"/>
  <c r="C18" i="1"/>
  <c r="AB17" i="1"/>
  <c r="C17" i="1"/>
  <c r="AB16" i="1"/>
  <c r="C16" i="1"/>
  <c r="AB15" i="1"/>
  <c r="C15" i="1"/>
  <c r="AB14" i="1"/>
  <c r="C14" i="1"/>
  <c r="AB13" i="1"/>
  <c r="C13" i="1"/>
  <c r="AB12" i="1"/>
  <c r="C12" i="1"/>
  <c r="AB11" i="1"/>
  <c r="C11" i="1"/>
  <c r="AB10" i="1"/>
  <c r="C10" i="1"/>
  <c r="AB9" i="1"/>
  <c r="C9" i="1"/>
  <c r="AB8" i="1"/>
  <c r="C8" i="1"/>
  <c r="AB7" i="1"/>
  <c r="C7" i="1"/>
  <c r="AB6" i="1"/>
  <c r="C6" i="1"/>
  <c r="AB5" i="1"/>
  <c r="C5" i="1"/>
</calcChain>
</file>

<file path=xl/sharedStrings.xml><?xml version="1.0" encoding="utf-8"?>
<sst xmlns="http://schemas.openxmlformats.org/spreadsheetml/2006/main" count="4027" uniqueCount="816">
  <si>
    <t>รายชื่อพนักงาน</t>
  </si>
  <si>
    <t>Item</t>
  </si>
  <si>
    <t>ID</t>
  </si>
  <si>
    <t>BU</t>
  </si>
  <si>
    <t>Unit</t>
  </si>
  <si>
    <t>Name</t>
  </si>
  <si>
    <t>TH Name</t>
  </si>
  <si>
    <t>เพศ</t>
  </si>
  <si>
    <t>Location</t>
  </si>
  <si>
    <t>เสื้อ โปโล</t>
  </si>
  <si>
    <t>เสื้อเชิ้ตสีขาว</t>
  </si>
  <si>
    <t>กางเกง</t>
  </si>
  <si>
    <t>Total</t>
  </si>
  <si>
    <t>เซ็นชื่อรับทราบ</t>
  </si>
  <si>
    <t>หมายเหตุ</t>
  </si>
  <si>
    <t>Dept.</t>
  </si>
  <si>
    <t>สีแดง</t>
  </si>
  <si>
    <t>สีส้ม</t>
  </si>
  <si>
    <t>กางเกงขายาวสีดำ (ผู้ชาย)</t>
  </si>
  <si>
    <t>กางเกง เอวสูง I-flex</t>
  </si>
  <si>
    <t>กางเกง เอวสูง กระบอก</t>
  </si>
  <si>
    <t>SIZE</t>
  </si>
  <si>
    <t>จำนวน</t>
  </si>
  <si>
    <t>AB Biotek</t>
  </si>
  <si>
    <t>Mr. Dharadol Hathan</t>
  </si>
  <si>
    <t>นาย ธราดล หัตหาญ</t>
  </si>
  <si>
    <t>ชาย</t>
  </si>
  <si>
    <t>HO</t>
  </si>
  <si>
    <t>AB Mauri</t>
  </si>
  <si>
    <t>Mrs. Tuangporn Manomaiviboon</t>
  </si>
  <si>
    <t>นาง ตวงพร มโนมัยวิบูลย์</t>
  </si>
  <si>
    <t>หญิง</t>
  </si>
  <si>
    <t>AB Vista</t>
  </si>
  <si>
    <t>Mrs. Natchanok Amornthewaphat</t>
  </si>
  <si>
    <t>นาง ณัฐชนก อมรเทวภัทร</t>
  </si>
  <si>
    <t>Cash Van</t>
  </si>
  <si>
    <t>Sales</t>
  </si>
  <si>
    <t>Mr. Thammarat Chatwattana</t>
  </si>
  <si>
    <t>นาย ธรรมรัตน์ ชาติวัฒนา</t>
  </si>
  <si>
    <t>L</t>
  </si>
  <si>
    <t>ไม่ลงSize</t>
  </si>
  <si>
    <t>Mr. Amorn Thanakulchaidech</t>
  </si>
  <si>
    <t>นาย อมร ธนกุลชัยเดช</t>
  </si>
  <si>
    <t>Mr. Hannarong Taweesuk</t>
  </si>
  <si>
    <t>นาย หาญณรงค์ ทวีสุข</t>
  </si>
  <si>
    <t>3XL</t>
  </si>
  <si>
    <t>Mr. Nattawut Pattharavanitchakul</t>
  </si>
  <si>
    <t>นาย ณัฐวุฒิ ภัทรวาณิชกุล</t>
  </si>
  <si>
    <t>M</t>
  </si>
  <si>
    <t>Mr. Visut Anekthanaset</t>
  </si>
  <si>
    <t>นาย วิสุทธิ์ เอนกธนะเศรษฐ์</t>
  </si>
  <si>
    <t>Mr. Boonsong Apisitworrakul</t>
  </si>
  <si>
    <t>นาย บุญส่ง อภิสิทธิ์วรกุล</t>
  </si>
  <si>
    <t>Mr. Puttisak Limkonglap</t>
  </si>
  <si>
    <t>นาย พุฒิศักดิ์ ลิ่มกองลาภ</t>
  </si>
  <si>
    <t>Mr. Wichit Onsa-ard</t>
  </si>
  <si>
    <t>นาย วิชิต อ่อนสอาด</t>
  </si>
  <si>
    <t>XL</t>
  </si>
  <si>
    <t>Mr. Somsak Charoenkittham</t>
  </si>
  <si>
    <t>นาย สมศักดิ์ เจริญกิจธรรม</t>
  </si>
  <si>
    <t>Mr. Cherdchai Jitbantao</t>
  </si>
  <si>
    <t>นาย เชิดชัย จิตรบรรเทา</t>
  </si>
  <si>
    <t>Mr. Nattapong Susantitaphong</t>
  </si>
  <si>
    <t>นาย ณัฐพงศ์ สุสัณฐิตพงษ์</t>
  </si>
  <si>
    <t>ให้เช็คSize ปีที่แล้ว สั่ง 3XL</t>
  </si>
  <si>
    <t>Mr. Kachan Aunchaleechamaikorn</t>
  </si>
  <si>
    <t>นาย คเชนทร์ อัญชลีชไมกร</t>
  </si>
  <si>
    <t>S</t>
  </si>
  <si>
    <t>SS</t>
  </si>
  <si>
    <t>Mr. Chainipon Phongtheerakij</t>
  </si>
  <si>
    <t>นาย ชัยนิพนธ์ พงศ์ธีรกิจ</t>
  </si>
  <si>
    <t>Mr. Sumrid Buajan</t>
  </si>
  <si>
    <t>นาย สัมฤทธิ์ บัวจาน</t>
  </si>
  <si>
    <t>Mr. Sampan Promsoongwong</t>
  </si>
  <si>
    <t>นาย สัมพันธ์ พรมสูงวงศ์</t>
  </si>
  <si>
    <t>Mr. Monchai Vongvaiphanich</t>
  </si>
  <si>
    <t>นาย มนต์ชัย ว่องไวพาณิชย์</t>
  </si>
  <si>
    <t>Mr. Aekkapop Siriboontanon</t>
  </si>
  <si>
    <t>นาย เอกภพ ศิริบุญตานนท์</t>
  </si>
  <si>
    <t>Mr. Suksan Noppornpitak</t>
  </si>
  <si>
    <t>นาย สุขสันต์ นพพรพิทักษ์</t>
  </si>
  <si>
    <t>32/35</t>
  </si>
  <si>
    <t>Mr. Khomkrit Srihachan</t>
  </si>
  <si>
    <t>นาย คมกริช ศรีหะจันทร์</t>
  </si>
  <si>
    <t>Mr. Phuri Detsen</t>
  </si>
  <si>
    <t>นาย ภูริ เดชเสน</t>
  </si>
  <si>
    <t>Mr. Yuthana Yamcharean</t>
  </si>
  <si>
    <t>นาย ยุทธนา แย้มเจริญ</t>
  </si>
  <si>
    <t>Mr. Surachai Jaysaman</t>
  </si>
  <si>
    <t>นาย สุรชัย เจ๊ะสมัน</t>
  </si>
  <si>
    <t>Mr. Chawalit Huayhongthong</t>
  </si>
  <si>
    <t>นาย ชวลิต ห้วยหงษ์ทอง</t>
  </si>
  <si>
    <t>Ms. Ratchatha Watchapan</t>
  </si>
  <si>
    <t>นางสาว รัชตา เวชพันธ์</t>
  </si>
  <si>
    <t>Mr. Kamonwit Insang</t>
  </si>
  <si>
    <t>นาย กมลวิทย์ อินทร์แสง</t>
  </si>
  <si>
    <t>Mr. Panuwat Ouitangkum</t>
  </si>
  <si>
    <t>นาย ภาณุวัฒน์ อุยทังคำ</t>
  </si>
  <si>
    <t>5XL</t>
  </si>
  <si>
    <t>Mr. Suparong Somsri</t>
  </si>
  <si>
    <t>นาย ศุภรงค์ สมศรี</t>
  </si>
  <si>
    <t>Mr. Danai Phongphakdee</t>
  </si>
  <si>
    <t>นาย ดนัย พงษ์ภักดี</t>
  </si>
  <si>
    <t>Mr. Sittinan Klunkaew</t>
  </si>
  <si>
    <t>นาย สิทธินันท์ กลั่นแก้ว</t>
  </si>
  <si>
    <t>Mr. Wuttinun Wongsa-nga</t>
  </si>
  <si>
    <t>นาย วุฒินันท์ วงศ์สง่า</t>
  </si>
  <si>
    <t>2XL</t>
  </si>
  <si>
    <t>Mr. Witan Kongjinda</t>
  </si>
  <si>
    <t>นาย วิธาน กองจินดา</t>
  </si>
  <si>
    <t>Mr. Watcharaporn Sandee</t>
  </si>
  <si>
    <t>นาย วัชระพร แสนดี</t>
  </si>
  <si>
    <t>Mr. Banditpoom Yodroongrueang</t>
  </si>
  <si>
    <t>นาย บัณฑิตภูมิ ยศรุ่งเรือง</t>
  </si>
  <si>
    <t>Mr. Apichot Pattarakunsirikhun</t>
  </si>
  <si>
    <t>นาย อภิโชติ ภัทรกุลสิริคุณ</t>
  </si>
  <si>
    <t>DA</t>
  </si>
  <si>
    <t>Trade Marketing</t>
  </si>
  <si>
    <t>Ms. Songporn Dejyarnkorn</t>
  </si>
  <si>
    <t>นางสาว ทรงพร เดชญาณกร</t>
  </si>
  <si>
    <t>Ms. Ramida Katchapanan</t>
  </si>
  <si>
    <t>นางสาว รมิดา กัจฉปานันท์</t>
  </si>
  <si>
    <t>Demand Planning</t>
  </si>
  <si>
    <t>Ms. Montiya Dumrongpokin</t>
  </si>
  <si>
    <t>นางสาว มณฑิยา ดำรงค์โภคิน</t>
  </si>
  <si>
    <t>Ms. Woranan Udompruek</t>
  </si>
  <si>
    <t>นางสาว วรณัน อุดมพฤกษ์</t>
  </si>
  <si>
    <t>Ms. Tippanate Parinamosot</t>
  </si>
  <si>
    <t>นางสาว ทิพเนตร ปริณามโอสถ</t>
  </si>
  <si>
    <t>Mr. Jirapong Chitpattanapaibul</t>
  </si>
  <si>
    <t>นาย จิระพงษ์ จิตพัฒนไพบูลย์</t>
  </si>
  <si>
    <t>Direct Account</t>
  </si>
  <si>
    <t>Mr. Somsak Asawalaoworapong</t>
  </si>
  <si>
    <t>นาย สมศักดิ์ อัศวเหล่าวรพงศ์</t>
  </si>
  <si>
    <t>Mr. Wirat Sae Tieo</t>
  </si>
  <si>
    <t>นาย วิรัตน์ แซ่เตียว</t>
  </si>
  <si>
    <t>33/39</t>
  </si>
  <si>
    <t>Mr. Teerasak Siharach</t>
  </si>
  <si>
    <t>นาย ธีระศักดิ์ สีหราช</t>
  </si>
  <si>
    <t>Mr. Theerawong Wongjom</t>
  </si>
  <si>
    <t>นาย ธีระวงค์ วงศ์จอม</t>
  </si>
  <si>
    <t>Mr. Thanat Huayhongthong</t>
  </si>
  <si>
    <t>นาย ธนัช ห้วยหงษ์ทอง</t>
  </si>
  <si>
    <t>Mr. Ongard Chanprasan</t>
  </si>
  <si>
    <t>นาย องค์อาจ จันประสาร</t>
  </si>
  <si>
    <t>Mr. Monchai Chanwikrai</t>
  </si>
  <si>
    <t>นาย มนต์ชัย ชาญวิกรัย</t>
  </si>
  <si>
    <t>Mr. Nakornban Nimnuan</t>
  </si>
  <si>
    <t>นาย นครบาล นิ่มนวล</t>
  </si>
  <si>
    <t>Mr. Chainiwat Nuanchan</t>
  </si>
  <si>
    <t>นาย ชัยนิวัฒน์ นวลจันทร์</t>
  </si>
  <si>
    <t>Mr. Jassada Komsopa</t>
  </si>
  <si>
    <t>นาย เจษฎา คำโสภา</t>
  </si>
  <si>
    <t>Mr. Nuttawat Tantichaiyasak</t>
  </si>
  <si>
    <t>นาย ณัฐวัฒน์ ตันติชัยศักดิ์</t>
  </si>
  <si>
    <t>Mr. Chanut Silakul</t>
  </si>
  <si>
    <t>นาย ชนรรทน์ ศิลากุล</t>
  </si>
  <si>
    <t>Mr. Petchputtara Kumges</t>
  </si>
  <si>
    <t>นาย เพชรภัทร คำเกษ</t>
  </si>
  <si>
    <t>Ms. Benjarat Menwijit</t>
  </si>
  <si>
    <t>นางสาว เบญจรัตน์ เม่นวิจิตร</t>
  </si>
  <si>
    <t>Mr. Mana Pinnopphakao</t>
  </si>
  <si>
    <t>นาย มานะ ปิ่นนพเกล้า</t>
  </si>
  <si>
    <t>Mr. Surapong Jirachaisakul</t>
  </si>
  <si>
    <t>นาย สุรพงษ์ จิรชัยสกุล</t>
  </si>
  <si>
    <t>Ms. Krisana Bahtthong</t>
  </si>
  <si>
    <t>นางสาว กฤษณา บาททอง</t>
  </si>
  <si>
    <t>Mr. Sarayut Panratchamit</t>
  </si>
  <si>
    <t>นาย สรายุทธิ์ ปัญราชมิตร</t>
  </si>
  <si>
    <t>Mr. Wadcharapong Raweepairoj</t>
  </si>
  <si>
    <t>นาย วัชรพงศ์ รวีไพโรจน์</t>
  </si>
  <si>
    <t>Mr. Pongkorn Parinjiraseth</t>
  </si>
  <si>
    <t>นาย พงศ์กรณ์ ปริญญ์จิรเสฐ</t>
  </si>
  <si>
    <t>Mr. Pranod Srisuwan</t>
  </si>
  <si>
    <t>นาย ประณต ศรีสุวรรณ</t>
  </si>
  <si>
    <t>Mr. Prin Khanthawichai</t>
  </si>
  <si>
    <t>นาย ปฤณ ขันธวิชัย</t>
  </si>
  <si>
    <t>Ms. Ratthawurn Jantharassukhkul</t>
  </si>
  <si>
    <t>นางสาว รัฐวรรณ จันทรัตน์สุขกุล</t>
  </si>
  <si>
    <t>Ms. Arkkayupha Kraipon</t>
  </si>
  <si>
    <t>นางสาว อรรคยุพา ไกรพ้น</t>
  </si>
  <si>
    <t>Mr. Natthapon Namrungrueangkit</t>
  </si>
  <si>
    <t>นาย ณัฐพล นามรุ่งเรืองกิจ</t>
  </si>
  <si>
    <t>Mr. Alongkorn Liamsakul</t>
  </si>
  <si>
    <t>นาย อลงกรณ์ เลี่ยมสกุล</t>
  </si>
  <si>
    <t>Mr. Nattapon Srithong</t>
  </si>
  <si>
    <t>นาย ณัฐพล ศรีทอง</t>
  </si>
  <si>
    <t>Ms. Pimlada Maneesang</t>
  </si>
  <si>
    <t>นางสาว พิมพ์ลดา มณีแสง</t>
  </si>
  <si>
    <t>Mr. Sitthichok Sangtai</t>
  </si>
  <si>
    <t>นาย สิทธิโชค แสงต่าย</t>
  </si>
  <si>
    <t>Mr. Jatuporn Paethaisong</t>
  </si>
  <si>
    <t>นาย จตุพร แพไธสง</t>
  </si>
  <si>
    <t>Mr. Prirat Lerttanapanit</t>
  </si>
  <si>
    <t>นาย ไพรัช เลิศธนพาณิชย์</t>
  </si>
  <si>
    <t>Mr. Prasert Thongkhamsen</t>
  </si>
  <si>
    <t>นาย ประเสริฐ ทองคำเสน</t>
  </si>
  <si>
    <t>Mr. Narongrit Tamon</t>
  </si>
  <si>
    <t>นาย ณรงค์ฤทธิ์ ตามัน</t>
  </si>
  <si>
    <t>Mr. Phusit Kemnarong</t>
  </si>
  <si>
    <t>นาย ภูษิต เข็มณรงค์</t>
  </si>
  <si>
    <t>Mr. Nopphadon Oungthavorn</t>
  </si>
  <si>
    <t>นาย นพดล อึ๊งถาวร</t>
  </si>
  <si>
    <t>Finance&amp;IT</t>
  </si>
  <si>
    <t>Accounting Service &amp; Compliance</t>
  </si>
  <si>
    <t>Ms. Siriporn Lengprayoon</t>
  </si>
  <si>
    <t>นางสาว ศิริพร เลี้ยงประยูร</t>
  </si>
  <si>
    <t>Ms. Prayong Kaewsai</t>
  </si>
  <si>
    <t>นางสาว ประยงค์ แก้วซ้าย</t>
  </si>
  <si>
    <t>Mrs. Yanee Chanda</t>
  </si>
  <si>
    <t>นาง ญาณี จันดา</t>
  </si>
  <si>
    <t>Ms. Saeng-aroon Hongchoon</t>
  </si>
  <si>
    <t>นางสาว แสงอรุณ หงษ์ชุน</t>
  </si>
  <si>
    <t>Ms. Pensri Chansakun</t>
  </si>
  <si>
    <t>นางสาว เพ็ญศรี จันทร์สกุล</t>
  </si>
  <si>
    <t>28/37</t>
  </si>
  <si>
    <t>Ms. Monthicha Chuenchom</t>
  </si>
  <si>
    <t>นางสาว มลธิชา ชื่นชม</t>
  </si>
  <si>
    <t>Mrs. Varinporn Pikultip</t>
  </si>
  <si>
    <t>นาง วรินทร์พร พิกุลทิพย์</t>
  </si>
  <si>
    <t>Mrs. Sasithorn Tungthangthum</t>
  </si>
  <si>
    <t>นาง ศศิธร ตั้งทางธรรม</t>
  </si>
  <si>
    <t xml:space="preserve">M </t>
  </si>
  <si>
    <t>Ms. Sudarat Prommajan</t>
  </si>
  <si>
    <t>นางสาว สุดารัตน์ พรหมจรรย์</t>
  </si>
  <si>
    <t>Business Planning Analysis</t>
  </si>
  <si>
    <t>Mr. Chaivit Sukarawan</t>
  </si>
  <si>
    <t>นาย ชัยวิทย์ ศุกรวรรณ</t>
  </si>
  <si>
    <t>Ms. Navaporn Wongpipopmongkol</t>
  </si>
  <si>
    <t>นางสาว นวพร วงศ์พิภพมงคล</t>
  </si>
  <si>
    <t>Mrs. Kamolwan Lertsuwankul</t>
  </si>
  <si>
    <t>นาง กมลวรรณ เลิศสุวรรณกุล</t>
  </si>
  <si>
    <t>Mr. Andrzej Marek Wawrzyniak</t>
  </si>
  <si>
    <t>Ms. Nattapat Suthamrat</t>
  </si>
  <si>
    <t>นางสาว ณัฐพัชร์ สุธรรมรัตน์</t>
  </si>
  <si>
    <t>IT</t>
  </si>
  <si>
    <t>Mr. Thanarat Somphol</t>
  </si>
  <si>
    <t>นาย ธนารัตน์ สมผล</t>
  </si>
  <si>
    <t>Mr. Athi Srikamon</t>
  </si>
  <si>
    <t>นาย อธิ ศรีกมล</t>
  </si>
  <si>
    <t>39/43</t>
  </si>
  <si>
    <t>Mr. Satit Tangtidtham</t>
  </si>
  <si>
    <t>นาย สาธิต ตั้งติดธรรม</t>
  </si>
  <si>
    <t>Ms. Thawinee Chaopatipan</t>
  </si>
  <si>
    <t>นางสาว ธาวินี เชาว์ปฏิภาณ</t>
  </si>
  <si>
    <t>Procurement</t>
  </si>
  <si>
    <t>Mrs. Mayuree Sareekul</t>
  </si>
  <si>
    <t>นาง มยุรี สารีกุล</t>
  </si>
  <si>
    <t>Ms. Siriwan Raksapol</t>
  </si>
  <si>
    <t>นางสาว ศิริวรรณ รักษาผล</t>
  </si>
  <si>
    <t>Global Procurement</t>
  </si>
  <si>
    <t>Mr. Watana Muadmanee</t>
  </si>
  <si>
    <t>นาย วรรธนา หมวดมณี</t>
  </si>
  <si>
    <t>Group Key Account-Sales</t>
  </si>
  <si>
    <t>Mr. Montian Chanwikrai</t>
  </si>
  <si>
    <t>นาย มณเฑียร ชาญวิกรัย</t>
  </si>
  <si>
    <t>36/37</t>
  </si>
  <si>
    <t>Mr. Pongsatorn Homsirikamol</t>
  </si>
  <si>
    <t>นาย พงศธร หอมศิริกมล</t>
  </si>
  <si>
    <t>31/37</t>
  </si>
  <si>
    <t>Ms. Napasorn Vacharapanich</t>
  </si>
  <si>
    <t>นางสาว นภสรณ์ วัชรพาณิชย์</t>
  </si>
  <si>
    <t>Mr. Nattapat Prasopsaipornkul</t>
  </si>
  <si>
    <t>นาย ณัฐพัชร ประสพสายพรกุล</t>
  </si>
  <si>
    <t>Ms. Suwisa Wannakayon</t>
  </si>
  <si>
    <t>นางสาว สุวิษา วรรณกายนต์</t>
  </si>
  <si>
    <t>Ms. Niramon Phisetsutthikul</t>
  </si>
  <si>
    <t>นางสาว นิรมล พิเศษสุทธิกุล</t>
  </si>
  <si>
    <t>Mr. Apipoo Amornmannun</t>
  </si>
  <si>
    <t>นาย อภิภู อมรแมนนันท์</t>
  </si>
  <si>
    <t>34/37</t>
  </si>
  <si>
    <t>Human Resources</t>
  </si>
  <si>
    <t>Compensation and Benefits</t>
  </si>
  <si>
    <t>Ms. Natsa Sudaporn</t>
  </si>
  <si>
    <t>นางสาว ณัฏฐ์ษา สุดาพร</t>
  </si>
  <si>
    <t>4XL</t>
  </si>
  <si>
    <t>HR Business Partner - SEADM</t>
  </si>
  <si>
    <t>Ms. Orana Rujivipat</t>
  </si>
  <si>
    <t>นางสาว อรณา รุจิวิพัฒน์</t>
  </si>
  <si>
    <t>30/39</t>
  </si>
  <si>
    <t>Mrs. Bu-nga Gimfeld</t>
  </si>
  <si>
    <t>นาง บุหงา ชิมเฟลด์</t>
  </si>
  <si>
    <t>Learning and Organization Development</t>
  </si>
  <si>
    <t>Ms. Monrudee Tansukhanan</t>
  </si>
  <si>
    <t>นางสาว มลฤดี ตันสุขานันท์</t>
  </si>
  <si>
    <t>Ms. Kanlayanee Laokavee</t>
  </si>
  <si>
    <t>นางสาว กัลยาณี เหล่ากาวี</t>
  </si>
  <si>
    <t>Ms. Chariya Saengphol</t>
  </si>
  <si>
    <t>นางสาว ชาริยา แสงผล</t>
  </si>
  <si>
    <t>28/39</t>
  </si>
  <si>
    <t>Talent Acquisition</t>
  </si>
  <si>
    <t>Ms. Ratirat Thepnu</t>
  </si>
  <si>
    <t>นางสาว รติรัตน์ เทพนุ</t>
  </si>
  <si>
    <t>Legal</t>
  </si>
  <si>
    <t>Mr. Eakchat Ratanasila</t>
  </si>
  <si>
    <t>นาย เอกชาติ รัตนศิลา</t>
  </si>
  <si>
    <t>Marketing</t>
  </si>
  <si>
    <t>All Family</t>
  </si>
  <si>
    <t>Mr. Kullawat Komin</t>
  </si>
  <si>
    <t>นาย กุลวรรธน์ โคมิน</t>
  </si>
  <si>
    <t>Ms. Nichaya Hongsrichinda</t>
  </si>
  <si>
    <t>นางสาว ณิชยา หงษ์ศรีจินดา</t>
  </si>
  <si>
    <t>Ms. Rawissada Sungkhawornmetha</t>
  </si>
  <si>
    <t>นางสาว รวิษฎา สังขะวรเมธา</t>
  </si>
  <si>
    <t>26/39</t>
  </si>
  <si>
    <t>Ms. Sumonlak Aroonvanichporn</t>
  </si>
  <si>
    <t>นางสาว สุมลลักษณ์ อรุณวณิชย์พร</t>
  </si>
  <si>
    <t>Consumer and Online Service</t>
  </si>
  <si>
    <t>Ms. Napatrapee Hanwattana</t>
  </si>
  <si>
    <t>นางสาว นภัสรพี หาญวัฒนา</t>
  </si>
  <si>
    <t>Ms. Rewadee Duangdok</t>
  </si>
  <si>
    <t>นางสาว เรวดี ดวงดอก</t>
  </si>
  <si>
    <t>Consumer Insight</t>
  </si>
  <si>
    <t>Mr. Shane Anuvatnujotikul</t>
  </si>
  <si>
    <t>นาย เชน อนุวัตินุโชติกุล</t>
  </si>
  <si>
    <t>Ms. Natjawa Suwandee</t>
  </si>
  <si>
    <t>นางสาว นัจวา สุวรรณดี</t>
  </si>
  <si>
    <t>Ms. Sumalee Kehasukcharern</t>
  </si>
  <si>
    <t>นางสาว สุมาลี เคหสุขเจริญ</t>
  </si>
  <si>
    <t>Marketing Admin</t>
  </si>
  <si>
    <t>Ms. Sukanya Bunthet</t>
  </si>
  <si>
    <t>นางสาว สุกัญญา บุญเทศ</t>
  </si>
  <si>
    <t>27/39</t>
  </si>
  <si>
    <t>NPD</t>
  </si>
  <si>
    <t>Ms. Chanida Chaiyaraj</t>
  </si>
  <si>
    <t>นางสาว ชนิดา ชัยยะราษฎร์</t>
  </si>
  <si>
    <t>Out of Home</t>
  </si>
  <si>
    <t>Mr. Kongkiat Wattiranggul</t>
  </si>
  <si>
    <t>นาย ก้องเกียรติ วัติรางกูร</t>
  </si>
  <si>
    <t>Ms. Jutharat Thiankij</t>
  </si>
  <si>
    <t>นางสาว จุฑารัตน์ เธียรกิจ</t>
  </si>
  <si>
    <t>Specific Nutrition</t>
  </si>
  <si>
    <t>Mr. Thawatchai Maythayaskul</t>
  </si>
  <si>
    <t>นาย ธวัชชัย เมธยาสกุล</t>
  </si>
  <si>
    <t>33/35</t>
  </si>
  <si>
    <t>33/37</t>
  </si>
  <si>
    <t>Ms. Waleewan Hathaitham</t>
  </si>
  <si>
    <t>นางสาว วลีวัล หะทัยธรรม</t>
  </si>
  <si>
    <t>Modern Trade</t>
  </si>
  <si>
    <t>Ms. Anya Suwansrinon</t>
  </si>
  <si>
    <t>นางสาว อัญญา สุวรรณศรีนนท์</t>
  </si>
  <si>
    <t>RA</t>
  </si>
  <si>
    <t>Technical Service</t>
  </si>
  <si>
    <t>Mr. Pongson Arunsintaweeporn</t>
  </si>
  <si>
    <t>นาย พงศ์สันต์ อรุณสินทวีพร</t>
  </si>
  <si>
    <t>Ms. Ratiya Kraisai</t>
  </si>
  <si>
    <t>นางสาว รัติยา ไกรสัย</t>
  </si>
  <si>
    <t>Sales &amp; Trade Marketing</t>
  </si>
  <si>
    <t>Ms. Sasaran Tasanaruangrong</t>
  </si>
  <si>
    <t>นางสาว ศศรัณย์ ทัศนเรืองรอง</t>
  </si>
  <si>
    <t>Ms. Jutharat Doungmanee</t>
  </si>
  <si>
    <t>นางสาว จุฑารัตน์ ด้วงมณี</t>
  </si>
  <si>
    <t>Ms. Peeranun Kongsri</t>
  </si>
  <si>
    <t>นางสาว ภีรนันท์ คงศรี</t>
  </si>
  <si>
    <t>Ms. Navaporn Chavanaittinant</t>
  </si>
  <si>
    <t>นางสาว นวพร ชวนะอิทธินันท์</t>
  </si>
  <si>
    <t>Ms. Ruttabhorn Saengow</t>
  </si>
  <si>
    <t>นางสาว รัฐภรณ์ แซ่โง้ว</t>
  </si>
  <si>
    <t>Ms. Vorapicha Poungpikul</t>
  </si>
  <si>
    <t>นางสาว วรพิชชา พวงพิกุล</t>
  </si>
  <si>
    <t>Ms. Siriorn Yamsrisuk</t>
  </si>
  <si>
    <t>นางสาว ศิริอร แย้มศรีสุข</t>
  </si>
  <si>
    <t>Ms. Punyanuch Rawangjith</t>
  </si>
  <si>
    <t>นางสาว ปุณยนุช ระเวงจิตร์</t>
  </si>
  <si>
    <t>Ms. Thananun Sethaporn</t>
  </si>
  <si>
    <t>นางสาว ธนนันท์ เศรษฐาภรณ์</t>
  </si>
  <si>
    <t>30/33</t>
  </si>
  <si>
    <t>Mr. Nopanant Boonsong</t>
  </si>
  <si>
    <t>นาย นพนันทน์ บุญทรง</t>
  </si>
  <si>
    <t>Ms. Manatsawee Charnrattanachai</t>
  </si>
  <si>
    <t>นางสาว มนัสวี ชาญรัตนชัย</t>
  </si>
  <si>
    <t>Ms. Narawadee Suratanasatitkul</t>
  </si>
  <si>
    <t>นางสาว นรวดี สุรัตนาสถิตย์กุล</t>
  </si>
  <si>
    <t>Ms. Chanipa Wisitnorapatt</t>
  </si>
  <si>
    <t>นางสาว ชนิภา วิสิฐนรภัทร</t>
  </si>
  <si>
    <t>Mr. Anucha Chaikhong</t>
  </si>
  <si>
    <t>นาย อนุชา ชัยคง</t>
  </si>
  <si>
    <t>Ms. Thitapa Thiud</t>
  </si>
  <si>
    <t>นางสาว ฐิตาภา ทิอุด</t>
  </si>
  <si>
    <t>ไม่ได้ลงSize</t>
  </si>
  <si>
    <t>Ms. Supichaya Kananuruk</t>
  </si>
  <si>
    <t>นางสาว สุพิชยา คณานุรักษ์</t>
  </si>
  <si>
    <t>Ms. Pornpan Phonluang</t>
  </si>
  <si>
    <t>นางสาว พรพรรณ โพนหลวง</t>
  </si>
  <si>
    <t>Mr. Panit Pawattananont</t>
  </si>
  <si>
    <t>นาย พนิต ปวัฒนานนท์</t>
  </si>
  <si>
    <t>Ms. Panida Kleepubon</t>
  </si>
  <si>
    <t>นางสาว พนิดา กลีบอุบล</t>
  </si>
  <si>
    <t>Ms. Fasai Temboonkiat</t>
  </si>
  <si>
    <t>นางสาว ฟ้าใส เต็มบุญเกียรติ</t>
  </si>
  <si>
    <t>Ms. Somruthai Teerawitchayakul</t>
  </si>
  <si>
    <t>นางสาว สมฤทัย ธีรวิชญกุล</t>
  </si>
  <si>
    <t>Ms. Pimchanok Sudbuntad</t>
  </si>
  <si>
    <t>นางสาว พิมพ์ชนก สุดบรรทัด</t>
  </si>
  <si>
    <t>Ms. Supaporn Iamchula</t>
  </si>
  <si>
    <t>นางสาว สุภาพร เอี่ยมจุฬา</t>
  </si>
  <si>
    <t>Ms. Vorada Thanyasuwankul</t>
  </si>
  <si>
    <t>นางสาว วรดา ธัญญาสุวรรณกุล</t>
  </si>
  <si>
    <t>Ms. Kunaporn Jaimakham</t>
  </si>
  <si>
    <t>นางสาว คุณาพร ใจมาคำ</t>
  </si>
  <si>
    <t>Mr. Teerapat Thungwachirakun</t>
  </si>
  <si>
    <t>นาย ธีรภัทร์ ทุ่งวชิรกุล</t>
  </si>
  <si>
    <t>School Team</t>
  </si>
  <si>
    <t>School Promotion &amp; Brand Activation</t>
  </si>
  <si>
    <t>Mr. Saravuth Wongin</t>
  </si>
  <si>
    <t>นาย สราวุธ วงษ์อิน</t>
  </si>
  <si>
    <t>38/37</t>
  </si>
  <si>
    <t>Mr. Pollawat Sansom</t>
  </si>
  <si>
    <t>นาย พลวัต แสนโสม</t>
  </si>
  <si>
    <t>Mr. Nattathapon Prom-ook</t>
  </si>
  <si>
    <t>นาย ณฏฐพล พรมอุก</t>
  </si>
  <si>
    <t>Mr. Kasin Suttirod</t>
  </si>
  <si>
    <t>นาย กศิน สุทธิรอด</t>
  </si>
  <si>
    <t>Mr. Vasin Wattanaroj</t>
  </si>
  <si>
    <t>นาย วศิน วัฒนะโรจน์</t>
  </si>
  <si>
    <t>37/40</t>
  </si>
  <si>
    <t>Act.2nd Lt. Phongsak Kerdmongkol</t>
  </si>
  <si>
    <t>ว่าที่ร้อยตรี พงศ์ศักดิ์ เกิดมงคล</t>
  </si>
  <si>
    <t>Mr. Tinakorn Chotjitraka</t>
  </si>
  <si>
    <t>นาย ทินกร โชติจิตระกะ</t>
  </si>
  <si>
    <t>Mrs. Nichaya Makpanitwat</t>
  </si>
  <si>
    <t>นาง นิชญา มากพานิชย์วัฒน์</t>
  </si>
  <si>
    <t>Mr. Saneh Kareepech</t>
  </si>
  <si>
    <t>นาย เสน่ห์ การีเพ็ชร์</t>
  </si>
  <si>
    <t>Mr. Khamron Wongsakul</t>
  </si>
  <si>
    <t>นาย คำรณ วงษ์สกุล</t>
  </si>
  <si>
    <t>Mr. Tuangsit Somtangmun</t>
  </si>
  <si>
    <t>นาย ตวงสิทธิ์ สมตั้งมั่น</t>
  </si>
  <si>
    <t>Mr. Wittaya Maneewan</t>
  </si>
  <si>
    <t>นาย วิทยา มะณีวรรณ</t>
  </si>
  <si>
    <t>Mr. Peerapat Ketmukda</t>
  </si>
  <si>
    <t>นาย พีรพัฒน์ เกศมุกดา</t>
  </si>
  <si>
    <t>เปลี่ยนกางเกงเก่า1ตัว</t>
  </si>
  <si>
    <t>Mr. Konnarong Pinid</t>
  </si>
  <si>
    <t>นาย กรณรงค์ พินิจ</t>
  </si>
  <si>
    <t>Mr. Thiti Plodtook</t>
  </si>
  <si>
    <t>นาย ฐิติ ปลอดทุกข์</t>
  </si>
  <si>
    <t>Mr. Chakist Wattiranggoon</t>
  </si>
  <si>
    <t>นาย ชาคริต วัติรางกูล</t>
  </si>
  <si>
    <t>Mr. Werasak Jaratjantakan</t>
  </si>
  <si>
    <t>นาย วีรศักดิ์ จรัสจันทกานต์</t>
  </si>
  <si>
    <t>Mr. Korrawit Keuakoon</t>
  </si>
  <si>
    <t>นาย กรวิทย์ เกื้อกูล</t>
  </si>
  <si>
    <t>32/36</t>
  </si>
  <si>
    <t>33/36</t>
  </si>
  <si>
    <t>Mr. Sarayut Rungruang</t>
  </si>
  <si>
    <t>นาย ศรายุทธ รุ่งเรือง</t>
  </si>
  <si>
    <t>Mr. Natthaphat Joijaroen</t>
  </si>
  <si>
    <t>นาย ณัฐพัชร์ จ้อยเจริญ</t>
  </si>
  <si>
    <t>Mr. Pallop Disduang</t>
  </si>
  <si>
    <t>นาย พัลลภ ดิษด้วง</t>
  </si>
  <si>
    <t>39/37</t>
  </si>
  <si>
    <t>Mr. Ponshit Thonglamai</t>
  </si>
  <si>
    <t>นาย พรชิต ทองลมัย</t>
  </si>
  <si>
    <t>Mr. Chanunton Marikan</t>
  </si>
  <si>
    <t>นาย ชนันธร มริกัณฑ์</t>
  </si>
  <si>
    <t>Thailand Corporate</t>
  </si>
  <si>
    <t>Mrs. Watsamol Benjamapa</t>
  </si>
  <si>
    <t>นาง วรรษมณ เบญจมาภา</t>
  </si>
  <si>
    <t>Mr. Chalermchai Theerakul</t>
  </si>
  <si>
    <t>นาย เฉลิมชัย ธีระกุล</t>
  </si>
  <si>
    <t>100161445</t>
  </si>
  <si>
    <t>นาย ปัญญา มีชนะ</t>
  </si>
  <si>
    <t>100161082</t>
  </si>
  <si>
    <t>นาย นัฐพงศ์ ลือสันเทียะ</t>
  </si>
  <si>
    <t>36/36</t>
  </si>
  <si>
    <t>นาย จิรายุ ทัศนสมบูรณ์</t>
  </si>
  <si>
    <t>100105864</t>
  </si>
  <si>
    <t>นาย สุรเดช เนียมนนท์</t>
  </si>
  <si>
    <t>38/40</t>
  </si>
  <si>
    <t>100161925</t>
  </si>
  <si>
    <t>นาย ศุภชัย นามรักษ์</t>
  </si>
  <si>
    <t>20220897</t>
  </si>
  <si>
    <t>นาย นนทชัย สุขโกเมศ</t>
  </si>
  <si>
    <t>นางสาว นัทธมน ธนสุนทรสุทธิ์</t>
  </si>
  <si>
    <t>นาย ไกรสร อาทิตย์</t>
  </si>
  <si>
    <t>100160764</t>
  </si>
  <si>
    <t>นาย ปริญญา ปาโสม</t>
  </si>
  <si>
    <t>สำรอง</t>
  </si>
  <si>
    <t>SEADM</t>
  </si>
  <si>
    <t>19910019</t>
  </si>
  <si>
    <t>SEADM Corporate</t>
  </si>
  <si>
    <t>Mrs. Prapatsorn Thongkijlaohachai</t>
  </si>
  <si>
    <t>นาง ประภัสสร ทองกิจเลาหชัย</t>
  </si>
  <si>
    <t>19980049</t>
  </si>
  <si>
    <t>Mr. Pongskorn Pongwattanasuk</t>
  </si>
  <si>
    <t>นาย พงษกร พงษ์วัฒนาสุข</t>
  </si>
  <si>
    <t>20150303</t>
  </si>
  <si>
    <t>Business Development</t>
  </si>
  <si>
    <t>Mr. Ramon Sheodore Reyes Villaflor</t>
  </si>
  <si>
    <t>20220817</t>
  </si>
  <si>
    <t>E-Commerce</t>
  </si>
  <si>
    <t>Ms. Sirawanee Chandhrajaturong</t>
  </si>
  <si>
    <t>นางสาว ศิรวณีย์ จันทรจตุรงค์</t>
  </si>
  <si>
    <t>20150296</t>
  </si>
  <si>
    <t>Business Development - Developing country</t>
  </si>
  <si>
    <t>Singapore and TH</t>
  </si>
  <si>
    <t>Mr. Charles Arthur Smith</t>
  </si>
  <si>
    <t>20170474</t>
  </si>
  <si>
    <t>Mr. Putthinat Pastraporn</t>
  </si>
  <si>
    <t>นาย พุทธิณัฐ ภัสตราภรณ์</t>
  </si>
  <si>
    <t>ลาอออก</t>
  </si>
  <si>
    <t>20210776</t>
  </si>
  <si>
    <t>Ms. Sherilla Daquis Bayona</t>
  </si>
  <si>
    <t>20100131</t>
  </si>
  <si>
    <t>Finance</t>
  </si>
  <si>
    <t>Philippines and Malaysia</t>
  </si>
  <si>
    <t>Mr. Allan Hernandez Roxas</t>
  </si>
  <si>
    <t>34/36</t>
  </si>
  <si>
    <t>20130246</t>
  </si>
  <si>
    <t>Planning &amp; Forecast</t>
  </si>
  <si>
    <t>Ms. Low Yit Mei</t>
  </si>
  <si>
    <t>20140261</t>
  </si>
  <si>
    <t>Vietnam, Singapore and Twinings TH</t>
  </si>
  <si>
    <t>Ms. Ployphapat Tanarutpinun</t>
  </si>
  <si>
    <t>นางสาว พลอยปภัส ธนรัตน์ภินันท์</t>
  </si>
  <si>
    <t>20150312</t>
  </si>
  <si>
    <t>Myanmar and Export</t>
  </si>
  <si>
    <t>Ms. Sirijit Paduangkiatsgul</t>
  </si>
  <si>
    <t>นางสาว ศิริจิต ผดุงเกียรติสกุล</t>
  </si>
  <si>
    <t>20190611</t>
  </si>
  <si>
    <t>Mr. Demetrios Kalfa</t>
  </si>
  <si>
    <t>20210720</t>
  </si>
  <si>
    <t>Ms. Wanwanash Visetsiri</t>
  </si>
  <si>
    <t>นางสาว วรรณวนัช วิเศษศิริ</t>
  </si>
  <si>
    <t>20220818</t>
  </si>
  <si>
    <t>Indonesia, Cambodia and Lao</t>
  </si>
  <si>
    <t>Ms. Ichaya Suthirathikul</t>
  </si>
  <si>
    <t>นางสาว อิชยา สุธิราธิกุล</t>
  </si>
  <si>
    <t>20160436</t>
  </si>
  <si>
    <t>Marketing Ovaltine</t>
  </si>
  <si>
    <t>Ms. Natthavee Wachirataveepaat</t>
  </si>
  <si>
    <t>นางสาว ณัฐวีณ์ วชิรทวีพัฒน์</t>
  </si>
  <si>
    <t>20190606</t>
  </si>
  <si>
    <t>Ms. Diana Patricia Manulong</t>
  </si>
  <si>
    <t>20200707</t>
  </si>
  <si>
    <t>Ms. Nhung Hong Bui</t>
  </si>
  <si>
    <t>20150304</t>
  </si>
  <si>
    <t>Marketing Twinings</t>
  </si>
  <si>
    <t>Ms. Maria Cielini Lim Reyes</t>
  </si>
  <si>
    <t>20160372</t>
  </si>
  <si>
    <t>Mr. Theerasak Phangmuangdee</t>
  </si>
  <si>
    <t>นาย ธีรศักดิ์ ผังเมืองดี</t>
  </si>
  <si>
    <t>20190627</t>
  </si>
  <si>
    <t>Ms. Ngoc Bao Chau Pham</t>
  </si>
  <si>
    <t>TOTAL</t>
  </si>
  <si>
    <t>Band Drying</t>
  </si>
  <si>
    <t>Worakarn Kanakorn</t>
  </si>
  <si>
    <t>วรกาญจน์ คณกร</t>
  </si>
  <si>
    <t>PSM</t>
  </si>
  <si>
    <t>5 ตัว</t>
  </si>
  <si>
    <t>Drymix</t>
  </si>
  <si>
    <t>Watthanapong Songkhro</t>
  </si>
  <si>
    <t>วัฒนพงศ์ สงเคราะห์</t>
  </si>
  <si>
    <t>Finance Costing</t>
  </si>
  <si>
    <t>Supaporn Tansiri</t>
  </si>
  <si>
    <t>สุพาพร  ตันศิริ</t>
  </si>
  <si>
    <t>Tuenjai Suanprarom</t>
  </si>
  <si>
    <t>เตือนใจ สวนปรารมณ์</t>
  </si>
  <si>
    <t>Ms. Maturos Sa-ngapanchai</t>
  </si>
  <si>
    <t>นางสาว มธุรส สง่าพันธ์ไชย</t>
  </si>
  <si>
    <t>FPO - Sachet</t>
  </si>
  <si>
    <t>Ms. Kusuma Khongsiri</t>
  </si>
  <si>
    <t>นางสาว กุสุมา คงศิริ</t>
  </si>
  <si>
    <t>FPO - Soft Pouch</t>
  </si>
  <si>
    <t>Mr. Thanakan Rerkshanandana</t>
  </si>
  <si>
    <t>นาย ธนการ ฤกษนันทน์</t>
  </si>
  <si>
    <t>FPO - Stick</t>
  </si>
  <si>
    <t>Nattapon Boonyaratanapan</t>
  </si>
  <si>
    <t>นัฐพล  บุณยรัตนพันธ์</t>
  </si>
  <si>
    <t>FPO-Tech</t>
  </si>
  <si>
    <t>Praphat Chanthiphak</t>
  </si>
  <si>
    <t>ประภัสสร์ จันทิภักดิ์</t>
  </si>
  <si>
    <t>FSCI</t>
  </si>
  <si>
    <t>Nannaphas Sarobol</t>
  </si>
  <si>
    <t>นันท์นภัส สโรบล</t>
  </si>
  <si>
    <t>Amornthep Somleenin</t>
  </si>
  <si>
    <t>อมรเทพ สำลีนิล</t>
  </si>
  <si>
    <t>Pattarapan Bungakasemsuk</t>
  </si>
  <si>
    <t>ภัทรพรรณ บุหงาเกษมสุข</t>
  </si>
  <si>
    <t>Ms. Saranya Sukkarn</t>
  </si>
  <si>
    <t>นางสาว ศรัณญา สุขการณ์</t>
  </si>
  <si>
    <t>General Production</t>
  </si>
  <si>
    <t>Rolf Paul Haas</t>
  </si>
  <si>
    <t>รอล์ฟ พอล ฮาส</t>
  </si>
  <si>
    <t>31/40</t>
  </si>
  <si>
    <t>Surachai Noiwangklang</t>
  </si>
  <si>
    <t>สุรชัย  น้อยวังคลัง</t>
  </si>
  <si>
    <t>Piensak Sawatdee</t>
  </si>
  <si>
    <t>เพียรศักดิ์  สวัสดี</t>
  </si>
  <si>
    <t>Somdet Lerkdee</t>
  </si>
  <si>
    <t>สมเด็จ ฤกษ์ดี</t>
  </si>
  <si>
    <t>Kitsada Amhong</t>
  </si>
  <si>
    <t>กฤษฎา อ่ำหงษ์</t>
  </si>
  <si>
    <t>Weeraya Thatsanasorn</t>
  </si>
  <si>
    <t>วีระยา ทัศนศร</t>
  </si>
  <si>
    <t>Noppapadon Loykaew</t>
  </si>
  <si>
    <t>นพปฎล ลอยแก้ว</t>
  </si>
  <si>
    <t>Mr. Sanya Prasertsak</t>
  </si>
  <si>
    <t>นาย สัญญา ประเสริฐศักดิ์</t>
  </si>
  <si>
    <t>Mr. Supanat Rattanaphontee</t>
  </si>
  <si>
    <t>นาย ศุภณัฐ รัตนพลที</t>
  </si>
  <si>
    <t>HR Factory</t>
  </si>
  <si>
    <t>Jiraporn Phumyu</t>
  </si>
  <si>
    <t>จิราพร พุ่มอยู่</t>
  </si>
  <si>
    <t>Wasana Pewpai</t>
  </si>
  <si>
    <t>วาสนา  ผิวไผ่</t>
  </si>
  <si>
    <t>Atita Chupong</t>
  </si>
  <si>
    <t>อฑิตา ชูพงษ์</t>
  </si>
  <si>
    <t>Yosapol Usaprom</t>
  </si>
  <si>
    <t>ยศพล อุสาพรหม</t>
  </si>
  <si>
    <t>3 ตัว</t>
  </si>
  <si>
    <t>Saranchana Artthed</t>
  </si>
  <si>
    <t>สรัลชนา อาจเทศ</t>
  </si>
  <si>
    <t>Patcharin Amornreakdee</t>
  </si>
  <si>
    <t>พัชรินทร์ อมรฤกษ์ดี</t>
  </si>
  <si>
    <t>Ms. Warisa Tularuk</t>
  </si>
  <si>
    <t>นางสาว วริษา ตุลารักษ์</t>
  </si>
  <si>
    <t>HSE</t>
  </si>
  <si>
    <t>Chutima Daengpuak</t>
  </si>
  <si>
    <t>ชุติมา  แดงเผือก</t>
  </si>
  <si>
    <t>Sudawan Soisuwan</t>
  </si>
  <si>
    <t>สุดาวัลย์  สร้อยสุวรรณ์</t>
  </si>
  <si>
    <t>Taempong Tonluplao</t>
  </si>
  <si>
    <t>เติมพงศ์ ต้นหลุบเลา</t>
  </si>
  <si>
    <t>Thammarat</t>
  </si>
  <si>
    <t>ธรรมรัตน์ ภู่ภักดี</t>
  </si>
  <si>
    <t>Mr. Aekhasit Prachantakan</t>
  </si>
  <si>
    <t>นาย เอกสิทธิ์ ประจันทกาญจน์</t>
  </si>
  <si>
    <t>Sirin Aggaitchaya</t>
  </si>
  <si>
    <t>ศิรินทร์ อัคคอิชยา</t>
  </si>
  <si>
    <t>Theerawut</t>
  </si>
  <si>
    <t>ธีรวุฒิ มะเฟือง</t>
  </si>
  <si>
    <t>LME</t>
  </si>
  <si>
    <t>Mr. Somkuan Panpim</t>
  </si>
  <si>
    <t>นาย สมควร พานพิมพ์</t>
  </si>
  <si>
    <t>Logistics</t>
  </si>
  <si>
    <t>Pisamai Chaimanee</t>
  </si>
  <si>
    <t>พิศมัย  ชัยมณี</t>
  </si>
  <si>
    <t>Sirinan Hannantavivat</t>
  </si>
  <si>
    <t>ศิรินันท์  หาญนันทวิวัฒน์</t>
  </si>
  <si>
    <t>Pornpech Techapakdeewong</t>
  </si>
  <si>
    <t>พรเพ็ชร เตชะภักดีวงศ์</t>
  </si>
  <si>
    <t>Witoon Ngamsanguanprapa</t>
  </si>
  <si>
    <t>วิฑูรย์ งามสงวนประภา</t>
  </si>
  <si>
    <t>Sutida Klinmalai</t>
  </si>
  <si>
    <t>สุธิดา กลิ่นมาลัย</t>
  </si>
  <si>
    <t>Mrs. Yanisa Asavabenya</t>
  </si>
  <si>
    <t>นาง ญาณิศา อัศวเบญญา</t>
  </si>
  <si>
    <t xml:space="preserve">NPD </t>
  </si>
  <si>
    <t>Nittaya Wanarpha</t>
  </si>
  <si>
    <t>นิตยา  วรรณอาภา</t>
  </si>
  <si>
    <t>Soontharee Ritthiyothin</t>
  </si>
  <si>
    <t>สุนทรี ฤทธิโยธิน</t>
  </si>
  <si>
    <t>Narumol Nantakitkosol</t>
  </si>
  <si>
    <t>นฤมล นันทกิจโกศล</t>
  </si>
  <si>
    <t>Kanoknad Tika</t>
  </si>
  <si>
    <t>กนกนาฎ ธิกา</t>
  </si>
  <si>
    <t>Yaowares Sirisornchai</t>
  </si>
  <si>
    <t>เยาวเรศ ศิริศรชัย</t>
  </si>
  <si>
    <t>Jantakarn  Sutthiwarakon</t>
  </si>
  <si>
    <t xml:space="preserve">จันทกานต์  สุทธิวรากร </t>
  </si>
  <si>
    <t>Wilawai Siriin</t>
  </si>
  <si>
    <t>วิลาวัลย์ ศิริอินทร์</t>
  </si>
  <si>
    <t>Suknitjira  Siriphongtechakit</t>
  </si>
  <si>
    <t>สุขนิชภม์จิรา  ศิริพงษ์เตชะกิจ</t>
  </si>
  <si>
    <t>Ms. Prakamard Sareebuht</t>
  </si>
  <si>
    <t>นางสาว ประกามาศ สารีบุตร</t>
  </si>
  <si>
    <t>Ms. Chuthamat Wongchandi</t>
  </si>
  <si>
    <t>นางสาว จุฑามาศ วงศ์จันทร์ดี</t>
  </si>
  <si>
    <t xml:space="preserve">Packaging </t>
  </si>
  <si>
    <t>Chanida  Donhongprai</t>
  </si>
  <si>
    <t>ชนิดา ดอนหงษ์ไพร</t>
  </si>
  <si>
    <t>Kaniya Nitipattanapirak</t>
  </si>
  <si>
    <t>กนิญา นิติพัฒนาภิรักษ์</t>
  </si>
  <si>
    <t>Aungkana Chartchaianan</t>
  </si>
  <si>
    <t>อังคณา ฉัตรชัยอนันต์</t>
  </si>
  <si>
    <t>Rujana Youngyuen</t>
  </si>
  <si>
    <t>รุจนา ยั่งยืน</t>
  </si>
  <si>
    <t>Monvadee Suknithipol</t>
  </si>
  <si>
    <t>มนวดี สุขนิธิพล</t>
  </si>
  <si>
    <t>Nuntawan Sakultiun</t>
  </si>
  <si>
    <t>นันทวรรณ สกุลเตียว</t>
  </si>
  <si>
    <t>Mr. Thiti Jindaped</t>
  </si>
  <si>
    <t>นาย ธิติ จินดาเพ็ชร์</t>
  </si>
  <si>
    <t>Planning</t>
  </si>
  <si>
    <t>Tasanee Trongthieng</t>
  </si>
  <si>
    <t>ทัศนีย์  ตรงเที่ยง</t>
  </si>
  <si>
    <t>Orawan Kaewkantee</t>
  </si>
  <si>
    <t>อรวรรณ  แก้วกัณฐี</t>
  </si>
  <si>
    <t>Worachitra Oungphaporn</t>
  </si>
  <si>
    <t>วรจิตรา  อึ้งภาภรณ์</t>
  </si>
  <si>
    <t>Pakpoom Rungchawalnon</t>
  </si>
  <si>
    <t>ภาคภูมิ รุ่งชวาลนนท์</t>
  </si>
  <si>
    <t>Wirinporn Sriyai</t>
  </si>
  <si>
    <t>วิรินทร์ภรณ์ ศรีใหญ่</t>
  </si>
  <si>
    <t>Mayuree Phonnongwaeng</t>
  </si>
  <si>
    <t>มยุรี  พลหนองแวง</t>
  </si>
  <si>
    <t>Urai Amornprapakorn</t>
  </si>
  <si>
    <t>อุไร  อมรประภากรณ์</t>
  </si>
  <si>
    <t>เกษียณ</t>
  </si>
  <si>
    <t>Manannada Theevarapivat</t>
  </si>
  <si>
    <t>มนันท์นดา ธีวราพิวัชร์</t>
  </si>
  <si>
    <t>Chula Klaharn</t>
  </si>
  <si>
    <t>จุฬา กล้าหาญ</t>
  </si>
  <si>
    <t>Chalita Heamprueksa</t>
  </si>
  <si>
    <t>ชลิตา เหมพฤกษา</t>
  </si>
  <si>
    <t>Parichat Kimhuay</t>
  </si>
  <si>
    <t>ปริชาติ กิมฮวย</t>
  </si>
  <si>
    <t>Nattawadee Danboonyanupab</t>
  </si>
  <si>
    <t>ณัฐวดี ด่านบุญญานุภาพ</t>
  </si>
  <si>
    <t>Project Engineering</t>
  </si>
  <si>
    <t>Jakkrid Pongsuke</t>
  </si>
  <si>
    <t>จักรกฤษ  พงษ์สุข</t>
  </si>
  <si>
    <t>ไม่ลงSize กางเกง</t>
  </si>
  <si>
    <t>Supansa Ruangphanich</t>
  </si>
  <si>
    <t>สุพรรษา  เรืองพานิช</t>
  </si>
  <si>
    <t>Sirilak Soonsorn</t>
  </si>
  <si>
    <t>ศิริลักษณ์  ศูนย์ศร</t>
  </si>
  <si>
    <t>Adisak Sirikan</t>
  </si>
  <si>
    <t>อดิศักดิ์  ศิริการ</t>
  </si>
  <si>
    <t>Thanachot Deesom</t>
  </si>
  <si>
    <t>ธนโชติ ดีสม</t>
  </si>
  <si>
    <t>Mr. Aphichart Paenkerd</t>
  </si>
  <si>
    <t>นาย อภิชาติ แป้นเกิด</t>
  </si>
  <si>
    <t>Mr. Trairong Yeejeen</t>
  </si>
  <si>
    <t>นาย ไตรรงค์ ยี่จีน</t>
  </si>
  <si>
    <t>Sunisa Booranapongporn</t>
  </si>
  <si>
    <t>สุนิสา บูรณพงศ์พร</t>
  </si>
  <si>
    <t>Ian  Kavanagh</t>
  </si>
  <si>
    <t>เอียน คาวานาจ</t>
  </si>
  <si>
    <t>QAQC</t>
  </si>
  <si>
    <t>Usa Santithayee</t>
  </si>
  <si>
    <t>อุษา  สันติฐายี</t>
  </si>
  <si>
    <t>Anchalee Wankosit</t>
  </si>
  <si>
    <t>อัญชลี วรรณโกษิตย์</t>
  </si>
  <si>
    <t>Chonnicha Pueiam</t>
  </si>
  <si>
    <t>ชลนิชา ภู่เอี่ยม</t>
  </si>
  <si>
    <t>Thikamporn Keawketcan</t>
  </si>
  <si>
    <t>ทิฆัมพร เคี่ยวเขตการณ์</t>
  </si>
  <si>
    <t>Oraya Kawmungkun</t>
  </si>
  <si>
    <t>อรยา แก้วมุงคุณ</t>
  </si>
  <si>
    <t>Niramon Yonpon</t>
  </si>
  <si>
    <t>นิรมล ยลพล</t>
  </si>
  <si>
    <t>Sayamol Khemadham</t>
  </si>
  <si>
    <t>ศยามล เขมธรรม</t>
  </si>
  <si>
    <t>Ms. Charassri Ratanamahasakul</t>
  </si>
  <si>
    <t>นางสาว จรัสศรี รัตนมหาสกุล</t>
  </si>
  <si>
    <t>Ms. Uraiwan Temkaew</t>
  </si>
  <si>
    <t>นางสาว อุไรวรรณ เต็มแก้ว</t>
  </si>
  <si>
    <t>Mr. Adool Ngerntong</t>
  </si>
  <si>
    <t>นาย อดูลย์ เงินทอง</t>
  </si>
  <si>
    <t>Ms. Dolaporn Prachayathamrong</t>
  </si>
  <si>
    <t>นางสาว ดลพร ปรัชญธำรง</t>
  </si>
  <si>
    <t xml:space="preserve">RTD </t>
  </si>
  <si>
    <t>Juntana Kudta</t>
  </si>
  <si>
    <t>จันทนา  ขัดต๋า</t>
  </si>
  <si>
    <t>Nuttha Thongtamon</t>
  </si>
  <si>
    <t>ณัฎฐา ทองทะมน</t>
  </si>
  <si>
    <t>Parin Srikaseam</t>
  </si>
  <si>
    <t>ปริญญ์ ศรีเกษม</t>
  </si>
  <si>
    <t>Udomrit Witoonchawalitwong</t>
  </si>
  <si>
    <t>อุดมฤทธิ์ วิทูรชวลิตวงษ์</t>
  </si>
  <si>
    <t>Vantanee Ruangvityakul</t>
  </si>
  <si>
    <t>วันทนีย์ เรืองวิชญกุล</t>
  </si>
  <si>
    <t>Krittirat Suwanarat</t>
  </si>
  <si>
    <t>กฤติรัตน์ สุวรรณรัตน์</t>
  </si>
  <si>
    <t>Social Impact</t>
  </si>
  <si>
    <t>Ms. Phutita Sriprapha</t>
  </si>
  <si>
    <t>นางสาว พุธิตา ศรีประภา</t>
  </si>
  <si>
    <t>SQA</t>
  </si>
  <si>
    <t>Kullasap Thuschaopas</t>
  </si>
  <si>
    <t>กุลทรัพย์  ธัชโอภาส</t>
  </si>
  <si>
    <t>Weerachat  Sri-akkharin</t>
  </si>
  <si>
    <t>วีรชาต ศรีอักขรินทร์</t>
  </si>
  <si>
    <t>Technical Store</t>
  </si>
  <si>
    <t>Premjit Musikamas</t>
  </si>
  <si>
    <t>เปรมจิตร์ มุสิกมาศ</t>
  </si>
  <si>
    <t>Anisara Senkes</t>
  </si>
  <si>
    <t>อนิสรา เส้นเกษ</t>
  </si>
  <si>
    <t>20210763</t>
  </si>
  <si>
    <t>Ms. Inthuon Inboon</t>
  </si>
  <si>
    <t>นางสาว อินธุอร อินบุญ</t>
  </si>
  <si>
    <t>Technician-MOP</t>
  </si>
  <si>
    <t>Chalongchai Boonto</t>
  </si>
  <si>
    <t>ฉลองชัย บุญโต</t>
  </si>
  <si>
    <t>Utility supply</t>
  </si>
  <si>
    <t>Kritsana Chowpanya</t>
  </si>
  <si>
    <t>กฤษณะ  โชวปัญญา</t>
  </si>
  <si>
    <t>Ms. Daras Sriburi</t>
  </si>
  <si>
    <t>นางสาว ดารัสมิ์ ศรีบุรี</t>
  </si>
  <si>
    <t>ลาออก</t>
  </si>
  <si>
    <t>Warehouse</t>
  </si>
  <si>
    <t>Suvimon Pengpao</t>
  </si>
  <si>
    <t>สุวิมล  เพ็งเภา</t>
  </si>
  <si>
    <t>Supaporn Chatsuwantada</t>
  </si>
  <si>
    <t>สุภาพร  ฉัตรสุวรรณธาดา</t>
  </si>
  <si>
    <t>Thunyatorn Siritornnutthakun</t>
  </si>
  <si>
    <t>ธัญยธรณ์ ศิริธรณัฐฐากุล</t>
  </si>
  <si>
    <t>Siwaporn Lagun</t>
  </si>
  <si>
    <t>ศิวพร ลากุล</t>
  </si>
  <si>
    <t>Siriporn Poonsanthia</t>
  </si>
  <si>
    <t>ศิริพร  ปุ่นสันเทียะ</t>
  </si>
  <si>
    <t>Warehouse - FG</t>
  </si>
  <si>
    <t>La-or Pimtong</t>
  </si>
  <si>
    <t>ละออ  พิมพ์ทอง</t>
  </si>
  <si>
    <t>Ploensuk Plodpai</t>
  </si>
  <si>
    <t>เพลินสุข ปลอดภัย</t>
  </si>
  <si>
    <t>Mr. Pornthep Thamjaroen</t>
  </si>
  <si>
    <t>พรเทพ ธรรมเจริญ</t>
  </si>
  <si>
    <t>พิสิษฐ์ พรหมสี</t>
  </si>
  <si>
    <t>กฤตัชญ์ ยิ้มเจริญ</t>
  </si>
  <si>
    <t>กันพะวง ชื้นเจริญ</t>
  </si>
  <si>
    <t>สัญชัย อุตตมะรูป</t>
  </si>
  <si>
    <t>คณาเมษ แก้ววงษา</t>
  </si>
  <si>
    <t>Duong Thanh 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</si>
</sst>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/>
  </cellStyleXfs>
  <cellXfs count="13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9" xfId="0" quotePrefix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2" fillId="7" borderId="9" xfId="0" quotePrefix="1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2" fillId="7" borderId="9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2" fillId="7" borderId="22" xfId="0" quotePrefix="1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2" fillId="7" borderId="27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2" fillId="8" borderId="9" xfId="0" quotePrefix="1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9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2" xfId="0" quotePrefix="1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0" borderId="9" xfId="0" quotePrefix="1" applyNumberFormat="1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9" xfId="0" applyNumberFormat="1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vertical="center"/>
    </xf>
    <xf numFmtId="0" fontId="2" fillId="12" borderId="0" xfId="0" applyFont="1" applyFill="1" applyAlignment="1">
      <alignment vertical="center"/>
    </xf>
    <xf numFmtId="0" fontId="2" fillId="0" borderId="9" xfId="0" quotePrefix="1" applyNumberFormat="1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7">
    <cellStyle name="Excel Built-in Normal" xfId="1"/>
    <cellStyle name="Normal" xfId="0" builtinId="0"/>
    <cellStyle name="Normal 2" xfId="2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589"/>
  <sheetViews>
    <sheetView zoomScaleNormal="100" workbookViewId="0">
      <pane xSplit="8" ySplit="4" topLeftCell="I74" activePane="bottomRight" state="frozen"/>
      <selection activeCell="K145" sqref="K145"/>
      <selection pane="topRight" activeCell="K145" sqref="K145"/>
      <selection pane="bottomLeft" activeCell="K145" sqref="K145"/>
      <selection pane="bottomRight" activeCell="K145" sqref="K145"/>
    </sheetView>
  </sheetViews>
  <sheetFormatPr defaultColWidth="9" defaultRowHeight="16.5" customHeight="1" x14ac:dyDescent="0.2"/>
  <cols>
    <col min="1" max="1" width="4.875" style="4" customWidth="1"/>
    <col min="2" max="2" width="8.75" style="4" bestFit="1" customWidth="1"/>
    <col min="3" max="3" width="9.375" style="4" hidden="1" customWidth="1"/>
    <col min="4" max="4" width="19" style="4" bestFit="1" customWidth="1"/>
    <col min="5" max="5" width="20.25" style="4" hidden="1" customWidth="1"/>
    <col min="6" max="6" width="26.75" style="3" bestFit="1" customWidth="1"/>
    <col min="7" max="7" width="23.375" style="3" customWidth="1"/>
    <col min="8" max="8" width="4" style="4" bestFit="1" customWidth="1"/>
    <col min="9" max="9" width="7.75" style="4" bestFit="1" customWidth="1"/>
    <col min="10" max="10" width="7" style="86" customWidth="1"/>
    <col min="11" max="15" width="7" style="4" customWidth="1"/>
    <col min="16" max="18" width="7.5" style="4" customWidth="1"/>
    <col min="19" max="19" width="8.5" style="4" hidden="1" customWidth="1"/>
    <col min="20" max="20" width="9.5" style="4" customWidth="1"/>
    <col min="21" max="21" width="8" style="4" customWidth="1"/>
    <col min="22" max="22" width="8.5" style="4" hidden="1" customWidth="1"/>
    <col min="23" max="23" width="7.5" style="4" customWidth="1"/>
    <col min="24" max="24" width="7.875" style="4" customWidth="1"/>
    <col min="25" max="25" width="8.5" style="4" hidden="1" customWidth="1"/>
    <col min="26" max="26" width="7.5" style="4" customWidth="1"/>
    <col min="27" max="27" width="8" style="4" customWidth="1"/>
    <col min="28" max="28" width="5.875" style="4" customWidth="1"/>
    <col min="29" max="29" width="14.375" style="3" customWidth="1"/>
    <col min="30" max="30" width="9.25" style="3" bestFit="1" customWidth="1"/>
    <col min="31" max="16384" width="9" style="3"/>
  </cols>
  <sheetData>
    <row r="1" spans="1:31" ht="27.75" customHeight="1" thickBot="1" x14ac:dyDescent="0.25">
      <c r="A1" s="1" t="s">
        <v>0</v>
      </c>
      <c r="B1" s="1"/>
      <c r="C1" s="2"/>
      <c r="D1" s="2"/>
      <c r="E1" s="2"/>
      <c r="F1" s="1"/>
      <c r="J1" s="5"/>
    </row>
    <row r="2" spans="1:31" ht="30" customHeight="1" x14ac:dyDescent="0.2">
      <c r="A2" s="6" t="s">
        <v>1</v>
      </c>
      <c r="B2" s="6" t="s">
        <v>2</v>
      </c>
      <c r="C2" s="6" t="s">
        <v>3</v>
      </c>
      <c r="D2" s="7"/>
      <c r="E2" s="6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9" t="s">
        <v>9</v>
      </c>
      <c r="K2" s="10"/>
      <c r="L2" s="10"/>
      <c r="M2" s="10"/>
      <c r="N2" s="10"/>
      <c r="O2" s="11"/>
      <c r="P2" s="12" t="s">
        <v>10</v>
      </c>
      <c r="Q2" s="12"/>
      <c r="R2" s="13"/>
      <c r="S2" s="14" t="s">
        <v>11</v>
      </c>
      <c r="T2" s="15"/>
      <c r="U2" s="15"/>
      <c r="V2" s="15"/>
      <c r="W2" s="15"/>
      <c r="X2" s="15"/>
      <c r="Y2" s="15"/>
      <c r="Z2" s="15"/>
      <c r="AA2" s="16"/>
      <c r="AB2" s="17" t="s">
        <v>12</v>
      </c>
      <c r="AC2" s="18" t="s">
        <v>13</v>
      </c>
      <c r="AD2" s="18" t="s">
        <v>14</v>
      </c>
    </row>
    <row r="3" spans="1:31" ht="30" customHeight="1" x14ac:dyDescent="0.2">
      <c r="A3" s="19"/>
      <c r="B3" s="19"/>
      <c r="C3" s="19"/>
      <c r="D3" s="20" t="s">
        <v>15</v>
      </c>
      <c r="E3" s="19"/>
      <c r="F3" s="19"/>
      <c r="G3" s="19"/>
      <c r="H3" s="19"/>
      <c r="I3" s="21"/>
      <c r="J3" s="22" t="s">
        <v>16</v>
      </c>
      <c r="K3" s="23"/>
      <c r="L3" s="23"/>
      <c r="M3" s="24" t="s">
        <v>17</v>
      </c>
      <c r="N3" s="25"/>
      <c r="O3" s="26"/>
      <c r="P3" s="27"/>
      <c r="Q3" s="27"/>
      <c r="R3" s="28"/>
      <c r="S3" s="29" t="s">
        <v>18</v>
      </c>
      <c r="T3" s="30"/>
      <c r="U3" s="31"/>
      <c r="V3" s="32" t="s">
        <v>19</v>
      </c>
      <c r="W3" s="30"/>
      <c r="X3" s="33"/>
      <c r="Y3" s="29" t="s">
        <v>20</v>
      </c>
      <c r="Z3" s="30"/>
      <c r="AA3" s="33"/>
      <c r="AB3" s="34"/>
      <c r="AC3" s="18"/>
      <c r="AD3" s="18"/>
    </row>
    <row r="4" spans="1:31" ht="23.25" customHeight="1" x14ac:dyDescent="0.2">
      <c r="A4" s="19"/>
      <c r="B4" s="19"/>
      <c r="C4" s="19"/>
      <c r="D4" s="20"/>
      <c r="E4" s="19"/>
      <c r="F4" s="19"/>
      <c r="G4" s="19"/>
      <c r="H4" s="19"/>
      <c r="I4" s="21"/>
      <c r="J4" s="35" t="s">
        <v>7</v>
      </c>
      <c r="K4" s="36" t="s">
        <v>21</v>
      </c>
      <c r="L4" s="36" t="s">
        <v>22</v>
      </c>
      <c r="M4" s="36" t="s">
        <v>7</v>
      </c>
      <c r="N4" s="36" t="s">
        <v>21</v>
      </c>
      <c r="O4" s="37" t="s">
        <v>22</v>
      </c>
      <c r="P4" s="38" t="s">
        <v>7</v>
      </c>
      <c r="Q4" s="39" t="s">
        <v>21</v>
      </c>
      <c r="R4" s="40" t="s">
        <v>22</v>
      </c>
      <c r="S4" s="41" t="s">
        <v>7</v>
      </c>
      <c r="T4" s="42" t="s">
        <v>21</v>
      </c>
      <c r="U4" s="42" t="s">
        <v>22</v>
      </c>
      <c r="V4" s="43" t="s">
        <v>7</v>
      </c>
      <c r="W4" s="44" t="s">
        <v>21</v>
      </c>
      <c r="X4" s="45" t="s">
        <v>22</v>
      </c>
      <c r="Y4" s="42" t="s">
        <v>7</v>
      </c>
      <c r="Z4" s="42" t="s">
        <v>21</v>
      </c>
      <c r="AA4" s="45" t="s">
        <v>22</v>
      </c>
      <c r="AB4" s="34"/>
      <c r="AC4" s="46"/>
      <c r="AD4" s="46"/>
    </row>
    <row r="5" spans="1:31" s="50" customFormat="1" ht="16.5" customHeight="1" x14ac:dyDescent="0.2">
      <c r="A5" s="47">
        <v>1</v>
      </c>
      <c r="B5" s="48">
        <v>20200708</v>
      </c>
      <c r="C5" s="47" t="e">
        <f>VLOOKUP(B5,#REF!,35,0)</f>
        <v>#REF!</v>
      </c>
      <c r="D5" s="47" t="s">
        <v>23</v>
      </c>
      <c r="E5" s="47" t="s">
        <v>23</v>
      </c>
      <c r="F5" s="49" t="s">
        <v>24</v>
      </c>
      <c r="G5" s="49" t="s">
        <v>25</v>
      </c>
      <c r="H5" s="47" t="s">
        <v>26</v>
      </c>
      <c r="I5" s="47" t="s">
        <v>27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>
        <f>L5+O5+R5+U5+X5+AA5</f>
        <v>0</v>
      </c>
      <c r="AC5" s="49"/>
      <c r="AD5" s="49"/>
    </row>
    <row r="6" spans="1:31" s="50" customFormat="1" ht="16.5" customHeight="1" x14ac:dyDescent="0.2">
      <c r="A6" s="47">
        <v>2</v>
      </c>
      <c r="B6" s="48">
        <v>20200651</v>
      </c>
      <c r="C6" s="47" t="e">
        <f>VLOOKUP(B6,#REF!,35,0)</f>
        <v>#REF!</v>
      </c>
      <c r="D6" s="47" t="s">
        <v>28</v>
      </c>
      <c r="E6" s="47" t="s">
        <v>28</v>
      </c>
      <c r="F6" s="49" t="s">
        <v>29</v>
      </c>
      <c r="G6" s="49" t="s">
        <v>30</v>
      </c>
      <c r="H6" s="47" t="s">
        <v>31</v>
      </c>
      <c r="I6" s="47" t="s">
        <v>27</v>
      </c>
      <c r="J6" s="51"/>
      <c r="K6" s="51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>
        <f t="shared" ref="AB6:AB75" si="0">L6+O6+R6+U6+X6+AA6</f>
        <v>0</v>
      </c>
      <c r="AC6" s="49"/>
      <c r="AD6" s="49"/>
    </row>
    <row r="7" spans="1:31" s="50" customFormat="1" ht="16.5" customHeight="1" x14ac:dyDescent="0.2">
      <c r="A7" s="47">
        <v>3</v>
      </c>
      <c r="B7" s="48">
        <v>20110141</v>
      </c>
      <c r="C7" s="47" t="e">
        <f>VLOOKUP(B7,#REF!,35,0)</f>
        <v>#REF!</v>
      </c>
      <c r="D7" s="47" t="s">
        <v>32</v>
      </c>
      <c r="E7" s="47" t="s">
        <v>32</v>
      </c>
      <c r="F7" s="49" t="s">
        <v>33</v>
      </c>
      <c r="G7" s="49" t="s">
        <v>34</v>
      </c>
      <c r="H7" s="47" t="s">
        <v>31</v>
      </c>
      <c r="I7" s="47" t="s">
        <v>27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>
        <f t="shared" si="0"/>
        <v>0</v>
      </c>
      <c r="AC7" s="49"/>
      <c r="AD7" s="49"/>
    </row>
    <row r="8" spans="1:31" s="55" customFormat="1" ht="16.5" customHeight="1" x14ac:dyDescent="0.2">
      <c r="A8" s="52">
        <v>4</v>
      </c>
      <c r="B8" s="53">
        <v>19930026</v>
      </c>
      <c r="C8" s="52" t="e">
        <f>VLOOKUP(B8,#REF!,35,0)</f>
        <v>#REF!</v>
      </c>
      <c r="D8" s="52" t="s">
        <v>35</v>
      </c>
      <c r="E8" s="52" t="s">
        <v>36</v>
      </c>
      <c r="F8" s="54" t="s">
        <v>37</v>
      </c>
      <c r="G8" s="54" t="s">
        <v>38</v>
      </c>
      <c r="H8" s="52" t="s">
        <v>26</v>
      </c>
      <c r="I8" s="52" t="s">
        <v>27</v>
      </c>
      <c r="J8" s="52"/>
      <c r="K8" s="52"/>
      <c r="L8" s="52"/>
      <c r="M8" s="52" t="s">
        <v>26</v>
      </c>
      <c r="N8" s="52" t="s">
        <v>39</v>
      </c>
      <c r="O8" s="52">
        <v>5</v>
      </c>
      <c r="P8" s="52" t="s">
        <v>26</v>
      </c>
      <c r="Q8" s="52" t="s">
        <v>39</v>
      </c>
      <c r="R8" s="52">
        <v>2</v>
      </c>
      <c r="S8" s="52"/>
      <c r="T8" s="52"/>
      <c r="U8" s="52"/>
      <c r="V8" s="52"/>
      <c r="W8" s="52"/>
      <c r="X8" s="52"/>
      <c r="Y8" s="52"/>
      <c r="Z8" s="52"/>
      <c r="AA8" s="52"/>
      <c r="AB8" s="52">
        <f t="shared" si="0"/>
        <v>7</v>
      </c>
      <c r="AC8" s="54"/>
      <c r="AD8" s="54" t="s">
        <v>40</v>
      </c>
    </row>
    <row r="9" spans="1:31" s="55" customFormat="1" ht="16.5" customHeight="1" x14ac:dyDescent="0.2">
      <c r="A9" s="52">
        <v>5</v>
      </c>
      <c r="B9" s="53">
        <v>19930027</v>
      </c>
      <c r="C9" s="52" t="e">
        <f>VLOOKUP(B9,#REF!,35,0)</f>
        <v>#REF!</v>
      </c>
      <c r="D9" s="52" t="s">
        <v>35</v>
      </c>
      <c r="E9" s="52" t="s">
        <v>36</v>
      </c>
      <c r="F9" s="54" t="s">
        <v>41</v>
      </c>
      <c r="G9" s="54" t="s">
        <v>42</v>
      </c>
      <c r="H9" s="52" t="s">
        <v>26</v>
      </c>
      <c r="I9" s="52" t="s">
        <v>27</v>
      </c>
      <c r="J9" s="52" t="s">
        <v>26</v>
      </c>
      <c r="K9" s="52" t="s">
        <v>39</v>
      </c>
      <c r="L9" s="52">
        <v>6</v>
      </c>
      <c r="M9" s="52"/>
      <c r="N9" s="52"/>
      <c r="O9" s="52"/>
      <c r="P9" s="52" t="s">
        <v>26</v>
      </c>
      <c r="Q9" s="52" t="s">
        <v>39</v>
      </c>
      <c r="R9" s="52">
        <v>3</v>
      </c>
      <c r="S9" s="52"/>
      <c r="T9" s="52"/>
      <c r="U9" s="52"/>
      <c r="V9" s="52"/>
      <c r="W9" s="52"/>
      <c r="X9" s="52"/>
      <c r="Y9" s="52"/>
      <c r="Z9" s="52"/>
      <c r="AA9" s="52"/>
      <c r="AB9" s="52">
        <f t="shared" si="0"/>
        <v>9</v>
      </c>
      <c r="AC9" s="54"/>
      <c r="AD9" s="54"/>
    </row>
    <row r="10" spans="1:31" ht="16.5" customHeight="1" x14ac:dyDescent="0.2">
      <c r="A10" s="52">
        <v>6</v>
      </c>
      <c r="B10" s="53">
        <v>19930028</v>
      </c>
      <c r="C10" s="52" t="e">
        <f>VLOOKUP(B10,#REF!,35,0)</f>
        <v>#REF!</v>
      </c>
      <c r="D10" s="52" t="s">
        <v>35</v>
      </c>
      <c r="E10" s="52" t="s">
        <v>36</v>
      </c>
      <c r="F10" s="54" t="s">
        <v>43</v>
      </c>
      <c r="G10" s="54" t="s">
        <v>44</v>
      </c>
      <c r="H10" s="52" t="s">
        <v>26</v>
      </c>
      <c r="I10" s="52" t="s">
        <v>27</v>
      </c>
      <c r="J10" s="52" t="s">
        <v>26</v>
      </c>
      <c r="K10" s="52" t="s">
        <v>45</v>
      </c>
      <c r="L10" s="52">
        <v>3</v>
      </c>
      <c r="M10" s="52" t="s">
        <v>26</v>
      </c>
      <c r="N10" s="52" t="s">
        <v>45</v>
      </c>
      <c r="O10" s="52">
        <v>6</v>
      </c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>
        <f t="shared" si="0"/>
        <v>9</v>
      </c>
      <c r="AC10" s="54"/>
      <c r="AD10" s="54"/>
      <c r="AE10" s="55"/>
    </row>
    <row r="11" spans="1:31" ht="16.5" customHeight="1" x14ac:dyDescent="0.2">
      <c r="A11" s="52">
        <v>7</v>
      </c>
      <c r="B11" s="53">
        <v>19940030</v>
      </c>
      <c r="C11" s="52" t="e">
        <f>VLOOKUP(B11,#REF!,35,0)</f>
        <v>#REF!</v>
      </c>
      <c r="D11" s="52" t="s">
        <v>35</v>
      </c>
      <c r="E11" s="52" t="s">
        <v>36</v>
      </c>
      <c r="F11" s="54" t="s">
        <v>46</v>
      </c>
      <c r="G11" s="54" t="s">
        <v>47</v>
      </c>
      <c r="H11" s="52" t="s">
        <v>26</v>
      </c>
      <c r="I11" s="52" t="s">
        <v>27</v>
      </c>
      <c r="J11" s="52"/>
      <c r="K11" s="52"/>
      <c r="L11" s="52"/>
      <c r="M11" s="52" t="s">
        <v>26</v>
      </c>
      <c r="N11" s="52" t="s">
        <v>48</v>
      </c>
      <c r="O11" s="52">
        <v>6</v>
      </c>
      <c r="P11" s="52" t="s">
        <v>26</v>
      </c>
      <c r="Q11" s="52" t="s">
        <v>48</v>
      </c>
      <c r="R11" s="52">
        <v>3</v>
      </c>
      <c r="S11" s="52"/>
      <c r="T11" s="52"/>
      <c r="U11" s="52"/>
      <c r="V11" s="52"/>
      <c r="W11" s="52"/>
      <c r="X11" s="52"/>
      <c r="Y11" s="52"/>
      <c r="Z11" s="52"/>
      <c r="AA11" s="52"/>
      <c r="AB11" s="52">
        <f t="shared" si="0"/>
        <v>9</v>
      </c>
      <c r="AC11" s="54"/>
      <c r="AD11" s="54"/>
      <c r="AE11" s="55"/>
    </row>
    <row r="12" spans="1:31" ht="16.5" customHeight="1" x14ac:dyDescent="0.2">
      <c r="A12" s="52">
        <v>8</v>
      </c>
      <c r="B12" s="53">
        <v>19940031</v>
      </c>
      <c r="C12" s="52" t="e">
        <f>VLOOKUP(B12,#REF!,35,0)</f>
        <v>#REF!</v>
      </c>
      <c r="D12" s="52" t="s">
        <v>35</v>
      </c>
      <c r="E12" s="52" t="s">
        <v>36</v>
      </c>
      <c r="F12" s="54" t="s">
        <v>49</v>
      </c>
      <c r="G12" s="54" t="s">
        <v>50</v>
      </c>
      <c r="H12" s="52" t="s">
        <v>26</v>
      </c>
      <c r="I12" s="52" t="s">
        <v>27</v>
      </c>
      <c r="J12" s="52" t="s">
        <v>26</v>
      </c>
      <c r="K12" s="52" t="s">
        <v>48</v>
      </c>
      <c r="L12" s="52">
        <v>3</v>
      </c>
      <c r="M12" s="52" t="s">
        <v>26</v>
      </c>
      <c r="N12" s="52" t="s">
        <v>48</v>
      </c>
      <c r="O12" s="52">
        <v>3</v>
      </c>
      <c r="P12" s="52"/>
      <c r="Q12" s="52"/>
      <c r="R12" s="52"/>
      <c r="S12" s="52"/>
      <c r="T12" s="52">
        <v>33</v>
      </c>
      <c r="U12" s="52">
        <v>3</v>
      </c>
      <c r="V12" s="52"/>
      <c r="W12" s="52"/>
      <c r="X12" s="52"/>
      <c r="Y12" s="52"/>
      <c r="Z12" s="52"/>
      <c r="AA12" s="52"/>
      <c r="AB12" s="52">
        <f t="shared" si="0"/>
        <v>9</v>
      </c>
      <c r="AC12" s="54"/>
      <c r="AD12" s="54"/>
      <c r="AE12" s="55"/>
    </row>
    <row r="13" spans="1:31" ht="16.5" customHeight="1" x14ac:dyDescent="0.2">
      <c r="A13" s="52">
        <v>9</v>
      </c>
      <c r="B13" s="53">
        <v>20020061</v>
      </c>
      <c r="C13" s="52" t="e">
        <f>VLOOKUP(B13,#REF!,35,0)</f>
        <v>#REF!</v>
      </c>
      <c r="D13" s="52" t="s">
        <v>35</v>
      </c>
      <c r="E13" s="52" t="s">
        <v>36</v>
      </c>
      <c r="F13" s="54" t="s">
        <v>51</v>
      </c>
      <c r="G13" s="54" t="s">
        <v>52</v>
      </c>
      <c r="H13" s="52" t="s">
        <v>26</v>
      </c>
      <c r="I13" s="52" t="s">
        <v>27</v>
      </c>
      <c r="J13" s="52" t="s">
        <v>26</v>
      </c>
      <c r="K13" s="52" t="s">
        <v>48</v>
      </c>
      <c r="L13" s="52">
        <v>3</v>
      </c>
      <c r="M13" s="52" t="s">
        <v>26</v>
      </c>
      <c r="N13" s="52" t="s">
        <v>48</v>
      </c>
      <c r="O13" s="52">
        <v>3</v>
      </c>
      <c r="P13" s="52" t="s">
        <v>26</v>
      </c>
      <c r="Q13" s="52" t="s">
        <v>48</v>
      </c>
      <c r="R13" s="52">
        <v>3</v>
      </c>
      <c r="S13" s="52"/>
      <c r="T13" s="52"/>
      <c r="U13" s="52"/>
      <c r="V13" s="52"/>
      <c r="W13" s="52"/>
      <c r="X13" s="52"/>
      <c r="Y13" s="52"/>
      <c r="Z13" s="52"/>
      <c r="AA13" s="52"/>
      <c r="AB13" s="52">
        <f t="shared" si="0"/>
        <v>9</v>
      </c>
      <c r="AC13" s="54"/>
      <c r="AD13" s="54"/>
      <c r="AE13" s="55"/>
    </row>
    <row r="14" spans="1:31" ht="16.5" customHeight="1" x14ac:dyDescent="0.2">
      <c r="A14" s="52">
        <v>10</v>
      </c>
      <c r="B14" s="53">
        <v>20020062</v>
      </c>
      <c r="C14" s="52" t="e">
        <f>VLOOKUP(B14,#REF!,35,0)</f>
        <v>#REF!</v>
      </c>
      <c r="D14" s="52" t="s">
        <v>35</v>
      </c>
      <c r="E14" s="52" t="s">
        <v>36</v>
      </c>
      <c r="F14" s="54" t="s">
        <v>53</v>
      </c>
      <c r="G14" s="54" t="s">
        <v>54</v>
      </c>
      <c r="H14" s="52" t="s">
        <v>26</v>
      </c>
      <c r="I14" s="52" t="s">
        <v>27</v>
      </c>
      <c r="J14" s="52"/>
      <c r="K14" s="52"/>
      <c r="L14" s="52"/>
      <c r="M14" s="52" t="s">
        <v>26</v>
      </c>
      <c r="N14" s="52" t="s">
        <v>39</v>
      </c>
      <c r="O14" s="52">
        <v>7</v>
      </c>
      <c r="P14" s="52" t="s">
        <v>26</v>
      </c>
      <c r="Q14" s="52" t="s">
        <v>39</v>
      </c>
      <c r="R14" s="52">
        <v>1</v>
      </c>
      <c r="S14" s="52"/>
      <c r="T14" s="52">
        <v>34</v>
      </c>
      <c r="U14" s="52">
        <v>1</v>
      </c>
      <c r="V14" s="52"/>
      <c r="W14" s="52"/>
      <c r="X14" s="52"/>
      <c r="Y14" s="52"/>
      <c r="Z14" s="52"/>
      <c r="AA14" s="52"/>
      <c r="AB14" s="52">
        <f t="shared" si="0"/>
        <v>9</v>
      </c>
      <c r="AC14" s="54"/>
      <c r="AD14" s="54"/>
      <c r="AE14" s="55"/>
    </row>
    <row r="15" spans="1:31" ht="16.5" customHeight="1" x14ac:dyDescent="0.2">
      <c r="A15" s="52">
        <v>11</v>
      </c>
      <c r="B15" s="53">
        <v>20030065</v>
      </c>
      <c r="C15" s="52" t="e">
        <f>VLOOKUP(B15,#REF!,35,0)</f>
        <v>#REF!</v>
      </c>
      <c r="D15" s="52" t="s">
        <v>35</v>
      </c>
      <c r="E15" s="52" t="s">
        <v>36</v>
      </c>
      <c r="F15" s="54" t="s">
        <v>55</v>
      </c>
      <c r="G15" s="54" t="s">
        <v>56</v>
      </c>
      <c r="H15" s="52" t="s">
        <v>26</v>
      </c>
      <c r="I15" s="52" t="s">
        <v>27</v>
      </c>
      <c r="J15" s="52" t="s">
        <v>26</v>
      </c>
      <c r="K15" s="52" t="s">
        <v>57</v>
      </c>
      <c r="L15" s="52">
        <v>4</v>
      </c>
      <c r="M15" s="52" t="s">
        <v>26</v>
      </c>
      <c r="N15" s="52" t="s">
        <v>57</v>
      </c>
      <c r="O15" s="52">
        <v>3</v>
      </c>
      <c r="P15" s="52"/>
      <c r="Q15" s="52"/>
      <c r="R15" s="52"/>
      <c r="S15" s="52"/>
      <c r="T15" s="52">
        <v>36</v>
      </c>
      <c r="U15" s="52">
        <v>2</v>
      </c>
      <c r="V15" s="52"/>
      <c r="W15" s="52"/>
      <c r="X15" s="52"/>
      <c r="Y15" s="52"/>
      <c r="Z15" s="52"/>
      <c r="AA15" s="52"/>
      <c r="AB15" s="52">
        <f t="shared" si="0"/>
        <v>9</v>
      </c>
      <c r="AC15" s="54"/>
      <c r="AD15" s="54"/>
      <c r="AE15" s="55"/>
    </row>
    <row r="16" spans="1:31" ht="16.5" customHeight="1" x14ac:dyDescent="0.2">
      <c r="A16" s="52">
        <v>12</v>
      </c>
      <c r="B16" s="53">
        <v>20050081</v>
      </c>
      <c r="C16" s="52" t="e">
        <f>VLOOKUP(B16,#REF!,35,0)</f>
        <v>#REF!</v>
      </c>
      <c r="D16" s="52" t="s">
        <v>35</v>
      </c>
      <c r="E16" s="52" t="s">
        <v>36</v>
      </c>
      <c r="F16" s="54" t="s">
        <v>58</v>
      </c>
      <c r="G16" s="54" t="s">
        <v>59</v>
      </c>
      <c r="H16" s="52" t="s">
        <v>26</v>
      </c>
      <c r="I16" s="52" t="s">
        <v>27</v>
      </c>
      <c r="J16" s="52" t="s">
        <v>26</v>
      </c>
      <c r="K16" s="52" t="s">
        <v>57</v>
      </c>
      <c r="L16" s="52">
        <v>3</v>
      </c>
      <c r="M16" s="52" t="s">
        <v>26</v>
      </c>
      <c r="N16" s="52" t="s">
        <v>57</v>
      </c>
      <c r="O16" s="52">
        <v>6</v>
      </c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>
        <f t="shared" si="0"/>
        <v>9</v>
      </c>
      <c r="AC16" s="54"/>
      <c r="AD16" s="54"/>
      <c r="AE16" s="55"/>
    </row>
    <row r="17" spans="1:31" ht="16.5" customHeight="1" x14ac:dyDescent="0.2">
      <c r="A17" s="52">
        <v>13</v>
      </c>
      <c r="B17" s="53">
        <v>20060090</v>
      </c>
      <c r="C17" s="52" t="e">
        <f>VLOOKUP(B17,#REF!,35,0)</f>
        <v>#REF!</v>
      </c>
      <c r="D17" s="52" t="s">
        <v>35</v>
      </c>
      <c r="E17" s="52" t="s">
        <v>36</v>
      </c>
      <c r="F17" s="54" t="s">
        <v>60</v>
      </c>
      <c r="G17" s="54" t="s">
        <v>61</v>
      </c>
      <c r="H17" s="52" t="s">
        <v>26</v>
      </c>
      <c r="I17" s="52" t="s">
        <v>27</v>
      </c>
      <c r="J17" s="52" t="s">
        <v>26</v>
      </c>
      <c r="K17" s="52" t="s">
        <v>39</v>
      </c>
      <c r="L17" s="52">
        <v>3</v>
      </c>
      <c r="M17" s="52" t="s">
        <v>26</v>
      </c>
      <c r="N17" s="52" t="s">
        <v>39</v>
      </c>
      <c r="O17" s="52">
        <v>2</v>
      </c>
      <c r="P17" s="52" t="s">
        <v>26</v>
      </c>
      <c r="Q17" s="52" t="s">
        <v>39</v>
      </c>
      <c r="R17" s="52">
        <v>2</v>
      </c>
      <c r="S17" s="52"/>
      <c r="T17" s="52">
        <v>36</v>
      </c>
      <c r="U17" s="52">
        <v>2</v>
      </c>
      <c r="V17" s="52"/>
      <c r="W17" s="52"/>
      <c r="X17" s="52"/>
      <c r="Y17" s="52"/>
      <c r="Z17" s="52"/>
      <c r="AA17" s="52"/>
      <c r="AB17" s="52">
        <f t="shared" si="0"/>
        <v>9</v>
      </c>
      <c r="AC17" s="54"/>
      <c r="AD17" s="54"/>
      <c r="AE17" s="55"/>
    </row>
    <row r="18" spans="1:31" s="55" customFormat="1" ht="16.5" customHeight="1" x14ac:dyDescent="0.2">
      <c r="A18" s="52">
        <v>14</v>
      </c>
      <c r="B18" s="53">
        <v>20080117</v>
      </c>
      <c r="C18" s="52" t="e">
        <f>VLOOKUP(B18,#REF!,35,0)</f>
        <v>#REF!</v>
      </c>
      <c r="D18" s="52" t="s">
        <v>35</v>
      </c>
      <c r="E18" s="52" t="s">
        <v>36</v>
      </c>
      <c r="F18" s="54" t="s">
        <v>62</v>
      </c>
      <c r="G18" s="54" t="s">
        <v>63</v>
      </c>
      <c r="H18" s="52" t="s">
        <v>26</v>
      </c>
      <c r="I18" s="52" t="s">
        <v>27</v>
      </c>
      <c r="J18" s="52" t="s">
        <v>26</v>
      </c>
      <c r="K18" s="52" t="s">
        <v>39</v>
      </c>
      <c r="L18" s="52">
        <v>2</v>
      </c>
      <c r="M18" s="52" t="s">
        <v>26</v>
      </c>
      <c r="N18" s="52" t="s">
        <v>39</v>
      </c>
      <c r="O18" s="52">
        <v>7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>
        <f t="shared" si="0"/>
        <v>9</v>
      </c>
      <c r="AC18" s="54"/>
      <c r="AD18" s="54" t="s">
        <v>64</v>
      </c>
    </row>
    <row r="19" spans="1:31" ht="16.5" customHeight="1" x14ac:dyDescent="0.2">
      <c r="A19" s="56">
        <v>15</v>
      </c>
      <c r="B19" s="57">
        <v>20090120</v>
      </c>
      <c r="C19" s="52" t="e">
        <f>VLOOKUP(B19,#REF!,35,0)</f>
        <v>#REF!</v>
      </c>
      <c r="D19" s="56" t="s">
        <v>35</v>
      </c>
      <c r="E19" s="52" t="s">
        <v>36</v>
      </c>
      <c r="F19" s="58" t="s">
        <v>65</v>
      </c>
      <c r="G19" s="58" t="s">
        <v>66</v>
      </c>
      <c r="H19" s="56" t="s">
        <v>26</v>
      </c>
      <c r="I19" s="56" t="s">
        <v>27</v>
      </c>
      <c r="J19" s="52" t="s">
        <v>26</v>
      </c>
      <c r="K19" s="52" t="s">
        <v>67</v>
      </c>
      <c r="L19" s="52">
        <v>3</v>
      </c>
      <c r="M19" s="52" t="s">
        <v>26</v>
      </c>
      <c r="N19" s="52" t="s">
        <v>67</v>
      </c>
      <c r="O19" s="52">
        <v>1</v>
      </c>
      <c r="P19" s="52" t="s">
        <v>26</v>
      </c>
      <c r="Q19" s="52" t="s">
        <v>68</v>
      </c>
      <c r="R19" s="52">
        <v>2</v>
      </c>
      <c r="S19" s="52"/>
      <c r="T19" s="52"/>
      <c r="U19" s="52"/>
      <c r="V19" s="52"/>
      <c r="W19" s="52"/>
      <c r="X19" s="52"/>
      <c r="Y19" s="52"/>
      <c r="Z19" s="52"/>
      <c r="AA19" s="52"/>
      <c r="AB19" s="52">
        <f t="shared" si="0"/>
        <v>6</v>
      </c>
      <c r="AC19" s="54"/>
      <c r="AD19" s="54"/>
      <c r="AE19" s="55"/>
    </row>
    <row r="20" spans="1:31" ht="16.5" customHeight="1" x14ac:dyDescent="0.2">
      <c r="A20" s="56"/>
      <c r="B20" s="57"/>
      <c r="C20" s="52"/>
      <c r="D20" s="56"/>
      <c r="E20" s="52"/>
      <c r="F20" s="58"/>
      <c r="G20" s="58"/>
      <c r="H20" s="56"/>
      <c r="I20" s="56"/>
      <c r="J20" s="52" t="s">
        <v>26</v>
      </c>
      <c r="K20" s="52" t="s">
        <v>57</v>
      </c>
      <c r="L20" s="52">
        <v>3</v>
      </c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>
        <f t="shared" si="0"/>
        <v>3</v>
      </c>
      <c r="AC20" s="54"/>
      <c r="AD20" s="54"/>
      <c r="AE20" s="55"/>
    </row>
    <row r="21" spans="1:31" ht="16.5" customHeight="1" x14ac:dyDescent="0.2">
      <c r="A21" s="52">
        <v>16</v>
      </c>
      <c r="B21" s="53">
        <v>20110139</v>
      </c>
      <c r="C21" s="52" t="e">
        <f>VLOOKUP(B21,#REF!,35,0)</f>
        <v>#REF!</v>
      </c>
      <c r="D21" s="52" t="s">
        <v>35</v>
      </c>
      <c r="E21" s="52" t="s">
        <v>36</v>
      </c>
      <c r="F21" s="54" t="s">
        <v>69</v>
      </c>
      <c r="G21" s="54" t="s">
        <v>70</v>
      </c>
      <c r="H21" s="52" t="s">
        <v>26</v>
      </c>
      <c r="I21" s="52" t="s">
        <v>27</v>
      </c>
      <c r="J21" s="52" t="s">
        <v>26</v>
      </c>
      <c r="K21" s="52" t="s">
        <v>57</v>
      </c>
      <c r="L21" s="52">
        <v>3</v>
      </c>
      <c r="M21" s="52" t="s">
        <v>26</v>
      </c>
      <c r="N21" s="52" t="s">
        <v>57</v>
      </c>
      <c r="O21" s="52">
        <v>6</v>
      </c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>
        <f t="shared" si="0"/>
        <v>9</v>
      </c>
      <c r="AC21" s="54"/>
      <c r="AD21" s="54"/>
      <c r="AE21" s="55"/>
    </row>
    <row r="22" spans="1:31" ht="16.5" customHeight="1" x14ac:dyDescent="0.2">
      <c r="A22" s="52">
        <v>17</v>
      </c>
      <c r="B22" s="53">
        <v>20110157</v>
      </c>
      <c r="C22" s="52" t="e">
        <f>VLOOKUP(B22,#REF!,35,0)</f>
        <v>#REF!</v>
      </c>
      <c r="D22" s="52" t="s">
        <v>35</v>
      </c>
      <c r="E22" s="52" t="s">
        <v>36</v>
      </c>
      <c r="F22" s="54" t="s">
        <v>71</v>
      </c>
      <c r="G22" s="54" t="s">
        <v>72</v>
      </c>
      <c r="H22" s="52" t="s">
        <v>26</v>
      </c>
      <c r="I22" s="52" t="s">
        <v>27</v>
      </c>
      <c r="J22" s="52"/>
      <c r="K22" s="52"/>
      <c r="L22" s="52"/>
      <c r="M22" s="52" t="s">
        <v>26</v>
      </c>
      <c r="N22" s="52" t="s">
        <v>57</v>
      </c>
      <c r="O22" s="52">
        <v>4</v>
      </c>
      <c r="P22" s="52" t="s">
        <v>26</v>
      </c>
      <c r="Q22" s="52" t="s">
        <v>39</v>
      </c>
      <c r="R22" s="52">
        <v>2</v>
      </c>
      <c r="S22" s="52"/>
      <c r="T22" s="52">
        <v>33</v>
      </c>
      <c r="U22" s="52">
        <v>3</v>
      </c>
      <c r="V22" s="52"/>
      <c r="W22" s="52"/>
      <c r="X22" s="52"/>
      <c r="Y22" s="52"/>
      <c r="Z22" s="52"/>
      <c r="AA22" s="52"/>
      <c r="AB22" s="52">
        <f t="shared" si="0"/>
        <v>9</v>
      </c>
      <c r="AC22" s="54"/>
      <c r="AD22" s="54"/>
      <c r="AE22" s="55"/>
    </row>
    <row r="23" spans="1:31" ht="16.5" customHeight="1" x14ac:dyDescent="0.2">
      <c r="A23" s="52">
        <v>18</v>
      </c>
      <c r="B23" s="53">
        <v>20110159</v>
      </c>
      <c r="C23" s="52" t="e">
        <f>VLOOKUP(B23,#REF!,35,0)</f>
        <v>#REF!</v>
      </c>
      <c r="D23" s="52" t="s">
        <v>35</v>
      </c>
      <c r="E23" s="52" t="s">
        <v>36</v>
      </c>
      <c r="F23" s="54" t="s">
        <v>73</v>
      </c>
      <c r="G23" s="54" t="s">
        <v>74</v>
      </c>
      <c r="H23" s="52" t="s">
        <v>26</v>
      </c>
      <c r="I23" s="52" t="s">
        <v>27</v>
      </c>
      <c r="J23" s="59"/>
      <c r="K23" s="59"/>
      <c r="L23" s="52"/>
      <c r="M23" s="52" t="s">
        <v>26</v>
      </c>
      <c r="N23" s="52" t="s">
        <v>57</v>
      </c>
      <c r="O23" s="52">
        <v>3</v>
      </c>
      <c r="P23" s="52" t="s">
        <v>26</v>
      </c>
      <c r="Q23" s="52" t="s">
        <v>39</v>
      </c>
      <c r="R23" s="52">
        <v>3</v>
      </c>
      <c r="S23" s="52"/>
      <c r="T23" s="52">
        <v>36</v>
      </c>
      <c r="U23" s="52">
        <v>3</v>
      </c>
      <c r="V23" s="52"/>
      <c r="W23" s="52"/>
      <c r="X23" s="52"/>
      <c r="Y23" s="52"/>
      <c r="Z23" s="52"/>
      <c r="AA23" s="52"/>
      <c r="AB23" s="52">
        <f t="shared" si="0"/>
        <v>9</v>
      </c>
      <c r="AC23" s="54"/>
      <c r="AD23" s="54"/>
      <c r="AE23" s="55"/>
    </row>
    <row r="24" spans="1:31" ht="16.5" customHeight="1" x14ac:dyDescent="0.2">
      <c r="A24" s="52">
        <v>19</v>
      </c>
      <c r="B24" s="53">
        <v>20110160</v>
      </c>
      <c r="C24" s="52" t="e">
        <f>VLOOKUP(B24,#REF!,35,0)</f>
        <v>#REF!</v>
      </c>
      <c r="D24" s="52" t="s">
        <v>35</v>
      </c>
      <c r="E24" s="52" t="s">
        <v>36</v>
      </c>
      <c r="F24" s="54" t="s">
        <v>75</v>
      </c>
      <c r="G24" s="54" t="s">
        <v>76</v>
      </c>
      <c r="H24" s="52" t="s">
        <v>26</v>
      </c>
      <c r="I24" s="52" t="s">
        <v>27</v>
      </c>
      <c r="J24" s="59"/>
      <c r="K24" s="59"/>
      <c r="L24" s="52"/>
      <c r="M24" s="52" t="s">
        <v>26</v>
      </c>
      <c r="N24" s="52" t="s">
        <v>48</v>
      </c>
      <c r="O24" s="52">
        <v>2</v>
      </c>
      <c r="P24" s="52" t="s">
        <v>26</v>
      </c>
      <c r="Q24" s="52" t="s">
        <v>67</v>
      </c>
      <c r="R24" s="52">
        <v>3</v>
      </c>
      <c r="S24" s="52"/>
      <c r="T24" s="52">
        <v>34</v>
      </c>
      <c r="U24" s="52">
        <v>4</v>
      </c>
      <c r="V24" s="52"/>
      <c r="W24" s="52"/>
      <c r="X24" s="52"/>
      <c r="Y24" s="52"/>
      <c r="Z24" s="52"/>
      <c r="AA24" s="52"/>
      <c r="AB24" s="52">
        <f t="shared" si="0"/>
        <v>9</v>
      </c>
      <c r="AC24" s="54"/>
      <c r="AD24" s="54"/>
      <c r="AE24" s="55"/>
    </row>
    <row r="25" spans="1:31" ht="16.5" customHeight="1" x14ac:dyDescent="0.2">
      <c r="A25" s="52">
        <v>20</v>
      </c>
      <c r="B25" s="53">
        <v>20120172</v>
      </c>
      <c r="C25" s="52" t="e">
        <f>VLOOKUP(B25,#REF!,35,0)</f>
        <v>#REF!</v>
      </c>
      <c r="D25" s="52" t="s">
        <v>35</v>
      </c>
      <c r="E25" s="52" t="s">
        <v>36</v>
      </c>
      <c r="F25" s="54" t="s">
        <v>77</v>
      </c>
      <c r="G25" s="54" t="s">
        <v>78</v>
      </c>
      <c r="H25" s="52" t="s">
        <v>26</v>
      </c>
      <c r="I25" s="52" t="s">
        <v>27</v>
      </c>
      <c r="J25" s="52" t="s">
        <v>26</v>
      </c>
      <c r="K25" s="52" t="s">
        <v>39</v>
      </c>
      <c r="L25" s="52">
        <v>1</v>
      </c>
      <c r="M25" s="52" t="s">
        <v>26</v>
      </c>
      <c r="N25" s="52" t="s">
        <v>39</v>
      </c>
      <c r="O25" s="52">
        <v>6</v>
      </c>
      <c r="P25" s="52" t="s">
        <v>26</v>
      </c>
      <c r="Q25" s="52" t="s">
        <v>48</v>
      </c>
      <c r="R25" s="52">
        <v>2</v>
      </c>
      <c r="S25" s="52"/>
      <c r="T25" s="52"/>
      <c r="U25" s="52"/>
      <c r="V25" s="52"/>
      <c r="W25" s="52"/>
      <c r="X25" s="52"/>
      <c r="Y25" s="52"/>
      <c r="Z25" s="52"/>
      <c r="AA25" s="52"/>
      <c r="AB25" s="52">
        <f t="shared" si="0"/>
        <v>9</v>
      </c>
      <c r="AC25" s="54"/>
      <c r="AD25" s="54"/>
      <c r="AE25" s="55"/>
    </row>
    <row r="26" spans="1:31" ht="16.5" customHeight="1" x14ac:dyDescent="0.2">
      <c r="A26" s="52">
        <v>21</v>
      </c>
      <c r="B26" s="60">
        <v>20120189</v>
      </c>
      <c r="C26" s="52" t="e">
        <f>VLOOKUP(B26,#REF!,35,0)</f>
        <v>#REF!</v>
      </c>
      <c r="D26" s="52" t="s">
        <v>35</v>
      </c>
      <c r="E26" s="52" t="s">
        <v>36</v>
      </c>
      <c r="F26" s="54" t="s">
        <v>79</v>
      </c>
      <c r="G26" s="54" t="s">
        <v>80</v>
      </c>
      <c r="H26" s="52" t="s">
        <v>26</v>
      </c>
      <c r="I26" s="52" t="s">
        <v>27</v>
      </c>
      <c r="J26" s="52" t="s">
        <v>26</v>
      </c>
      <c r="K26" s="52" t="s">
        <v>48</v>
      </c>
      <c r="L26" s="52">
        <v>2</v>
      </c>
      <c r="M26" s="52" t="s">
        <v>26</v>
      </c>
      <c r="N26" s="52" t="s">
        <v>48</v>
      </c>
      <c r="O26" s="52">
        <v>3</v>
      </c>
      <c r="P26" s="52" t="s">
        <v>26</v>
      </c>
      <c r="Q26" s="52" t="s">
        <v>48</v>
      </c>
      <c r="R26" s="52">
        <v>2</v>
      </c>
      <c r="S26" s="52"/>
      <c r="T26" s="52" t="s">
        <v>81</v>
      </c>
      <c r="U26" s="52">
        <v>2</v>
      </c>
      <c r="V26" s="52"/>
      <c r="W26" s="52"/>
      <c r="X26" s="52"/>
      <c r="Y26" s="52"/>
      <c r="Z26" s="52"/>
      <c r="AA26" s="52"/>
      <c r="AB26" s="52">
        <f t="shared" si="0"/>
        <v>9</v>
      </c>
      <c r="AC26" s="54"/>
      <c r="AD26" s="54"/>
      <c r="AE26" s="55"/>
    </row>
    <row r="27" spans="1:31" ht="16.5" customHeight="1" x14ac:dyDescent="0.2">
      <c r="A27" s="52">
        <v>22</v>
      </c>
      <c r="B27" s="53">
        <v>20140265</v>
      </c>
      <c r="C27" s="52" t="e">
        <f>VLOOKUP(B27,#REF!,35,0)</f>
        <v>#REF!</v>
      </c>
      <c r="D27" s="52" t="s">
        <v>35</v>
      </c>
      <c r="E27" s="52" t="s">
        <v>36</v>
      </c>
      <c r="F27" s="54" t="s">
        <v>82</v>
      </c>
      <c r="G27" s="54" t="s">
        <v>83</v>
      </c>
      <c r="H27" s="52" t="s">
        <v>26</v>
      </c>
      <c r="I27" s="52" t="s">
        <v>27</v>
      </c>
      <c r="J27" s="52" t="s">
        <v>26</v>
      </c>
      <c r="K27" s="52" t="s">
        <v>67</v>
      </c>
      <c r="L27" s="52">
        <v>4</v>
      </c>
      <c r="M27" s="52" t="s">
        <v>26</v>
      </c>
      <c r="N27" s="52" t="s">
        <v>67</v>
      </c>
      <c r="O27" s="52">
        <v>4</v>
      </c>
      <c r="P27" s="52" t="s">
        <v>26</v>
      </c>
      <c r="Q27" s="52" t="s">
        <v>67</v>
      </c>
      <c r="R27" s="52">
        <v>1</v>
      </c>
      <c r="S27" s="52"/>
      <c r="T27" s="52"/>
      <c r="U27" s="52"/>
      <c r="V27" s="52"/>
      <c r="W27" s="52"/>
      <c r="X27" s="52"/>
      <c r="Y27" s="52"/>
      <c r="Z27" s="52"/>
      <c r="AA27" s="52"/>
      <c r="AB27" s="52">
        <f t="shared" si="0"/>
        <v>9</v>
      </c>
      <c r="AC27" s="54"/>
      <c r="AD27" s="54"/>
      <c r="AE27" s="55"/>
    </row>
    <row r="28" spans="1:31" ht="16.5" customHeight="1" x14ac:dyDescent="0.2">
      <c r="A28" s="52">
        <v>23</v>
      </c>
      <c r="B28" s="53">
        <v>20140266</v>
      </c>
      <c r="C28" s="52" t="e">
        <f>VLOOKUP(B28,#REF!,35,0)</f>
        <v>#REF!</v>
      </c>
      <c r="D28" s="52" t="s">
        <v>35</v>
      </c>
      <c r="E28" s="52" t="s">
        <v>36</v>
      </c>
      <c r="F28" s="54" t="s">
        <v>84</v>
      </c>
      <c r="G28" s="54" t="s">
        <v>85</v>
      </c>
      <c r="H28" s="52" t="s">
        <v>26</v>
      </c>
      <c r="I28" s="52" t="s">
        <v>27</v>
      </c>
      <c r="J28" s="52" t="s">
        <v>26</v>
      </c>
      <c r="K28" s="52" t="s">
        <v>48</v>
      </c>
      <c r="L28" s="52">
        <v>3</v>
      </c>
      <c r="M28" s="52" t="s">
        <v>26</v>
      </c>
      <c r="N28" s="52" t="s">
        <v>48</v>
      </c>
      <c r="O28" s="52">
        <v>3</v>
      </c>
      <c r="P28" s="52" t="s">
        <v>26</v>
      </c>
      <c r="Q28" s="52" t="s">
        <v>67</v>
      </c>
      <c r="R28" s="52">
        <v>3</v>
      </c>
      <c r="S28" s="52"/>
      <c r="T28" s="52"/>
      <c r="U28" s="52"/>
      <c r="V28" s="52"/>
      <c r="W28" s="52"/>
      <c r="X28" s="52"/>
      <c r="Y28" s="52"/>
      <c r="Z28" s="52"/>
      <c r="AA28" s="52"/>
      <c r="AB28" s="52">
        <f t="shared" si="0"/>
        <v>9</v>
      </c>
      <c r="AC28" s="54"/>
      <c r="AD28" s="54"/>
      <c r="AE28" s="55"/>
    </row>
    <row r="29" spans="1:31" ht="16.5" customHeight="1" x14ac:dyDescent="0.2">
      <c r="A29" s="52">
        <v>24</v>
      </c>
      <c r="B29" s="53">
        <v>20140289</v>
      </c>
      <c r="C29" s="52" t="e">
        <f>VLOOKUP(B29,#REF!,35,0)</f>
        <v>#REF!</v>
      </c>
      <c r="D29" s="52" t="s">
        <v>35</v>
      </c>
      <c r="E29" s="52" t="s">
        <v>36</v>
      </c>
      <c r="F29" s="54" t="s">
        <v>86</v>
      </c>
      <c r="G29" s="54" t="s">
        <v>87</v>
      </c>
      <c r="H29" s="52" t="s">
        <v>26</v>
      </c>
      <c r="I29" s="52" t="s">
        <v>27</v>
      </c>
      <c r="J29" s="52" t="s">
        <v>26</v>
      </c>
      <c r="K29" s="52" t="s">
        <v>57</v>
      </c>
      <c r="L29" s="52">
        <v>1</v>
      </c>
      <c r="M29" s="52" t="s">
        <v>26</v>
      </c>
      <c r="N29" s="52" t="s">
        <v>57</v>
      </c>
      <c r="O29" s="52">
        <v>8</v>
      </c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>
        <f t="shared" si="0"/>
        <v>9</v>
      </c>
      <c r="AC29" s="54"/>
      <c r="AD29" s="54"/>
      <c r="AE29" s="55"/>
    </row>
    <row r="30" spans="1:31" ht="16.5" customHeight="1" x14ac:dyDescent="0.2">
      <c r="A30" s="52">
        <v>25</v>
      </c>
      <c r="B30" s="53">
        <v>20150295</v>
      </c>
      <c r="C30" s="52" t="e">
        <f>VLOOKUP(B30,#REF!,35,0)</f>
        <v>#REF!</v>
      </c>
      <c r="D30" s="52" t="s">
        <v>35</v>
      </c>
      <c r="E30" s="52" t="s">
        <v>36</v>
      </c>
      <c r="F30" s="54" t="s">
        <v>88</v>
      </c>
      <c r="G30" s="54" t="s">
        <v>89</v>
      </c>
      <c r="H30" s="52" t="s">
        <v>26</v>
      </c>
      <c r="I30" s="52" t="s">
        <v>27</v>
      </c>
      <c r="J30" s="52" t="s">
        <v>26</v>
      </c>
      <c r="K30" s="52" t="s">
        <v>57</v>
      </c>
      <c r="L30" s="52">
        <v>4</v>
      </c>
      <c r="M30" s="52" t="s">
        <v>26</v>
      </c>
      <c r="N30" s="52" t="s">
        <v>57</v>
      </c>
      <c r="O30" s="52">
        <v>5</v>
      </c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>
        <f t="shared" si="0"/>
        <v>9</v>
      </c>
      <c r="AC30" s="54"/>
      <c r="AD30" s="54"/>
      <c r="AE30" s="55"/>
    </row>
    <row r="31" spans="1:31" ht="16.5" customHeight="1" x14ac:dyDescent="0.2">
      <c r="A31" s="52">
        <v>26</v>
      </c>
      <c r="B31" s="53">
        <v>20190630</v>
      </c>
      <c r="C31" s="52" t="e">
        <f>VLOOKUP(B31,#REF!,35,0)</f>
        <v>#REF!</v>
      </c>
      <c r="D31" s="52" t="s">
        <v>35</v>
      </c>
      <c r="E31" s="52" t="s">
        <v>36</v>
      </c>
      <c r="F31" s="54" t="s">
        <v>90</v>
      </c>
      <c r="G31" s="54" t="s">
        <v>91</v>
      </c>
      <c r="H31" s="52" t="s">
        <v>26</v>
      </c>
      <c r="I31" s="52" t="s">
        <v>27</v>
      </c>
      <c r="J31" s="52" t="s">
        <v>26</v>
      </c>
      <c r="K31" s="52" t="s">
        <v>48</v>
      </c>
      <c r="L31" s="52">
        <v>2</v>
      </c>
      <c r="M31" s="52" t="s">
        <v>26</v>
      </c>
      <c r="N31" s="52" t="s">
        <v>48</v>
      </c>
      <c r="O31" s="52">
        <v>3</v>
      </c>
      <c r="P31" s="52" t="s">
        <v>26</v>
      </c>
      <c r="Q31" s="52" t="s">
        <v>48</v>
      </c>
      <c r="R31" s="52">
        <v>2</v>
      </c>
      <c r="S31" s="52"/>
      <c r="T31" s="52">
        <v>34</v>
      </c>
      <c r="U31" s="52">
        <v>2</v>
      </c>
      <c r="V31" s="52"/>
      <c r="W31" s="52"/>
      <c r="X31" s="52"/>
      <c r="Y31" s="52"/>
      <c r="Z31" s="52"/>
      <c r="AA31" s="52"/>
      <c r="AB31" s="52">
        <f t="shared" si="0"/>
        <v>9</v>
      </c>
      <c r="AC31" s="54"/>
      <c r="AD31" s="54"/>
      <c r="AE31" s="55"/>
    </row>
    <row r="32" spans="1:31" ht="16.5" customHeight="1" x14ac:dyDescent="0.2">
      <c r="A32" s="52">
        <v>27</v>
      </c>
      <c r="B32" s="53">
        <v>20200636</v>
      </c>
      <c r="C32" s="52" t="e">
        <f>VLOOKUP(B32,#REF!,35,0)</f>
        <v>#REF!</v>
      </c>
      <c r="D32" s="52" t="s">
        <v>35</v>
      </c>
      <c r="E32" s="52" t="s">
        <v>36</v>
      </c>
      <c r="F32" s="54" t="s">
        <v>92</v>
      </c>
      <c r="G32" s="54" t="s">
        <v>93</v>
      </c>
      <c r="H32" s="52" t="s">
        <v>31</v>
      </c>
      <c r="I32" s="52" t="s">
        <v>27</v>
      </c>
      <c r="J32" s="52" t="s">
        <v>31</v>
      </c>
      <c r="K32" s="52" t="s">
        <v>48</v>
      </c>
      <c r="L32" s="52">
        <v>4</v>
      </c>
      <c r="M32" s="52" t="s">
        <v>31</v>
      </c>
      <c r="N32" s="52" t="s">
        <v>48</v>
      </c>
      <c r="O32" s="52">
        <v>3</v>
      </c>
      <c r="P32" s="52" t="s">
        <v>31</v>
      </c>
      <c r="Q32" s="52" t="s">
        <v>39</v>
      </c>
      <c r="R32" s="52">
        <v>1</v>
      </c>
      <c r="S32" s="52"/>
      <c r="T32" s="52"/>
      <c r="U32" s="52"/>
      <c r="V32" s="52"/>
      <c r="W32" s="52">
        <v>28</v>
      </c>
      <c r="X32" s="52">
        <v>1</v>
      </c>
      <c r="Y32" s="52"/>
      <c r="Z32" s="52"/>
      <c r="AA32" s="52"/>
      <c r="AB32" s="52">
        <f t="shared" si="0"/>
        <v>9</v>
      </c>
      <c r="AC32" s="54"/>
      <c r="AD32" s="54"/>
      <c r="AE32" s="55"/>
    </row>
    <row r="33" spans="1:31" ht="16.5" customHeight="1" x14ac:dyDescent="0.2">
      <c r="A33" s="52">
        <v>28</v>
      </c>
      <c r="B33" s="53">
        <v>20200654</v>
      </c>
      <c r="C33" s="52" t="e">
        <f>VLOOKUP(B33,#REF!,35,0)</f>
        <v>#REF!</v>
      </c>
      <c r="D33" s="52" t="s">
        <v>35</v>
      </c>
      <c r="E33" s="52" t="s">
        <v>36</v>
      </c>
      <c r="F33" s="54" t="s">
        <v>94</v>
      </c>
      <c r="G33" s="54" t="s">
        <v>95</v>
      </c>
      <c r="H33" s="52" t="s">
        <v>26</v>
      </c>
      <c r="I33" s="52" t="s">
        <v>27</v>
      </c>
      <c r="J33" s="52" t="s">
        <v>26</v>
      </c>
      <c r="K33" s="52" t="s">
        <v>67</v>
      </c>
      <c r="L33" s="52">
        <v>2</v>
      </c>
      <c r="M33" s="52" t="s">
        <v>26</v>
      </c>
      <c r="N33" s="52" t="s">
        <v>67</v>
      </c>
      <c r="O33" s="52">
        <v>6</v>
      </c>
      <c r="P33" s="52" t="s">
        <v>26</v>
      </c>
      <c r="Q33" s="52" t="s">
        <v>68</v>
      </c>
      <c r="R33" s="52">
        <v>1</v>
      </c>
      <c r="S33" s="52"/>
      <c r="T33" s="52"/>
      <c r="U33" s="52"/>
      <c r="V33" s="52"/>
      <c r="W33" s="52"/>
      <c r="X33" s="52"/>
      <c r="Y33" s="52"/>
      <c r="Z33" s="52"/>
      <c r="AA33" s="52"/>
      <c r="AB33" s="52">
        <f t="shared" si="0"/>
        <v>9</v>
      </c>
      <c r="AC33" s="54"/>
      <c r="AD33" s="54"/>
      <c r="AE33" s="55"/>
    </row>
    <row r="34" spans="1:31" ht="16.5" customHeight="1" x14ac:dyDescent="0.2">
      <c r="A34" s="52">
        <v>29</v>
      </c>
      <c r="B34" s="53">
        <v>20200655</v>
      </c>
      <c r="C34" s="52" t="e">
        <f>VLOOKUP(B34,#REF!,35,0)</f>
        <v>#REF!</v>
      </c>
      <c r="D34" s="52" t="s">
        <v>35</v>
      </c>
      <c r="E34" s="52" t="s">
        <v>36</v>
      </c>
      <c r="F34" s="54" t="s">
        <v>96</v>
      </c>
      <c r="G34" s="54" t="s">
        <v>97</v>
      </c>
      <c r="H34" s="52" t="s">
        <v>26</v>
      </c>
      <c r="I34" s="52" t="s">
        <v>27</v>
      </c>
      <c r="J34" s="52" t="s">
        <v>26</v>
      </c>
      <c r="K34" s="52" t="s">
        <v>98</v>
      </c>
      <c r="L34" s="52">
        <v>5</v>
      </c>
      <c r="M34" s="52" t="s">
        <v>26</v>
      </c>
      <c r="N34" s="52" t="s">
        <v>98</v>
      </c>
      <c r="O34" s="52">
        <v>4</v>
      </c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>
        <f t="shared" si="0"/>
        <v>9</v>
      </c>
      <c r="AC34" s="54"/>
      <c r="AD34" s="54"/>
      <c r="AE34" s="55"/>
    </row>
    <row r="35" spans="1:31" ht="16.5" customHeight="1" x14ac:dyDescent="0.2">
      <c r="A35" s="52">
        <v>30</v>
      </c>
      <c r="B35" s="53">
        <v>20200656</v>
      </c>
      <c r="C35" s="52" t="e">
        <f>VLOOKUP(B35,#REF!,35,0)</f>
        <v>#REF!</v>
      </c>
      <c r="D35" s="52" t="s">
        <v>35</v>
      </c>
      <c r="E35" s="52" t="s">
        <v>36</v>
      </c>
      <c r="F35" s="54" t="s">
        <v>99</v>
      </c>
      <c r="G35" s="54" t="s">
        <v>100</v>
      </c>
      <c r="H35" s="52" t="s">
        <v>26</v>
      </c>
      <c r="I35" s="52" t="s">
        <v>27</v>
      </c>
      <c r="J35" s="52" t="s">
        <v>26</v>
      </c>
      <c r="K35" s="52" t="s">
        <v>48</v>
      </c>
      <c r="L35" s="52">
        <v>3</v>
      </c>
      <c r="M35" s="52" t="s">
        <v>26</v>
      </c>
      <c r="N35" s="52" t="s">
        <v>48</v>
      </c>
      <c r="O35" s="52">
        <v>4</v>
      </c>
      <c r="P35" s="52"/>
      <c r="Q35" s="52"/>
      <c r="R35" s="52"/>
      <c r="S35" s="52"/>
      <c r="T35" s="52">
        <v>32</v>
      </c>
      <c r="U35" s="52">
        <v>2</v>
      </c>
      <c r="V35" s="52"/>
      <c r="W35" s="52"/>
      <c r="X35" s="52"/>
      <c r="Y35" s="52"/>
      <c r="Z35" s="52"/>
      <c r="AA35" s="52"/>
      <c r="AB35" s="52">
        <f t="shared" si="0"/>
        <v>9</v>
      </c>
      <c r="AC35" s="54"/>
      <c r="AD35" s="54"/>
      <c r="AE35" s="55"/>
    </row>
    <row r="36" spans="1:31" ht="16.5" customHeight="1" x14ac:dyDescent="0.2">
      <c r="A36" s="52">
        <v>31</v>
      </c>
      <c r="B36" s="53">
        <v>20200660</v>
      </c>
      <c r="C36" s="52" t="e">
        <f>VLOOKUP(B36,#REF!,35,0)</f>
        <v>#REF!</v>
      </c>
      <c r="D36" s="52" t="s">
        <v>35</v>
      </c>
      <c r="E36" s="52" t="s">
        <v>36</v>
      </c>
      <c r="F36" s="54" t="s">
        <v>101</v>
      </c>
      <c r="G36" s="54" t="s">
        <v>102</v>
      </c>
      <c r="H36" s="52" t="s">
        <v>26</v>
      </c>
      <c r="I36" s="52" t="s">
        <v>27</v>
      </c>
      <c r="J36" s="52" t="s">
        <v>26</v>
      </c>
      <c r="K36" s="52" t="s">
        <v>39</v>
      </c>
      <c r="L36" s="52">
        <v>2</v>
      </c>
      <c r="M36" s="52" t="s">
        <v>26</v>
      </c>
      <c r="N36" s="52" t="s">
        <v>39</v>
      </c>
      <c r="O36" s="52">
        <v>6</v>
      </c>
      <c r="P36" s="52" t="s">
        <v>26</v>
      </c>
      <c r="Q36" s="52" t="s">
        <v>57</v>
      </c>
      <c r="R36" s="52">
        <v>1</v>
      </c>
      <c r="S36" s="52"/>
      <c r="T36" s="52"/>
      <c r="U36" s="52"/>
      <c r="V36" s="52"/>
      <c r="W36" s="52"/>
      <c r="X36" s="52"/>
      <c r="Y36" s="52"/>
      <c r="Z36" s="52"/>
      <c r="AA36" s="52"/>
      <c r="AB36" s="52">
        <f t="shared" si="0"/>
        <v>9</v>
      </c>
      <c r="AC36" s="54"/>
      <c r="AD36" s="54"/>
      <c r="AE36" s="55"/>
    </row>
    <row r="37" spans="1:31" ht="16.5" customHeight="1" x14ac:dyDescent="0.2">
      <c r="A37" s="52">
        <v>32</v>
      </c>
      <c r="B37" s="53">
        <v>20200666</v>
      </c>
      <c r="C37" s="52" t="e">
        <f>VLOOKUP(B37,#REF!,35,0)</f>
        <v>#REF!</v>
      </c>
      <c r="D37" s="52" t="s">
        <v>35</v>
      </c>
      <c r="E37" s="52" t="s">
        <v>36</v>
      </c>
      <c r="F37" s="54" t="s">
        <v>103</v>
      </c>
      <c r="G37" s="54" t="s">
        <v>104</v>
      </c>
      <c r="H37" s="52" t="s">
        <v>26</v>
      </c>
      <c r="I37" s="52" t="s">
        <v>27</v>
      </c>
      <c r="J37" s="52" t="s">
        <v>26</v>
      </c>
      <c r="K37" s="52" t="s">
        <v>57</v>
      </c>
      <c r="L37" s="52">
        <v>3</v>
      </c>
      <c r="M37" s="52" t="s">
        <v>26</v>
      </c>
      <c r="N37" s="52" t="s">
        <v>57</v>
      </c>
      <c r="O37" s="52">
        <v>6</v>
      </c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>
        <f t="shared" si="0"/>
        <v>9</v>
      </c>
      <c r="AC37" s="54"/>
      <c r="AD37" s="54"/>
      <c r="AE37" s="55"/>
    </row>
    <row r="38" spans="1:31" ht="16.5" customHeight="1" x14ac:dyDescent="0.2">
      <c r="A38" s="56">
        <v>33</v>
      </c>
      <c r="B38" s="57">
        <v>20200667</v>
      </c>
      <c r="C38" s="52" t="e">
        <f>VLOOKUP(B38,#REF!,35,0)</f>
        <v>#REF!</v>
      </c>
      <c r="D38" s="56" t="s">
        <v>35</v>
      </c>
      <c r="E38" s="52" t="s">
        <v>36</v>
      </c>
      <c r="F38" s="58" t="s">
        <v>105</v>
      </c>
      <c r="G38" s="58" t="s">
        <v>106</v>
      </c>
      <c r="H38" s="56" t="s">
        <v>26</v>
      </c>
      <c r="I38" s="56" t="s">
        <v>27</v>
      </c>
      <c r="J38" s="52"/>
      <c r="K38" s="59"/>
      <c r="L38" s="52"/>
      <c r="M38" s="52" t="s">
        <v>26</v>
      </c>
      <c r="N38" s="52" t="s">
        <v>57</v>
      </c>
      <c r="O38" s="52">
        <v>4</v>
      </c>
      <c r="P38" s="52" t="s">
        <v>26</v>
      </c>
      <c r="Q38" s="52" t="s">
        <v>57</v>
      </c>
      <c r="R38" s="52">
        <v>2</v>
      </c>
      <c r="S38" s="52"/>
      <c r="T38" s="52"/>
      <c r="U38" s="52"/>
      <c r="V38" s="52"/>
      <c r="W38" s="52"/>
      <c r="X38" s="52"/>
      <c r="Y38" s="52"/>
      <c r="Z38" s="52"/>
      <c r="AA38" s="52"/>
      <c r="AB38" s="52">
        <f t="shared" si="0"/>
        <v>6</v>
      </c>
      <c r="AC38" s="54"/>
      <c r="AD38" s="54"/>
      <c r="AE38" s="55"/>
    </row>
    <row r="39" spans="1:31" ht="16.5" customHeight="1" x14ac:dyDescent="0.2">
      <c r="A39" s="56"/>
      <c r="B39" s="57"/>
      <c r="C39" s="52"/>
      <c r="D39" s="56"/>
      <c r="E39" s="52"/>
      <c r="F39" s="58"/>
      <c r="G39" s="58"/>
      <c r="H39" s="56"/>
      <c r="I39" s="56"/>
      <c r="J39" s="52"/>
      <c r="K39" s="59"/>
      <c r="L39" s="52"/>
      <c r="M39" s="52" t="s">
        <v>26</v>
      </c>
      <c r="N39" s="52" t="s">
        <v>107</v>
      </c>
      <c r="O39" s="52">
        <v>2</v>
      </c>
      <c r="P39" s="52" t="s">
        <v>26</v>
      </c>
      <c r="Q39" s="52" t="s">
        <v>107</v>
      </c>
      <c r="R39" s="52">
        <v>1</v>
      </c>
      <c r="S39" s="52"/>
      <c r="T39" s="52"/>
      <c r="U39" s="52"/>
      <c r="V39" s="52"/>
      <c r="W39" s="52"/>
      <c r="X39" s="52"/>
      <c r="Y39" s="52"/>
      <c r="Z39" s="52"/>
      <c r="AA39" s="52"/>
      <c r="AB39" s="52">
        <f t="shared" si="0"/>
        <v>3</v>
      </c>
      <c r="AC39" s="54"/>
      <c r="AD39" s="54"/>
      <c r="AE39" s="55"/>
    </row>
    <row r="40" spans="1:31" ht="16.5" customHeight="1" x14ac:dyDescent="0.2">
      <c r="A40" s="52">
        <v>34</v>
      </c>
      <c r="B40" s="53">
        <v>20210773</v>
      </c>
      <c r="C40" s="52" t="e">
        <f>VLOOKUP(B40,#REF!,35,0)</f>
        <v>#REF!</v>
      </c>
      <c r="D40" s="52" t="s">
        <v>35</v>
      </c>
      <c r="E40" s="52" t="s">
        <v>36</v>
      </c>
      <c r="F40" s="54" t="s">
        <v>108</v>
      </c>
      <c r="G40" s="54" t="s">
        <v>109</v>
      </c>
      <c r="H40" s="52" t="s">
        <v>26</v>
      </c>
      <c r="I40" s="52" t="s">
        <v>27</v>
      </c>
      <c r="J40" s="52" t="s">
        <v>26</v>
      </c>
      <c r="K40" s="52" t="s">
        <v>39</v>
      </c>
      <c r="L40" s="52">
        <v>2</v>
      </c>
      <c r="M40" s="52" t="s">
        <v>26</v>
      </c>
      <c r="N40" s="52" t="s">
        <v>39</v>
      </c>
      <c r="O40" s="52">
        <v>5</v>
      </c>
      <c r="P40" s="52" t="s">
        <v>26</v>
      </c>
      <c r="Q40" s="52" t="s">
        <v>48</v>
      </c>
      <c r="R40" s="52">
        <v>2</v>
      </c>
      <c r="S40" s="52"/>
      <c r="T40" s="52"/>
      <c r="U40" s="52"/>
      <c r="V40" s="52"/>
      <c r="W40" s="52"/>
      <c r="X40" s="52"/>
      <c r="Y40" s="52"/>
      <c r="Z40" s="52"/>
      <c r="AA40" s="52"/>
      <c r="AB40" s="52">
        <f t="shared" si="0"/>
        <v>9</v>
      </c>
      <c r="AC40" s="54"/>
      <c r="AD40" s="54"/>
      <c r="AE40" s="55"/>
    </row>
    <row r="41" spans="1:31" ht="16.5" customHeight="1" x14ac:dyDescent="0.2">
      <c r="A41" s="52">
        <v>35</v>
      </c>
      <c r="B41" s="53">
        <v>20210793</v>
      </c>
      <c r="C41" s="52" t="e">
        <f>VLOOKUP(B41,#REF!,35,0)</f>
        <v>#REF!</v>
      </c>
      <c r="D41" s="52" t="s">
        <v>35</v>
      </c>
      <c r="E41" s="52" t="s">
        <v>36</v>
      </c>
      <c r="F41" s="54" t="s">
        <v>110</v>
      </c>
      <c r="G41" s="54" t="s">
        <v>111</v>
      </c>
      <c r="H41" s="52" t="s">
        <v>26</v>
      </c>
      <c r="I41" s="52" t="s">
        <v>27</v>
      </c>
      <c r="J41" s="52" t="s">
        <v>26</v>
      </c>
      <c r="K41" s="52" t="s">
        <v>45</v>
      </c>
      <c r="L41" s="52">
        <v>4</v>
      </c>
      <c r="M41" s="52" t="s">
        <v>26</v>
      </c>
      <c r="N41" s="52" t="s">
        <v>45</v>
      </c>
      <c r="O41" s="52">
        <v>4</v>
      </c>
      <c r="P41" s="52" t="s">
        <v>26</v>
      </c>
      <c r="Q41" s="52" t="s">
        <v>107</v>
      </c>
      <c r="R41" s="52">
        <v>1</v>
      </c>
      <c r="S41" s="52"/>
      <c r="T41" s="52"/>
      <c r="U41" s="52"/>
      <c r="V41" s="52"/>
      <c r="W41" s="52"/>
      <c r="X41" s="52"/>
      <c r="Y41" s="52"/>
      <c r="Z41" s="52"/>
      <c r="AA41" s="52"/>
      <c r="AB41" s="52">
        <f t="shared" si="0"/>
        <v>9</v>
      </c>
      <c r="AC41" s="54"/>
      <c r="AD41" s="54"/>
      <c r="AE41" s="55"/>
    </row>
    <row r="42" spans="1:31" ht="16.5" customHeight="1" x14ac:dyDescent="0.2">
      <c r="A42" s="52">
        <v>36</v>
      </c>
      <c r="B42" s="53">
        <v>20220830</v>
      </c>
      <c r="C42" s="52" t="e">
        <f>VLOOKUP(B42,#REF!,35,0)</f>
        <v>#REF!</v>
      </c>
      <c r="D42" s="52" t="s">
        <v>35</v>
      </c>
      <c r="E42" s="52" t="s">
        <v>36</v>
      </c>
      <c r="F42" s="54" t="s">
        <v>112</v>
      </c>
      <c r="G42" s="54" t="s">
        <v>113</v>
      </c>
      <c r="H42" s="52" t="s">
        <v>26</v>
      </c>
      <c r="I42" s="52" t="s">
        <v>27</v>
      </c>
      <c r="J42" s="52" t="s">
        <v>26</v>
      </c>
      <c r="K42" s="52" t="s">
        <v>39</v>
      </c>
      <c r="L42" s="52">
        <v>4</v>
      </c>
      <c r="M42" s="52" t="s">
        <v>26</v>
      </c>
      <c r="N42" s="52" t="s">
        <v>39</v>
      </c>
      <c r="O42" s="52">
        <v>4</v>
      </c>
      <c r="P42" s="52" t="s">
        <v>26</v>
      </c>
      <c r="Q42" s="52" t="s">
        <v>39</v>
      </c>
      <c r="R42" s="52">
        <v>1</v>
      </c>
      <c r="S42" s="52"/>
      <c r="T42" s="52"/>
      <c r="U42" s="52"/>
      <c r="V42" s="52"/>
      <c r="W42" s="52"/>
      <c r="X42" s="52"/>
      <c r="Y42" s="52"/>
      <c r="Z42" s="52"/>
      <c r="AA42" s="52"/>
      <c r="AB42" s="52">
        <f t="shared" si="0"/>
        <v>9</v>
      </c>
      <c r="AC42" s="54"/>
      <c r="AD42" s="54"/>
      <c r="AE42" s="55"/>
    </row>
    <row r="43" spans="1:31" ht="16.5" customHeight="1" x14ac:dyDescent="0.2">
      <c r="A43" s="52">
        <v>37</v>
      </c>
      <c r="B43" s="53">
        <v>20220839</v>
      </c>
      <c r="C43" s="52" t="e">
        <f>VLOOKUP(B43,#REF!,35,0)</f>
        <v>#REF!</v>
      </c>
      <c r="D43" s="52" t="s">
        <v>35</v>
      </c>
      <c r="E43" s="52" t="s">
        <v>36</v>
      </c>
      <c r="F43" s="54" t="s">
        <v>114</v>
      </c>
      <c r="G43" s="54" t="s">
        <v>115</v>
      </c>
      <c r="H43" s="52" t="s">
        <v>26</v>
      </c>
      <c r="I43" s="52" t="s">
        <v>27</v>
      </c>
      <c r="J43" s="52" t="s">
        <v>26</v>
      </c>
      <c r="K43" s="52" t="s">
        <v>45</v>
      </c>
      <c r="L43" s="52">
        <v>1</v>
      </c>
      <c r="M43" s="52" t="s">
        <v>26</v>
      </c>
      <c r="N43" s="52" t="s">
        <v>45</v>
      </c>
      <c r="O43" s="52">
        <v>6</v>
      </c>
      <c r="P43" s="52" t="s">
        <v>26</v>
      </c>
      <c r="Q43" s="52" t="s">
        <v>45</v>
      </c>
      <c r="R43" s="52">
        <v>2</v>
      </c>
      <c r="S43" s="52"/>
      <c r="T43" s="52"/>
      <c r="U43" s="52"/>
      <c r="V43" s="52"/>
      <c r="W43" s="52"/>
      <c r="X43" s="52"/>
      <c r="Y43" s="52"/>
      <c r="Z43" s="52"/>
      <c r="AA43" s="52"/>
      <c r="AB43" s="52">
        <f t="shared" si="0"/>
        <v>9</v>
      </c>
      <c r="AC43" s="54"/>
      <c r="AD43" s="54"/>
      <c r="AE43" s="55"/>
    </row>
    <row r="44" spans="1:31" ht="16.5" customHeight="1" x14ac:dyDescent="0.2">
      <c r="A44" s="52">
        <v>38</v>
      </c>
      <c r="B44" s="53">
        <v>20200686</v>
      </c>
      <c r="C44" s="52" t="e">
        <f>VLOOKUP(B44,#REF!,35,0)</f>
        <v>#REF!</v>
      </c>
      <c r="D44" s="52" t="s">
        <v>116</v>
      </c>
      <c r="E44" s="52" t="s">
        <v>117</v>
      </c>
      <c r="F44" s="54" t="s">
        <v>118</v>
      </c>
      <c r="G44" s="54" t="s">
        <v>119</v>
      </c>
      <c r="H44" s="52" t="s">
        <v>31</v>
      </c>
      <c r="I44" s="52" t="s">
        <v>27</v>
      </c>
      <c r="J44" s="52" t="s">
        <v>26</v>
      </c>
      <c r="K44" s="52" t="s">
        <v>48</v>
      </c>
      <c r="L44" s="52">
        <v>2</v>
      </c>
      <c r="M44" s="52" t="s">
        <v>26</v>
      </c>
      <c r="N44" s="52" t="s">
        <v>48</v>
      </c>
      <c r="O44" s="52">
        <v>2</v>
      </c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>
        <f t="shared" si="0"/>
        <v>4</v>
      </c>
      <c r="AC44" s="54"/>
      <c r="AD44" s="54"/>
      <c r="AE44" s="55"/>
    </row>
    <row r="45" spans="1:31" ht="16.5" customHeight="1" x14ac:dyDescent="0.2">
      <c r="A45" s="52">
        <v>39</v>
      </c>
      <c r="B45" s="53">
        <v>20210809</v>
      </c>
      <c r="C45" s="52" t="e">
        <f>VLOOKUP(B45,#REF!,35,0)</f>
        <v>#REF!</v>
      </c>
      <c r="D45" s="52" t="s">
        <v>116</v>
      </c>
      <c r="E45" s="52" t="s">
        <v>117</v>
      </c>
      <c r="F45" s="54" t="s">
        <v>120</v>
      </c>
      <c r="G45" s="54" t="s">
        <v>121</v>
      </c>
      <c r="H45" s="52" t="s">
        <v>31</v>
      </c>
      <c r="I45" s="52" t="s">
        <v>27</v>
      </c>
      <c r="J45" s="52" t="s">
        <v>31</v>
      </c>
      <c r="K45" s="59" t="s">
        <v>67</v>
      </c>
      <c r="L45" s="52">
        <v>2</v>
      </c>
      <c r="M45" s="52" t="s">
        <v>31</v>
      </c>
      <c r="N45" s="52" t="s">
        <v>67</v>
      </c>
      <c r="O45" s="52">
        <v>2</v>
      </c>
      <c r="P45" s="52"/>
      <c r="Q45" s="52"/>
      <c r="R45" s="52"/>
      <c r="S45" s="52"/>
      <c r="T45" s="52"/>
      <c r="U45" s="52"/>
      <c r="V45" s="52"/>
      <c r="W45" s="52">
        <v>24</v>
      </c>
      <c r="X45" s="52">
        <v>1</v>
      </c>
      <c r="Y45" s="52"/>
      <c r="Z45" s="52">
        <v>24</v>
      </c>
      <c r="AA45" s="52">
        <v>1</v>
      </c>
      <c r="AB45" s="52">
        <f t="shared" si="0"/>
        <v>6</v>
      </c>
      <c r="AC45" s="54"/>
      <c r="AD45" s="54"/>
      <c r="AE45" s="55"/>
    </row>
    <row r="46" spans="1:31" ht="16.5" customHeight="1" x14ac:dyDescent="0.2">
      <c r="A46" s="52">
        <v>40</v>
      </c>
      <c r="B46" s="53">
        <v>20150330</v>
      </c>
      <c r="C46" s="52" t="e">
        <f>VLOOKUP(B46,#REF!,35,0)</f>
        <v>#REF!</v>
      </c>
      <c r="D46" s="52" t="s">
        <v>122</v>
      </c>
      <c r="E46" s="52" t="s">
        <v>36</v>
      </c>
      <c r="F46" s="54" t="s">
        <v>123</v>
      </c>
      <c r="G46" s="54" t="s">
        <v>124</v>
      </c>
      <c r="H46" s="52" t="s">
        <v>31</v>
      </c>
      <c r="I46" s="52" t="s">
        <v>27</v>
      </c>
      <c r="J46" s="52" t="s">
        <v>31</v>
      </c>
      <c r="K46" s="52" t="s">
        <v>107</v>
      </c>
      <c r="L46" s="52">
        <v>1</v>
      </c>
      <c r="M46" s="52" t="s">
        <v>31</v>
      </c>
      <c r="N46" s="52" t="s">
        <v>107</v>
      </c>
      <c r="O46" s="52">
        <v>3</v>
      </c>
      <c r="P46" s="52" t="s">
        <v>31</v>
      </c>
      <c r="Q46" s="52" t="s">
        <v>107</v>
      </c>
      <c r="R46" s="52">
        <v>1</v>
      </c>
      <c r="S46" s="52"/>
      <c r="T46" s="52"/>
      <c r="U46" s="52"/>
      <c r="V46" s="52"/>
      <c r="W46" s="52">
        <v>32</v>
      </c>
      <c r="X46" s="52">
        <v>2</v>
      </c>
      <c r="Y46" s="52"/>
      <c r="Z46" s="52">
        <v>31</v>
      </c>
      <c r="AA46" s="52">
        <v>2</v>
      </c>
      <c r="AB46" s="52">
        <f t="shared" si="0"/>
        <v>9</v>
      </c>
      <c r="AC46" s="54"/>
      <c r="AD46" s="54"/>
      <c r="AE46" s="55"/>
    </row>
    <row r="47" spans="1:31" ht="16.5" customHeight="1" x14ac:dyDescent="0.2">
      <c r="A47" s="56">
        <v>41</v>
      </c>
      <c r="B47" s="57">
        <v>20160450</v>
      </c>
      <c r="C47" s="52" t="e">
        <f>VLOOKUP(B47,#REF!,35,0)</f>
        <v>#REF!</v>
      </c>
      <c r="D47" s="56" t="s">
        <v>122</v>
      </c>
      <c r="E47" s="52" t="s">
        <v>36</v>
      </c>
      <c r="F47" s="58" t="s">
        <v>125</v>
      </c>
      <c r="G47" s="58" t="s">
        <v>126</v>
      </c>
      <c r="H47" s="56" t="s">
        <v>31</v>
      </c>
      <c r="I47" s="56" t="s">
        <v>27</v>
      </c>
      <c r="J47" s="52" t="s">
        <v>26</v>
      </c>
      <c r="K47" s="59" t="s">
        <v>48</v>
      </c>
      <c r="L47" s="52">
        <v>1</v>
      </c>
      <c r="M47" s="52" t="s">
        <v>26</v>
      </c>
      <c r="N47" s="59" t="s">
        <v>48</v>
      </c>
      <c r="O47" s="52">
        <v>1</v>
      </c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>
        <f t="shared" si="0"/>
        <v>2</v>
      </c>
      <c r="AC47" s="54"/>
      <c r="AD47" s="54"/>
      <c r="AE47" s="55"/>
    </row>
    <row r="48" spans="1:31" ht="16.5" customHeight="1" x14ac:dyDescent="0.2">
      <c r="A48" s="56"/>
      <c r="B48" s="57"/>
      <c r="C48" s="52"/>
      <c r="D48" s="56"/>
      <c r="E48" s="52"/>
      <c r="F48" s="58"/>
      <c r="G48" s="58"/>
      <c r="H48" s="56"/>
      <c r="I48" s="56"/>
      <c r="J48" s="52" t="s">
        <v>31</v>
      </c>
      <c r="K48" s="59" t="s">
        <v>48</v>
      </c>
      <c r="L48" s="52">
        <v>1</v>
      </c>
      <c r="M48" s="52" t="s">
        <v>31</v>
      </c>
      <c r="N48" s="59" t="s">
        <v>48</v>
      </c>
      <c r="O48" s="52">
        <v>1</v>
      </c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>
        <f t="shared" si="0"/>
        <v>2</v>
      </c>
      <c r="AC48" s="54"/>
      <c r="AD48" s="54"/>
      <c r="AE48" s="55"/>
    </row>
    <row r="49" spans="1:31" ht="16.5" customHeight="1" x14ac:dyDescent="0.2">
      <c r="A49" s="56"/>
      <c r="B49" s="57"/>
      <c r="C49" s="52"/>
      <c r="D49" s="56"/>
      <c r="E49" s="52"/>
      <c r="F49" s="58"/>
      <c r="G49" s="58"/>
      <c r="H49" s="56"/>
      <c r="I49" s="56"/>
      <c r="J49" s="52" t="s">
        <v>31</v>
      </c>
      <c r="K49" s="59" t="s">
        <v>39</v>
      </c>
      <c r="L49" s="52">
        <v>1</v>
      </c>
      <c r="M49" s="52" t="s">
        <v>31</v>
      </c>
      <c r="N49" s="59" t="s">
        <v>39</v>
      </c>
      <c r="O49" s="52">
        <v>1</v>
      </c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>
        <f t="shared" si="0"/>
        <v>2</v>
      </c>
      <c r="AC49" s="54"/>
      <c r="AD49" s="54"/>
      <c r="AE49" s="55"/>
    </row>
    <row r="50" spans="1:31" ht="16.5" customHeight="1" x14ac:dyDescent="0.2">
      <c r="A50" s="52">
        <v>42</v>
      </c>
      <c r="B50" s="53">
        <v>20190570</v>
      </c>
      <c r="C50" s="52" t="e">
        <f>VLOOKUP(B50,#REF!,35,0)</f>
        <v>#REF!</v>
      </c>
      <c r="D50" s="52" t="s">
        <v>122</v>
      </c>
      <c r="E50" s="52" t="s">
        <v>36</v>
      </c>
      <c r="F50" s="54" t="s">
        <v>127</v>
      </c>
      <c r="G50" s="54" t="s">
        <v>128</v>
      </c>
      <c r="H50" s="52" t="s">
        <v>31</v>
      </c>
      <c r="I50" s="52" t="s">
        <v>27</v>
      </c>
      <c r="J50" s="52" t="s">
        <v>31</v>
      </c>
      <c r="K50" s="52" t="s">
        <v>57</v>
      </c>
      <c r="L50" s="52">
        <v>3</v>
      </c>
      <c r="M50" s="52" t="s">
        <v>31</v>
      </c>
      <c r="N50" s="52" t="s">
        <v>57</v>
      </c>
      <c r="O50" s="52">
        <v>1</v>
      </c>
      <c r="P50" s="52" t="s">
        <v>31</v>
      </c>
      <c r="Q50" s="52" t="s">
        <v>57</v>
      </c>
      <c r="R50" s="52">
        <v>1</v>
      </c>
      <c r="S50" s="52"/>
      <c r="T50" s="52"/>
      <c r="U50" s="52"/>
      <c r="V50" s="52"/>
      <c r="W50" s="52">
        <v>32</v>
      </c>
      <c r="X50" s="52">
        <v>3</v>
      </c>
      <c r="Y50" s="52"/>
      <c r="Z50" s="52">
        <v>33</v>
      </c>
      <c r="AA50" s="52">
        <v>1</v>
      </c>
      <c r="AB50" s="52">
        <f t="shared" si="0"/>
        <v>9</v>
      </c>
      <c r="AC50" s="54"/>
      <c r="AD50" s="54"/>
      <c r="AE50" s="55"/>
    </row>
    <row r="51" spans="1:31" ht="16.5" customHeight="1" x14ac:dyDescent="0.2">
      <c r="A51" s="56">
        <v>43</v>
      </c>
      <c r="B51" s="57">
        <v>20190626</v>
      </c>
      <c r="C51" s="52" t="e">
        <f>VLOOKUP(B51,#REF!,35,0)</f>
        <v>#REF!</v>
      </c>
      <c r="D51" s="56" t="s">
        <v>122</v>
      </c>
      <c r="E51" s="52" t="s">
        <v>36</v>
      </c>
      <c r="F51" s="58" t="s">
        <v>129</v>
      </c>
      <c r="G51" s="58" t="s">
        <v>130</v>
      </c>
      <c r="H51" s="56" t="s">
        <v>26</v>
      </c>
      <c r="I51" s="56" t="s">
        <v>27</v>
      </c>
      <c r="J51" s="52" t="s">
        <v>26</v>
      </c>
      <c r="K51" s="52" t="s">
        <v>45</v>
      </c>
      <c r="L51" s="52">
        <v>1</v>
      </c>
      <c r="M51" s="52" t="s">
        <v>26</v>
      </c>
      <c r="N51" s="52" t="s">
        <v>45</v>
      </c>
      <c r="O51" s="52">
        <v>4</v>
      </c>
      <c r="P51" s="52"/>
      <c r="Q51" s="52"/>
      <c r="R51" s="52"/>
      <c r="S51" s="52"/>
      <c r="T51" s="52">
        <v>34</v>
      </c>
      <c r="U51" s="52">
        <v>2</v>
      </c>
      <c r="V51" s="52"/>
      <c r="W51" s="52"/>
      <c r="X51" s="52"/>
      <c r="Y51" s="52"/>
      <c r="Z51" s="52"/>
      <c r="AA51" s="52"/>
      <c r="AB51" s="52">
        <f t="shared" si="0"/>
        <v>7</v>
      </c>
      <c r="AC51" s="54"/>
      <c r="AD51" s="54"/>
      <c r="AE51" s="55"/>
    </row>
    <row r="52" spans="1:31" ht="16.5" customHeight="1" x14ac:dyDescent="0.2">
      <c r="A52" s="56"/>
      <c r="B52" s="57"/>
      <c r="C52" s="52"/>
      <c r="D52" s="56"/>
      <c r="E52" s="52"/>
      <c r="F52" s="58"/>
      <c r="G52" s="58"/>
      <c r="H52" s="56"/>
      <c r="I52" s="56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>
        <v>35</v>
      </c>
      <c r="U52" s="52">
        <v>2</v>
      </c>
      <c r="V52" s="52"/>
      <c r="W52" s="52"/>
      <c r="X52" s="52"/>
      <c r="Y52" s="52"/>
      <c r="Z52" s="52"/>
      <c r="AA52" s="52"/>
      <c r="AB52" s="52">
        <f t="shared" si="0"/>
        <v>2</v>
      </c>
      <c r="AC52" s="54"/>
      <c r="AD52" s="54"/>
      <c r="AE52" s="55"/>
    </row>
    <row r="53" spans="1:31" ht="16.5" customHeight="1" x14ac:dyDescent="0.2">
      <c r="A53" s="52">
        <v>44</v>
      </c>
      <c r="B53" s="53">
        <v>19890009</v>
      </c>
      <c r="C53" s="52" t="e">
        <f>VLOOKUP(B53,#REF!,35,0)</f>
        <v>#REF!</v>
      </c>
      <c r="D53" s="52" t="s">
        <v>131</v>
      </c>
      <c r="E53" s="52" t="s">
        <v>36</v>
      </c>
      <c r="F53" s="54" t="s">
        <v>132</v>
      </c>
      <c r="G53" s="54" t="s">
        <v>133</v>
      </c>
      <c r="H53" s="52" t="s">
        <v>26</v>
      </c>
      <c r="I53" s="52" t="s">
        <v>27</v>
      </c>
      <c r="J53" s="52"/>
      <c r="K53" s="52"/>
      <c r="L53" s="52"/>
      <c r="M53" s="52" t="s">
        <v>26</v>
      </c>
      <c r="N53" s="52" t="s">
        <v>45</v>
      </c>
      <c r="O53" s="52">
        <v>7</v>
      </c>
      <c r="P53" s="52" t="s">
        <v>26</v>
      </c>
      <c r="Q53" s="52" t="s">
        <v>45</v>
      </c>
      <c r="R53" s="52">
        <v>2</v>
      </c>
      <c r="S53" s="52"/>
      <c r="T53" s="52"/>
      <c r="U53" s="52"/>
      <c r="V53" s="52"/>
      <c r="W53" s="52"/>
      <c r="X53" s="52"/>
      <c r="Y53" s="52"/>
      <c r="Z53" s="52"/>
      <c r="AA53" s="52"/>
      <c r="AB53" s="52">
        <f t="shared" si="0"/>
        <v>9</v>
      </c>
      <c r="AC53" s="54"/>
      <c r="AD53" s="54"/>
      <c r="AE53" s="55"/>
    </row>
    <row r="54" spans="1:31" ht="16.5" customHeight="1" x14ac:dyDescent="0.2">
      <c r="A54" s="52">
        <v>45</v>
      </c>
      <c r="B54" s="53">
        <v>19900010</v>
      </c>
      <c r="C54" s="52" t="e">
        <f>VLOOKUP(B54,#REF!,35,0)</f>
        <v>#REF!</v>
      </c>
      <c r="D54" s="52" t="s">
        <v>131</v>
      </c>
      <c r="E54" s="52" t="s">
        <v>36</v>
      </c>
      <c r="F54" s="54" t="s">
        <v>134</v>
      </c>
      <c r="G54" s="54" t="s">
        <v>135</v>
      </c>
      <c r="H54" s="52" t="s">
        <v>26</v>
      </c>
      <c r="I54" s="52" t="s">
        <v>27</v>
      </c>
      <c r="J54" s="52" t="s">
        <v>26</v>
      </c>
      <c r="K54" s="59" t="s">
        <v>48</v>
      </c>
      <c r="L54" s="52">
        <v>1</v>
      </c>
      <c r="M54" s="52" t="s">
        <v>26</v>
      </c>
      <c r="N54" s="59" t="s">
        <v>48</v>
      </c>
      <c r="O54" s="52">
        <v>2</v>
      </c>
      <c r="P54" s="52" t="s">
        <v>26</v>
      </c>
      <c r="Q54" s="59" t="s">
        <v>48</v>
      </c>
      <c r="R54" s="52">
        <v>3</v>
      </c>
      <c r="S54" s="52"/>
      <c r="T54" s="52" t="s">
        <v>136</v>
      </c>
      <c r="U54" s="52">
        <v>3</v>
      </c>
      <c r="V54" s="52"/>
      <c r="W54" s="52"/>
      <c r="X54" s="52"/>
      <c r="Y54" s="52"/>
      <c r="Z54" s="52"/>
      <c r="AA54" s="52"/>
      <c r="AB54" s="52">
        <f t="shared" si="0"/>
        <v>9</v>
      </c>
      <c r="AC54" s="54"/>
      <c r="AD54" s="54"/>
      <c r="AE54" s="55"/>
    </row>
    <row r="55" spans="1:31" ht="16.5" customHeight="1" x14ac:dyDescent="0.2">
      <c r="A55" s="52">
        <v>46</v>
      </c>
      <c r="B55" s="53">
        <v>19950040</v>
      </c>
      <c r="C55" s="52" t="e">
        <f>VLOOKUP(B55,#REF!,35,0)</f>
        <v>#REF!</v>
      </c>
      <c r="D55" s="52" t="s">
        <v>131</v>
      </c>
      <c r="E55" s="52" t="s">
        <v>36</v>
      </c>
      <c r="F55" s="54" t="s">
        <v>137</v>
      </c>
      <c r="G55" s="54" t="s">
        <v>138</v>
      </c>
      <c r="H55" s="52" t="s">
        <v>26</v>
      </c>
      <c r="I55" s="52" t="s">
        <v>27</v>
      </c>
      <c r="J55" s="52" t="s">
        <v>26</v>
      </c>
      <c r="K55" s="52" t="s">
        <v>107</v>
      </c>
      <c r="L55" s="52">
        <v>2</v>
      </c>
      <c r="M55" s="52" t="s">
        <v>26</v>
      </c>
      <c r="N55" s="52" t="s">
        <v>107</v>
      </c>
      <c r="O55" s="52">
        <v>7</v>
      </c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>
        <f t="shared" si="0"/>
        <v>9</v>
      </c>
      <c r="AC55" s="54"/>
      <c r="AD55" s="54"/>
      <c r="AE55" s="55"/>
    </row>
    <row r="56" spans="1:31" ht="16.5" customHeight="1" x14ac:dyDescent="0.2">
      <c r="A56" s="52">
        <v>47</v>
      </c>
      <c r="B56" s="53">
        <v>20030064</v>
      </c>
      <c r="C56" s="52" t="e">
        <f>VLOOKUP(B56,#REF!,35,0)</f>
        <v>#REF!</v>
      </c>
      <c r="D56" s="52" t="s">
        <v>131</v>
      </c>
      <c r="E56" s="52" t="s">
        <v>36</v>
      </c>
      <c r="F56" s="54" t="s">
        <v>139</v>
      </c>
      <c r="G56" s="54" t="s">
        <v>140</v>
      </c>
      <c r="H56" s="52" t="s">
        <v>26</v>
      </c>
      <c r="I56" s="52" t="s">
        <v>27</v>
      </c>
      <c r="J56" s="52" t="s">
        <v>26</v>
      </c>
      <c r="K56" s="52" t="s">
        <v>39</v>
      </c>
      <c r="L56" s="52">
        <v>1</v>
      </c>
      <c r="M56" s="52" t="s">
        <v>26</v>
      </c>
      <c r="N56" s="52" t="s">
        <v>39</v>
      </c>
      <c r="O56" s="52">
        <v>7</v>
      </c>
      <c r="P56" s="52" t="s">
        <v>26</v>
      </c>
      <c r="Q56" s="52" t="s">
        <v>39</v>
      </c>
      <c r="R56" s="52">
        <v>1</v>
      </c>
      <c r="S56" s="52"/>
      <c r="T56" s="52"/>
      <c r="U56" s="52"/>
      <c r="V56" s="52"/>
      <c r="W56" s="52"/>
      <c r="X56" s="52"/>
      <c r="Y56" s="52"/>
      <c r="Z56" s="52"/>
      <c r="AA56" s="52"/>
      <c r="AB56" s="52">
        <f t="shared" si="0"/>
        <v>9</v>
      </c>
      <c r="AC56" s="54"/>
      <c r="AD56" s="54"/>
      <c r="AE56" s="55"/>
    </row>
    <row r="57" spans="1:31" ht="16.5" customHeight="1" x14ac:dyDescent="0.2">
      <c r="A57" s="52">
        <v>48</v>
      </c>
      <c r="B57" s="53">
        <v>20040075</v>
      </c>
      <c r="C57" s="52" t="e">
        <f>VLOOKUP(B57,#REF!,35,0)</f>
        <v>#REF!</v>
      </c>
      <c r="D57" s="52" t="s">
        <v>131</v>
      </c>
      <c r="E57" s="52" t="s">
        <v>36</v>
      </c>
      <c r="F57" s="54" t="s">
        <v>141</v>
      </c>
      <c r="G57" s="54" t="s">
        <v>142</v>
      </c>
      <c r="H57" s="52" t="s">
        <v>26</v>
      </c>
      <c r="I57" s="52" t="s">
        <v>27</v>
      </c>
      <c r="J57" s="52" t="s">
        <v>26</v>
      </c>
      <c r="K57" s="59" t="s">
        <v>48</v>
      </c>
      <c r="L57" s="52">
        <v>3</v>
      </c>
      <c r="M57" s="52" t="s">
        <v>26</v>
      </c>
      <c r="N57" s="59" t="s">
        <v>48</v>
      </c>
      <c r="O57" s="52">
        <v>5</v>
      </c>
      <c r="P57" s="52"/>
      <c r="Q57" s="52"/>
      <c r="R57" s="52"/>
      <c r="S57" s="52"/>
      <c r="T57" s="52">
        <v>33</v>
      </c>
      <c r="U57" s="52">
        <v>1</v>
      </c>
      <c r="V57" s="52"/>
      <c r="W57" s="52"/>
      <c r="X57" s="52"/>
      <c r="Y57" s="52"/>
      <c r="Z57" s="52"/>
      <c r="AA57" s="52"/>
      <c r="AB57" s="52">
        <f t="shared" si="0"/>
        <v>9</v>
      </c>
      <c r="AC57" s="54"/>
      <c r="AD57" s="54"/>
      <c r="AE57" s="55"/>
    </row>
    <row r="58" spans="1:31" ht="16.5" customHeight="1" x14ac:dyDescent="0.2">
      <c r="A58" s="52">
        <v>49</v>
      </c>
      <c r="B58" s="53">
        <v>20050078</v>
      </c>
      <c r="C58" s="52" t="e">
        <f>VLOOKUP(B58,#REF!,35,0)</f>
        <v>#REF!</v>
      </c>
      <c r="D58" s="52" t="s">
        <v>131</v>
      </c>
      <c r="E58" s="52" t="s">
        <v>36</v>
      </c>
      <c r="F58" s="54" t="s">
        <v>143</v>
      </c>
      <c r="G58" s="54" t="s">
        <v>144</v>
      </c>
      <c r="H58" s="52" t="s">
        <v>26</v>
      </c>
      <c r="I58" s="52" t="s">
        <v>27</v>
      </c>
      <c r="J58" s="52" t="s">
        <v>26</v>
      </c>
      <c r="K58" s="52" t="s">
        <v>39</v>
      </c>
      <c r="L58" s="52">
        <v>4</v>
      </c>
      <c r="M58" s="52" t="s">
        <v>26</v>
      </c>
      <c r="N58" s="52" t="s">
        <v>39</v>
      </c>
      <c r="O58" s="52">
        <v>4</v>
      </c>
      <c r="P58" s="52" t="s">
        <v>26</v>
      </c>
      <c r="Q58" s="52" t="s">
        <v>39</v>
      </c>
      <c r="R58" s="52">
        <v>1</v>
      </c>
      <c r="S58" s="52"/>
      <c r="T58" s="52"/>
      <c r="U58" s="52"/>
      <c r="V58" s="52"/>
      <c r="W58" s="52"/>
      <c r="X58" s="52"/>
      <c r="Y58" s="52"/>
      <c r="Z58" s="52"/>
      <c r="AA58" s="52"/>
      <c r="AB58" s="52">
        <f t="shared" si="0"/>
        <v>9</v>
      </c>
      <c r="AC58" s="54"/>
      <c r="AD58" s="54"/>
      <c r="AE58" s="55"/>
    </row>
    <row r="59" spans="1:31" ht="16.5" customHeight="1" x14ac:dyDescent="0.2">
      <c r="A59" s="52">
        <v>50</v>
      </c>
      <c r="B59" s="53">
        <v>20090121</v>
      </c>
      <c r="C59" s="52" t="e">
        <f>VLOOKUP(B59,#REF!,35,0)</f>
        <v>#REF!</v>
      </c>
      <c r="D59" s="52" t="s">
        <v>131</v>
      </c>
      <c r="E59" s="52" t="s">
        <v>36</v>
      </c>
      <c r="F59" s="54" t="s">
        <v>145</v>
      </c>
      <c r="G59" s="54" t="s">
        <v>146</v>
      </c>
      <c r="H59" s="52" t="s">
        <v>26</v>
      </c>
      <c r="I59" s="52" t="s">
        <v>27</v>
      </c>
      <c r="J59" s="52" t="s">
        <v>26</v>
      </c>
      <c r="K59" s="52" t="s">
        <v>39</v>
      </c>
      <c r="L59" s="52">
        <v>1</v>
      </c>
      <c r="M59" s="52" t="s">
        <v>26</v>
      </c>
      <c r="N59" s="52" t="s">
        <v>39</v>
      </c>
      <c r="O59" s="52">
        <v>7</v>
      </c>
      <c r="P59" s="52" t="s">
        <v>26</v>
      </c>
      <c r="Q59" s="52" t="s">
        <v>48</v>
      </c>
      <c r="R59" s="52">
        <v>1</v>
      </c>
      <c r="S59" s="52"/>
      <c r="T59" s="52"/>
      <c r="U59" s="52"/>
      <c r="V59" s="52"/>
      <c r="W59" s="52"/>
      <c r="X59" s="52"/>
      <c r="Y59" s="52"/>
      <c r="Z59" s="52"/>
      <c r="AA59" s="52"/>
      <c r="AB59" s="52">
        <f t="shared" si="0"/>
        <v>9</v>
      </c>
      <c r="AC59" s="54"/>
      <c r="AD59" s="54"/>
      <c r="AE59" s="55"/>
    </row>
    <row r="60" spans="1:31" ht="16.5" customHeight="1" x14ac:dyDescent="0.2">
      <c r="A60" s="52">
        <v>51</v>
      </c>
      <c r="B60" s="53">
        <v>20120182</v>
      </c>
      <c r="C60" s="52" t="e">
        <f>VLOOKUP(B60,#REF!,35,0)</f>
        <v>#REF!</v>
      </c>
      <c r="D60" s="52" t="s">
        <v>131</v>
      </c>
      <c r="E60" s="52" t="s">
        <v>36</v>
      </c>
      <c r="F60" s="54" t="s">
        <v>147</v>
      </c>
      <c r="G60" s="54" t="s">
        <v>148</v>
      </c>
      <c r="H60" s="52" t="s">
        <v>26</v>
      </c>
      <c r="I60" s="52" t="s">
        <v>27</v>
      </c>
      <c r="J60" s="52" t="s">
        <v>26</v>
      </c>
      <c r="K60" s="59" t="s">
        <v>48</v>
      </c>
      <c r="L60" s="52">
        <v>3</v>
      </c>
      <c r="M60" s="52" t="s">
        <v>26</v>
      </c>
      <c r="N60" s="59" t="s">
        <v>48</v>
      </c>
      <c r="O60" s="59">
        <v>4</v>
      </c>
      <c r="P60" s="52" t="s">
        <v>26</v>
      </c>
      <c r="Q60" s="52" t="s">
        <v>67</v>
      </c>
      <c r="R60" s="52">
        <v>1</v>
      </c>
      <c r="S60" s="52"/>
      <c r="T60" s="52">
        <v>32</v>
      </c>
      <c r="U60" s="52">
        <v>1</v>
      </c>
      <c r="V60" s="52"/>
      <c r="W60" s="52"/>
      <c r="X60" s="52"/>
      <c r="Y60" s="52"/>
      <c r="Z60" s="52"/>
      <c r="AA60" s="52"/>
      <c r="AB60" s="52">
        <f t="shared" si="0"/>
        <v>9</v>
      </c>
      <c r="AC60" s="54"/>
      <c r="AD60" s="54"/>
      <c r="AE60" s="55"/>
    </row>
    <row r="61" spans="1:31" ht="16.5" customHeight="1" x14ac:dyDescent="0.2">
      <c r="A61" s="52">
        <v>52</v>
      </c>
      <c r="B61" s="53">
        <v>20150305</v>
      </c>
      <c r="C61" s="52" t="e">
        <f>VLOOKUP(B61,#REF!,35,0)</f>
        <v>#REF!</v>
      </c>
      <c r="D61" s="52" t="s">
        <v>131</v>
      </c>
      <c r="E61" s="52" t="s">
        <v>36</v>
      </c>
      <c r="F61" s="54" t="s">
        <v>149</v>
      </c>
      <c r="G61" s="54" t="s">
        <v>150</v>
      </c>
      <c r="H61" s="52" t="s">
        <v>26</v>
      </c>
      <c r="I61" s="52" t="s">
        <v>27</v>
      </c>
      <c r="J61" s="52" t="s">
        <v>26</v>
      </c>
      <c r="K61" s="52" t="s">
        <v>39</v>
      </c>
      <c r="L61" s="52">
        <v>7</v>
      </c>
      <c r="M61" s="52" t="s">
        <v>26</v>
      </c>
      <c r="N61" s="52" t="s">
        <v>39</v>
      </c>
      <c r="O61" s="52">
        <v>1</v>
      </c>
      <c r="P61" s="52" t="s">
        <v>26</v>
      </c>
      <c r="Q61" s="52" t="s">
        <v>48</v>
      </c>
      <c r="R61" s="52">
        <v>1</v>
      </c>
      <c r="S61" s="52"/>
      <c r="T61" s="52"/>
      <c r="U61" s="52"/>
      <c r="V61" s="52"/>
      <c r="W61" s="52"/>
      <c r="X61" s="52"/>
      <c r="Y61" s="52"/>
      <c r="Z61" s="52"/>
      <c r="AA61" s="52"/>
      <c r="AB61" s="52">
        <f t="shared" si="0"/>
        <v>9</v>
      </c>
      <c r="AC61" s="54"/>
      <c r="AD61" s="54"/>
      <c r="AE61" s="55"/>
    </row>
    <row r="62" spans="1:31" ht="16.5" customHeight="1" x14ac:dyDescent="0.2">
      <c r="A62" s="52">
        <v>53</v>
      </c>
      <c r="B62" s="53">
        <v>20150307</v>
      </c>
      <c r="C62" s="52" t="e">
        <f>VLOOKUP(B62,#REF!,35,0)</f>
        <v>#REF!</v>
      </c>
      <c r="D62" s="52" t="s">
        <v>131</v>
      </c>
      <c r="E62" s="52" t="s">
        <v>36</v>
      </c>
      <c r="F62" s="54" t="s">
        <v>151</v>
      </c>
      <c r="G62" s="54" t="s">
        <v>152</v>
      </c>
      <c r="H62" s="52" t="s">
        <v>26</v>
      </c>
      <c r="I62" s="52" t="s">
        <v>27</v>
      </c>
      <c r="J62" s="52" t="s">
        <v>26</v>
      </c>
      <c r="K62" s="52" t="s">
        <v>39</v>
      </c>
      <c r="L62" s="52">
        <v>2</v>
      </c>
      <c r="M62" s="52" t="s">
        <v>26</v>
      </c>
      <c r="N62" s="52" t="s">
        <v>39</v>
      </c>
      <c r="O62" s="52">
        <v>7</v>
      </c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>
        <f t="shared" si="0"/>
        <v>9</v>
      </c>
      <c r="AC62" s="54"/>
      <c r="AD62" s="54"/>
      <c r="AE62" s="55"/>
    </row>
    <row r="63" spans="1:31" ht="16.5" customHeight="1" x14ac:dyDescent="0.2">
      <c r="A63" s="52">
        <v>54</v>
      </c>
      <c r="B63" s="53">
        <v>20160437</v>
      </c>
      <c r="C63" s="52" t="e">
        <f>VLOOKUP(B63,#REF!,35,0)</f>
        <v>#REF!</v>
      </c>
      <c r="D63" s="52" t="s">
        <v>131</v>
      </c>
      <c r="E63" s="52" t="s">
        <v>36</v>
      </c>
      <c r="F63" s="54" t="s">
        <v>153</v>
      </c>
      <c r="G63" s="54" t="s">
        <v>154</v>
      </c>
      <c r="H63" s="52" t="s">
        <v>26</v>
      </c>
      <c r="I63" s="52" t="s">
        <v>27</v>
      </c>
      <c r="J63" s="52"/>
      <c r="K63" s="52"/>
      <c r="L63" s="52"/>
      <c r="M63" s="52" t="s">
        <v>26</v>
      </c>
      <c r="N63" s="52" t="s">
        <v>39</v>
      </c>
      <c r="O63" s="52">
        <v>7</v>
      </c>
      <c r="P63" s="52" t="s">
        <v>26</v>
      </c>
      <c r="Q63" s="52" t="s">
        <v>57</v>
      </c>
      <c r="R63" s="52">
        <v>2</v>
      </c>
      <c r="S63" s="52"/>
      <c r="T63" s="52"/>
      <c r="U63" s="52"/>
      <c r="V63" s="52"/>
      <c r="W63" s="52"/>
      <c r="X63" s="52"/>
      <c r="Y63" s="52"/>
      <c r="Z63" s="52"/>
      <c r="AA63" s="52"/>
      <c r="AB63" s="52">
        <f t="shared" si="0"/>
        <v>9</v>
      </c>
      <c r="AC63" s="54"/>
      <c r="AD63" s="54"/>
      <c r="AE63" s="55"/>
    </row>
    <row r="64" spans="1:31" ht="16.5" customHeight="1" x14ac:dyDescent="0.2">
      <c r="A64" s="52">
        <v>55</v>
      </c>
      <c r="B64" s="53">
        <v>20170452</v>
      </c>
      <c r="C64" s="52" t="e">
        <f>VLOOKUP(B64,#REF!,35,0)</f>
        <v>#REF!</v>
      </c>
      <c r="D64" s="52" t="s">
        <v>131</v>
      </c>
      <c r="E64" s="52" t="s">
        <v>36</v>
      </c>
      <c r="F64" s="54" t="s">
        <v>155</v>
      </c>
      <c r="G64" s="54" t="s">
        <v>156</v>
      </c>
      <c r="H64" s="52" t="s">
        <v>26</v>
      </c>
      <c r="I64" s="52" t="s">
        <v>27</v>
      </c>
      <c r="J64" s="52" t="s">
        <v>26</v>
      </c>
      <c r="K64" s="59" t="s">
        <v>48</v>
      </c>
      <c r="L64" s="52">
        <v>2</v>
      </c>
      <c r="M64" s="52" t="s">
        <v>26</v>
      </c>
      <c r="N64" s="59" t="s">
        <v>48</v>
      </c>
      <c r="O64" s="52">
        <v>5</v>
      </c>
      <c r="P64" s="52" t="s">
        <v>26</v>
      </c>
      <c r="Q64" s="59" t="s">
        <v>48</v>
      </c>
      <c r="R64" s="52">
        <v>2</v>
      </c>
      <c r="S64" s="52"/>
      <c r="T64" s="52"/>
      <c r="U64" s="52"/>
      <c r="V64" s="52"/>
      <c r="W64" s="52"/>
      <c r="X64" s="52"/>
      <c r="Y64" s="52"/>
      <c r="Z64" s="52"/>
      <c r="AA64" s="52"/>
      <c r="AB64" s="52">
        <f t="shared" si="0"/>
        <v>9</v>
      </c>
      <c r="AC64" s="54"/>
      <c r="AD64" s="54"/>
      <c r="AE64" s="55"/>
    </row>
    <row r="65" spans="1:31" ht="16.5" customHeight="1" x14ac:dyDescent="0.2">
      <c r="A65" s="52">
        <v>56</v>
      </c>
      <c r="B65" s="53">
        <v>20180500</v>
      </c>
      <c r="C65" s="52" t="e">
        <f>VLOOKUP(B65,#REF!,35,0)</f>
        <v>#REF!</v>
      </c>
      <c r="D65" s="52" t="s">
        <v>131</v>
      </c>
      <c r="E65" s="52" t="s">
        <v>36</v>
      </c>
      <c r="F65" s="54" t="s">
        <v>157</v>
      </c>
      <c r="G65" s="54" t="s">
        <v>158</v>
      </c>
      <c r="H65" s="52" t="s">
        <v>26</v>
      </c>
      <c r="I65" s="52" t="s">
        <v>27</v>
      </c>
      <c r="J65" s="52" t="s">
        <v>26</v>
      </c>
      <c r="K65" s="52" t="s">
        <v>39</v>
      </c>
      <c r="L65" s="52">
        <v>4</v>
      </c>
      <c r="M65" s="52" t="s">
        <v>26</v>
      </c>
      <c r="N65" s="52" t="s">
        <v>39</v>
      </c>
      <c r="O65" s="52">
        <v>4</v>
      </c>
      <c r="P65" s="52" t="s">
        <v>26</v>
      </c>
      <c r="Q65" s="52" t="s">
        <v>39</v>
      </c>
      <c r="R65" s="52">
        <v>1</v>
      </c>
      <c r="S65" s="52"/>
      <c r="T65" s="52"/>
      <c r="U65" s="52"/>
      <c r="V65" s="52"/>
      <c r="W65" s="52"/>
      <c r="X65" s="52"/>
      <c r="Y65" s="52"/>
      <c r="Z65" s="52"/>
      <c r="AA65" s="52"/>
      <c r="AB65" s="52">
        <f t="shared" si="0"/>
        <v>9</v>
      </c>
      <c r="AC65" s="54"/>
      <c r="AD65" s="54"/>
      <c r="AE65" s="55"/>
    </row>
    <row r="66" spans="1:31" ht="16.5" customHeight="1" x14ac:dyDescent="0.2">
      <c r="A66" s="56">
        <v>57</v>
      </c>
      <c r="B66" s="57">
        <v>20180504</v>
      </c>
      <c r="C66" s="52" t="e">
        <f>VLOOKUP(B66,#REF!,35,0)</f>
        <v>#REF!</v>
      </c>
      <c r="D66" s="56" t="s">
        <v>131</v>
      </c>
      <c r="E66" s="52" t="s">
        <v>36</v>
      </c>
      <c r="F66" s="58" t="s">
        <v>159</v>
      </c>
      <c r="G66" s="58" t="s">
        <v>160</v>
      </c>
      <c r="H66" s="56" t="s">
        <v>31</v>
      </c>
      <c r="I66" s="56" t="s">
        <v>27</v>
      </c>
      <c r="J66" s="52" t="s">
        <v>26</v>
      </c>
      <c r="K66" s="52" t="s">
        <v>39</v>
      </c>
      <c r="L66" s="52">
        <v>1</v>
      </c>
      <c r="M66" s="52"/>
      <c r="N66" s="52"/>
      <c r="O66" s="52"/>
      <c r="P66" s="52" t="s">
        <v>26</v>
      </c>
      <c r="Q66" s="52" t="s">
        <v>39</v>
      </c>
      <c r="R66" s="52">
        <v>2</v>
      </c>
      <c r="S66" s="52"/>
      <c r="T66" s="52"/>
      <c r="U66" s="52"/>
      <c r="V66" s="52"/>
      <c r="W66" s="52"/>
      <c r="X66" s="52"/>
      <c r="Y66" s="52"/>
      <c r="Z66" s="52"/>
      <c r="AA66" s="52"/>
      <c r="AB66" s="52">
        <f t="shared" si="0"/>
        <v>3</v>
      </c>
      <c r="AC66" s="54"/>
      <c r="AD66" s="54"/>
      <c r="AE66" s="55"/>
    </row>
    <row r="67" spans="1:31" ht="16.5" customHeight="1" x14ac:dyDescent="0.2">
      <c r="A67" s="56"/>
      <c r="B67" s="57"/>
      <c r="C67" s="52"/>
      <c r="D67" s="56"/>
      <c r="E67" s="52"/>
      <c r="F67" s="58"/>
      <c r="G67" s="58"/>
      <c r="H67" s="56"/>
      <c r="I67" s="56"/>
      <c r="J67" s="52" t="s">
        <v>26</v>
      </c>
      <c r="K67" s="52" t="s">
        <v>107</v>
      </c>
      <c r="L67" s="52">
        <v>3</v>
      </c>
      <c r="M67" s="52"/>
      <c r="N67" s="52"/>
      <c r="O67" s="52"/>
      <c r="P67" s="52" t="s">
        <v>26</v>
      </c>
      <c r="Q67" s="52" t="s">
        <v>107</v>
      </c>
      <c r="R67" s="52">
        <v>3</v>
      </c>
      <c r="S67" s="52"/>
      <c r="T67" s="52"/>
      <c r="U67" s="52"/>
      <c r="V67" s="52"/>
      <c r="W67" s="52"/>
      <c r="X67" s="52"/>
      <c r="Y67" s="52"/>
      <c r="Z67" s="52"/>
      <c r="AA67" s="52"/>
      <c r="AB67" s="52">
        <f t="shared" si="0"/>
        <v>6</v>
      </c>
      <c r="AC67" s="54"/>
      <c r="AD67" s="54"/>
      <c r="AE67" s="55"/>
    </row>
    <row r="68" spans="1:31" ht="16.5" customHeight="1" x14ac:dyDescent="0.2">
      <c r="A68" s="52">
        <v>58</v>
      </c>
      <c r="B68" s="53">
        <v>20180548</v>
      </c>
      <c r="C68" s="52" t="e">
        <f>VLOOKUP(B68,#REF!,35,0)</f>
        <v>#REF!</v>
      </c>
      <c r="D68" s="52" t="s">
        <v>131</v>
      </c>
      <c r="E68" s="52" t="s">
        <v>36</v>
      </c>
      <c r="F68" s="54" t="s">
        <v>161</v>
      </c>
      <c r="G68" s="54" t="s">
        <v>162</v>
      </c>
      <c r="H68" s="52" t="s">
        <v>26</v>
      </c>
      <c r="I68" s="52" t="s">
        <v>27</v>
      </c>
      <c r="J68" s="52" t="s">
        <v>26</v>
      </c>
      <c r="K68" s="52" t="s">
        <v>57</v>
      </c>
      <c r="L68" s="52">
        <v>3</v>
      </c>
      <c r="M68" s="52" t="s">
        <v>26</v>
      </c>
      <c r="N68" s="52" t="s">
        <v>57</v>
      </c>
      <c r="O68" s="52">
        <v>3</v>
      </c>
      <c r="P68" s="52" t="s">
        <v>26</v>
      </c>
      <c r="Q68" s="52" t="s">
        <v>57</v>
      </c>
      <c r="R68" s="52">
        <v>3</v>
      </c>
      <c r="S68" s="52"/>
      <c r="T68" s="52"/>
      <c r="U68" s="52"/>
      <c r="V68" s="52"/>
      <c r="W68" s="52"/>
      <c r="X68" s="52"/>
      <c r="Y68" s="52"/>
      <c r="Z68" s="52"/>
      <c r="AA68" s="52"/>
      <c r="AB68" s="52">
        <f t="shared" si="0"/>
        <v>9</v>
      </c>
      <c r="AC68" s="54"/>
      <c r="AD68" s="54"/>
      <c r="AE68" s="55"/>
    </row>
    <row r="69" spans="1:31" ht="16.5" customHeight="1" x14ac:dyDescent="0.2">
      <c r="A69" s="52">
        <v>59</v>
      </c>
      <c r="B69" s="53">
        <v>20200641</v>
      </c>
      <c r="C69" s="52" t="e">
        <f>VLOOKUP(B69,#REF!,35,0)</f>
        <v>#REF!</v>
      </c>
      <c r="D69" s="52" t="s">
        <v>131</v>
      </c>
      <c r="E69" s="52" t="s">
        <v>36</v>
      </c>
      <c r="F69" s="54" t="s">
        <v>163</v>
      </c>
      <c r="G69" s="54" t="s">
        <v>164</v>
      </c>
      <c r="H69" s="52" t="s">
        <v>26</v>
      </c>
      <c r="I69" s="52" t="s">
        <v>27</v>
      </c>
      <c r="J69" s="52" t="s">
        <v>26</v>
      </c>
      <c r="K69" s="52" t="s">
        <v>57</v>
      </c>
      <c r="L69" s="52">
        <v>4</v>
      </c>
      <c r="M69" s="52" t="s">
        <v>26</v>
      </c>
      <c r="N69" s="52" t="s">
        <v>57</v>
      </c>
      <c r="O69" s="52">
        <v>5</v>
      </c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f t="shared" si="0"/>
        <v>9</v>
      </c>
      <c r="AC69" s="54"/>
      <c r="AD69" s="54"/>
      <c r="AE69" s="55"/>
    </row>
    <row r="70" spans="1:31" ht="16.5" customHeight="1" x14ac:dyDescent="0.2">
      <c r="A70" s="52">
        <v>60</v>
      </c>
      <c r="B70" s="53">
        <v>20200647</v>
      </c>
      <c r="C70" s="52" t="e">
        <f>VLOOKUP(B70,#REF!,35,0)</f>
        <v>#REF!</v>
      </c>
      <c r="D70" s="52" t="s">
        <v>131</v>
      </c>
      <c r="E70" s="52" t="s">
        <v>36</v>
      </c>
      <c r="F70" s="54" t="s">
        <v>165</v>
      </c>
      <c r="G70" s="54" t="s">
        <v>166</v>
      </c>
      <c r="H70" s="52" t="s">
        <v>31</v>
      </c>
      <c r="I70" s="52" t="s">
        <v>27</v>
      </c>
      <c r="J70" s="52" t="s">
        <v>31</v>
      </c>
      <c r="K70" s="52" t="s">
        <v>57</v>
      </c>
      <c r="L70" s="52">
        <v>5</v>
      </c>
      <c r="M70" s="52" t="s">
        <v>31</v>
      </c>
      <c r="N70" s="52" t="s">
        <v>57</v>
      </c>
      <c r="O70" s="52">
        <v>3</v>
      </c>
      <c r="P70" s="52"/>
      <c r="Q70" s="52"/>
      <c r="R70" s="52"/>
      <c r="S70" s="52"/>
      <c r="T70" s="52"/>
      <c r="U70" s="52"/>
      <c r="V70" s="52"/>
      <c r="W70" s="52">
        <v>30</v>
      </c>
      <c r="X70" s="52">
        <v>1</v>
      </c>
      <c r="Y70" s="52"/>
      <c r="Z70" s="52"/>
      <c r="AA70" s="52"/>
      <c r="AB70" s="52">
        <f t="shared" si="0"/>
        <v>9</v>
      </c>
      <c r="AC70" s="54"/>
      <c r="AD70" s="54"/>
      <c r="AE70" s="55"/>
    </row>
    <row r="71" spans="1:31" ht="16.5" customHeight="1" x14ac:dyDescent="0.2">
      <c r="A71" s="52">
        <v>61</v>
      </c>
      <c r="B71" s="53">
        <v>20200653</v>
      </c>
      <c r="C71" s="52" t="e">
        <f>VLOOKUP(B71,#REF!,35,0)</f>
        <v>#REF!</v>
      </c>
      <c r="D71" s="52" t="s">
        <v>131</v>
      </c>
      <c r="E71" s="52" t="s">
        <v>36</v>
      </c>
      <c r="F71" s="54" t="s">
        <v>167</v>
      </c>
      <c r="G71" s="54" t="s">
        <v>168</v>
      </c>
      <c r="H71" s="52" t="s">
        <v>26</v>
      </c>
      <c r="I71" s="52" t="s">
        <v>27</v>
      </c>
      <c r="J71" s="52" t="s">
        <v>26</v>
      </c>
      <c r="K71" s="52" t="s">
        <v>57</v>
      </c>
      <c r="L71" s="52">
        <v>4</v>
      </c>
      <c r="M71" s="52" t="s">
        <v>26</v>
      </c>
      <c r="N71" s="52" t="s">
        <v>57</v>
      </c>
      <c r="O71" s="52">
        <v>5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f t="shared" si="0"/>
        <v>9</v>
      </c>
      <c r="AC71" s="54"/>
      <c r="AD71" s="54"/>
      <c r="AE71" s="55"/>
    </row>
    <row r="72" spans="1:31" ht="16.5" customHeight="1" x14ac:dyDescent="0.2">
      <c r="A72" s="52">
        <v>62</v>
      </c>
      <c r="B72" s="53">
        <v>20200695</v>
      </c>
      <c r="C72" s="52" t="e">
        <f>VLOOKUP(B72,#REF!,35,0)</f>
        <v>#REF!</v>
      </c>
      <c r="D72" s="52" t="s">
        <v>131</v>
      </c>
      <c r="E72" s="52" t="s">
        <v>36</v>
      </c>
      <c r="F72" s="54" t="s">
        <v>169</v>
      </c>
      <c r="G72" s="54" t="s">
        <v>170</v>
      </c>
      <c r="H72" s="52" t="s">
        <v>26</v>
      </c>
      <c r="I72" s="52" t="s">
        <v>27</v>
      </c>
      <c r="J72" s="52" t="s">
        <v>26</v>
      </c>
      <c r="K72" s="59" t="s">
        <v>48</v>
      </c>
      <c r="L72" s="52">
        <v>3</v>
      </c>
      <c r="M72" s="52" t="s">
        <v>26</v>
      </c>
      <c r="N72" s="59" t="s">
        <v>48</v>
      </c>
      <c r="O72" s="52">
        <v>4</v>
      </c>
      <c r="P72" s="52" t="s">
        <v>26</v>
      </c>
      <c r="Q72" s="59" t="s">
        <v>48</v>
      </c>
      <c r="R72" s="52">
        <v>2</v>
      </c>
      <c r="S72" s="52"/>
      <c r="T72" s="52"/>
      <c r="U72" s="52"/>
      <c r="V72" s="52"/>
      <c r="W72" s="52"/>
      <c r="X72" s="52"/>
      <c r="Y72" s="52"/>
      <c r="Z72" s="52"/>
      <c r="AA72" s="52"/>
      <c r="AB72" s="52">
        <f t="shared" si="0"/>
        <v>9</v>
      </c>
      <c r="AC72" s="54"/>
      <c r="AD72" s="54"/>
      <c r="AE72" s="55"/>
    </row>
    <row r="73" spans="1:31" ht="16.5" customHeight="1" x14ac:dyDescent="0.2">
      <c r="A73" s="52">
        <v>63</v>
      </c>
      <c r="B73" s="53">
        <v>20200696</v>
      </c>
      <c r="C73" s="52" t="e">
        <f>VLOOKUP(B73,#REF!,35,0)</f>
        <v>#REF!</v>
      </c>
      <c r="D73" s="52" t="s">
        <v>131</v>
      </c>
      <c r="E73" s="52" t="s">
        <v>36</v>
      </c>
      <c r="F73" s="54" t="s">
        <v>171</v>
      </c>
      <c r="G73" s="54" t="s">
        <v>172</v>
      </c>
      <c r="H73" s="52" t="s">
        <v>26</v>
      </c>
      <c r="I73" s="52" t="s">
        <v>27</v>
      </c>
      <c r="J73" s="52" t="s">
        <v>26</v>
      </c>
      <c r="K73" s="52" t="s">
        <v>45</v>
      </c>
      <c r="L73" s="52">
        <v>3</v>
      </c>
      <c r="M73" s="52" t="s">
        <v>26</v>
      </c>
      <c r="N73" s="52" t="s">
        <v>45</v>
      </c>
      <c r="O73" s="52">
        <v>4</v>
      </c>
      <c r="P73" s="52" t="s">
        <v>26</v>
      </c>
      <c r="Q73" s="52" t="s">
        <v>107</v>
      </c>
      <c r="R73" s="52">
        <v>2</v>
      </c>
      <c r="S73" s="52"/>
      <c r="T73" s="52"/>
      <c r="U73" s="52"/>
      <c r="V73" s="52"/>
      <c r="W73" s="52"/>
      <c r="X73" s="52"/>
      <c r="Y73" s="52"/>
      <c r="Z73" s="52"/>
      <c r="AA73" s="52"/>
      <c r="AB73" s="52">
        <f t="shared" si="0"/>
        <v>9</v>
      </c>
      <c r="AC73" s="54"/>
      <c r="AD73" s="54"/>
      <c r="AE73" s="55"/>
    </row>
    <row r="74" spans="1:31" ht="16.5" customHeight="1" x14ac:dyDescent="0.2">
      <c r="A74" s="52">
        <v>64</v>
      </c>
      <c r="B74" s="53">
        <v>20200697</v>
      </c>
      <c r="C74" s="52" t="e">
        <f>VLOOKUP(B74,#REF!,35,0)</f>
        <v>#REF!</v>
      </c>
      <c r="D74" s="52" t="s">
        <v>131</v>
      </c>
      <c r="E74" s="52" t="s">
        <v>36</v>
      </c>
      <c r="F74" s="54" t="s">
        <v>173</v>
      </c>
      <c r="G74" s="54" t="s">
        <v>174</v>
      </c>
      <c r="H74" s="52" t="s">
        <v>26</v>
      </c>
      <c r="I74" s="52" t="s">
        <v>27</v>
      </c>
      <c r="J74" s="52" t="s">
        <v>26</v>
      </c>
      <c r="K74" s="52" t="s">
        <v>57</v>
      </c>
      <c r="L74" s="52">
        <v>2</v>
      </c>
      <c r="M74" s="52" t="s">
        <v>26</v>
      </c>
      <c r="N74" s="52" t="s">
        <v>57</v>
      </c>
      <c r="O74" s="52">
        <v>5</v>
      </c>
      <c r="P74" s="52" t="s">
        <v>26</v>
      </c>
      <c r="Q74" s="52" t="s">
        <v>57</v>
      </c>
      <c r="R74" s="52">
        <v>2</v>
      </c>
      <c r="S74" s="52"/>
      <c r="T74" s="52"/>
      <c r="U74" s="52"/>
      <c r="V74" s="52"/>
      <c r="W74" s="52"/>
      <c r="X74" s="52"/>
      <c r="Y74" s="52"/>
      <c r="Z74" s="52"/>
      <c r="AA74" s="52"/>
      <c r="AB74" s="52">
        <f t="shared" si="0"/>
        <v>9</v>
      </c>
      <c r="AC74" s="54"/>
      <c r="AD74" s="54"/>
      <c r="AE74" s="55"/>
    </row>
    <row r="75" spans="1:31" ht="16.5" customHeight="1" x14ac:dyDescent="0.2">
      <c r="A75" s="52">
        <v>65</v>
      </c>
      <c r="B75" s="53">
        <v>20200713</v>
      </c>
      <c r="C75" s="52" t="e">
        <f>VLOOKUP(B75,#REF!,35,0)</f>
        <v>#REF!</v>
      </c>
      <c r="D75" s="52" t="s">
        <v>131</v>
      </c>
      <c r="E75" s="52" t="s">
        <v>36</v>
      </c>
      <c r="F75" s="54" t="s">
        <v>175</v>
      </c>
      <c r="G75" s="54" t="s">
        <v>176</v>
      </c>
      <c r="H75" s="52" t="s">
        <v>26</v>
      </c>
      <c r="I75" s="52" t="s">
        <v>27</v>
      </c>
      <c r="J75" s="52"/>
      <c r="K75" s="52"/>
      <c r="L75" s="52"/>
      <c r="M75" s="52" t="s">
        <v>26</v>
      </c>
      <c r="N75" s="52" t="s">
        <v>39</v>
      </c>
      <c r="O75" s="52">
        <v>6</v>
      </c>
      <c r="P75" s="52" t="s">
        <v>26</v>
      </c>
      <c r="Q75" s="52" t="s">
        <v>39</v>
      </c>
      <c r="R75" s="52">
        <v>3</v>
      </c>
      <c r="S75" s="52"/>
      <c r="T75" s="52"/>
      <c r="U75" s="52"/>
      <c r="V75" s="52"/>
      <c r="W75" s="52"/>
      <c r="X75" s="52"/>
      <c r="Y75" s="52"/>
      <c r="Z75" s="52"/>
      <c r="AA75" s="52"/>
      <c r="AB75" s="52">
        <f t="shared" si="0"/>
        <v>9</v>
      </c>
      <c r="AC75" s="54"/>
      <c r="AD75" s="54"/>
      <c r="AE75" s="55"/>
    </row>
    <row r="76" spans="1:31" ht="16.5" customHeight="1" x14ac:dyDescent="0.2">
      <c r="A76" s="52">
        <v>66</v>
      </c>
      <c r="B76" s="53">
        <v>20210737</v>
      </c>
      <c r="C76" s="52" t="e">
        <f>VLOOKUP(B76,#REF!,35,0)</f>
        <v>#REF!</v>
      </c>
      <c r="D76" s="52" t="s">
        <v>131</v>
      </c>
      <c r="E76" s="52" t="s">
        <v>36</v>
      </c>
      <c r="F76" s="54" t="s">
        <v>177</v>
      </c>
      <c r="G76" s="54" t="s">
        <v>178</v>
      </c>
      <c r="H76" s="52" t="s">
        <v>31</v>
      </c>
      <c r="I76" s="52" t="s">
        <v>27</v>
      </c>
      <c r="J76" s="52" t="s">
        <v>31</v>
      </c>
      <c r="K76" s="52" t="s">
        <v>107</v>
      </c>
      <c r="L76" s="52">
        <v>2</v>
      </c>
      <c r="M76" s="52" t="s">
        <v>31</v>
      </c>
      <c r="N76" s="52" t="s">
        <v>107</v>
      </c>
      <c r="O76" s="52">
        <v>5</v>
      </c>
      <c r="P76" s="52"/>
      <c r="Q76" s="52"/>
      <c r="R76" s="52"/>
      <c r="S76" s="52"/>
      <c r="T76" s="52"/>
      <c r="U76" s="52"/>
      <c r="V76" s="52"/>
      <c r="W76" s="52">
        <v>34</v>
      </c>
      <c r="X76" s="52">
        <v>2</v>
      </c>
      <c r="Y76" s="52"/>
      <c r="Z76" s="52"/>
      <c r="AA76" s="52"/>
      <c r="AB76" s="52">
        <f t="shared" ref="AB76:AB159" si="1">L76+O76+R76+U76+X76+AA76</f>
        <v>9</v>
      </c>
      <c r="AC76" s="54"/>
      <c r="AD76" s="54"/>
      <c r="AE76" s="55"/>
    </row>
    <row r="77" spans="1:31" ht="16.5" customHeight="1" x14ac:dyDescent="0.2">
      <c r="A77" s="52">
        <v>67</v>
      </c>
      <c r="B77" s="53">
        <v>20210739</v>
      </c>
      <c r="C77" s="52" t="e">
        <f>VLOOKUP(B77,#REF!,35,0)</f>
        <v>#REF!</v>
      </c>
      <c r="D77" s="52" t="s">
        <v>131</v>
      </c>
      <c r="E77" s="52" t="s">
        <v>36</v>
      </c>
      <c r="F77" s="54" t="s">
        <v>179</v>
      </c>
      <c r="G77" s="54" t="s">
        <v>180</v>
      </c>
      <c r="H77" s="52" t="s">
        <v>31</v>
      </c>
      <c r="I77" s="52" t="s">
        <v>27</v>
      </c>
      <c r="J77" s="52" t="s">
        <v>31</v>
      </c>
      <c r="K77" s="59" t="s">
        <v>48</v>
      </c>
      <c r="L77" s="52">
        <v>4</v>
      </c>
      <c r="M77" s="52" t="s">
        <v>31</v>
      </c>
      <c r="N77" s="59" t="s">
        <v>48</v>
      </c>
      <c r="O77" s="52">
        <v>2</v>
      </c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>
        <v>26</v>
      </c>
      <c r="AA77" s="52">
        <v>3</v>
      </c>
      <c r="AB77" s="52">
        <f t="shared" si="1"/>
        <v>9</v>
      </c>
      <c r="AC77" s="54"/>
      <c r="AD77" s="54"/>
      <c r="AE77" s="55"/>
    </row>
    <row r="78" spans="1:31" ht="16.5" customHeight="1" x14ac:dyDescent="0.2">
      <c r="A78" s="52">
        <v>68</v>
      </c>
      <c r="B78" s="53">
        <v>20210746</v>
      </c>
      <c r="C78" s="52" t="e">
        <f>VLOOKUP(B78,#REF!,35,0)</f>
        <v>#REF!</v>
      </c>
      <c r="D78" s="52" t="s">
        <v>131</v>
      </c>
      <c r="E78" s="52" t="s">
        <v>36</v>
      </c>
      <c r="F78" s="54" t="s">
        <v>181</v>
      </c>
      <c r="G78" s="54" t="s">
        <v>182</v>
      </c>
      <c r="H78" s="52" t="s">
        <v>26</v>
      </c>
      <c r="I78" s="52" t="s">
        <v>27</v>
      </c>
      <c r="J78" s="52" t="s">
        <v>26</v>
      </c>
      <c r="K78" s="59" t="s">
        <v>48</v>
      </c>
      <c r="L78" s="52">
        <v>4</v>
      </c>
      <c r="M78" s="52" t="s">
        <v>26</v>
      </c>
      <c r="N78" s="59" t="s">
        <v>48</v>
      </c>
      <c r="O78" s="52">
        <v>3</v>
      </c>
      <c r="P78" s="52" t="s">
        <v>26</v>
      </c>
      <c r="Q78" s="59" t="s">
        <v>48</v>
      </c>
      <c r="R78" s="52">
        <v>2</v>
      </c>
      <c r="S78" s="52"/>
      <c r="T78" s="52"/>
      <c r="U78" s="52"/>
      <c r="V78" s="52"/>
      <c r="W78" s="52"/>
      <c r="X78" s="52"/>
      <c r="Y78" s="52"/>
      <c r="Z78" s="52"/>
      <c r="AA78" s="52"/>
      <c r="AB78" s="52">
        <f t="shared" si="1"/>
        <v>9</v>
      </c>
      <c r="AC78" s="54"/>
      <c r="AD78" s="54"/>
      <c r="AE78" s="55"/>
    </row>
    <row r="79" spans="1:31" ht="16.5" customHeight="1" x14ac:dyDescent="0.2">
      <c r="A79" s="52">
        <v>69</v>
      </c>
      <c r="B79" s="53">
        <v>20210758</v>
      </c>
      <c r="C79" s="52" t="e">
        <f>VLOOKUP(B79,#REF!,35,0)</f>
        <v>#REF!</v>
      </c>
      <c r="D79" s="52" t="s">
        <v>131</v>
      </c>
      <c r="E79" s="52" t="s">
        <v>36</v>
      </c>
      <c r="F79" s="54" t="s">
        <v>183</v>
      </c>
      <c r="G79" s="54" t="s">
        <v>184</v>
      </c>
      <c r="H79" s="52" t="s">
        <v>26</v>
      </c>
      <c r="I79" s="52" t="s">
        <v>27</v>
      </c>
      <c r="J79" s="52" t="s">
        <v>26</v>
      </c>
      <c r="K79" s="59" t="s">
        <v>48</v>
      </c>
      <c r="L79" s="52">
        <v>2</v>
      </c>
      <c r="M79" s="52" t="s">
        <v>26</v>
      </c>
      <c r="N79" s="59" t="s">
        <v>48</v>
      </c>
      <c r="O79" s="52">
        <v>4</v>
      </c>
      <c r="P79" s="52" t="s">
        <v>26</v>
      </c>
      <c r="Q79" s="59" t="s">
        <v>48</v>
      </c>
      <c r="R79" s="52">
        <v>1</v>
      </c>
      <c r="S79" s="52"/>
      <c r="T79" s="52">
        <v>34</v>
      </c>
      <c r="U79" s="52">
        <v>2</v>
      </c>
      <c r="V79" s="52"/>
      <c r="W79" s="52"/>
      <c r="X79" s="52"/>
      <c r="Y79" s="52"/>
      <c r="Z79" s="52"/>
      <c r="AA79" s="52"/>
      <c r="AB79" s="52">
        <f t="shared" si="1"/>
        <v>9</v>
      </c>
      <c r="AC79" s="54"/>
      <c r="AD79" s="54"/>
      <c r="AE79" s="55"/>
    </row>
    <row r="80" spans="1:31" ht="16.5" customHeight="1" x14ac:dyDescent="0.2">
      <c r="A80" s="52">
        <v>70</v>
      </c>
      <c r="B80" s="53">
        <v>20210774</v>
      </c>
      <c r="C80" s="52" t="e">
        <f>VLOOKUP(B80,#REF!,35,0)</f>
        <v>#REF!</v>
      </c>
      <c r="D80" s="52" t="s">
        <v>131</v>
      </c>
      <c r="E80" s="52" t="s">
        <v>36</v>
      </c>
      <c r="F80" s="54" t="s">
        <v>185</v>
      </c>
      <c r="G80" s="54" t="s">
        <v>186</v>
      </c>
      <c r="H80" s="52" t="s">
        <v>26</v>
      </c>
      <c r="I80" s="52" t="s">
        <v>27</v>
      </c>
      <c r="J80" s="52" t="s">
        <v>26</v>
      </c>
      <c r="K80" s="52" t="s">
        <v>39</v>
      </c>
      <c r="L80" s="52">
        <v>4</v>
      </c>
      <c r="M80" s="52" t="s">
        <v>26</v>
      </c>
      <c r="N80" s="52" t="s">
        <v>39</v>
      </c>
      <c r="O80" s="52">
        <v>4</v>
      </c>
      <c r="P80" s="52" t="s">
        <v>26</v>
      </c>
      <c r="Q80" s="52" t="s">
        <v>39</v>
      </c>
      <c r="R80" s="52">
        <v>1</v>
      </c>
      <c r="S80" s="52"/>
      <c r="T80" s="52"/>
      <c r="U80" s="52"/>
      <c r="V80" s="52"/>
      <c r="W80" s="52"/>
      <c r="X80" s="52"/>
      <c r="Y80" s="52"/>
      <c r="Z80" s="52"/>
      <c r="AA80" s="52"/>
      <c r="AB80" s="52">
        <f t="shared" si="1"/>
        <v>9</v>
      </c>
      <c r="AC80" s="54"/>
      <c r="AD80" s="54"/>
      <c r="AE80" s="55"/>
    </row>
    <row r="81" spans="1:31" ht="16.5" customHeight="1" x14ac:dyDescent="0.2">
      <c r="A81" s="56">
        <v>71</v>
      </c>
      <c r="B81" s="57">
        <v>20210794</v>
      </c>
      <c r="C81" s="52" t="e">
        <f>VLOOKUP(B81,#REF!,35,0)</f>
        <v>#REF!</v>
      </c>
      <c r="D81" s="56" t="s">
        <v>131</v>
      </c>
      <c r="E81" s="52" t="s">
        <v>36</v>
      </c>
      <c r="F81" s="58" t="s">
        <v>187</v>
      </c>
      <c r="G81" s="58" t="s">
        <v>188</v>
      </c>
      <c r="H81" s="56" t="s">
        <v>31</v>
      </c>
      <c r="I81" s="56" t="s">
        <v>27</v>
      </c>
      <c r="J81" s="52" t="s">
        <v>31</v>
      </c>
      <c r="K81" s="59" t="s">
        <v>48</v>
      </c>
      <c r="L81" s="52">
        <v>2</v>
      </c>
      <c r="M81" s="52" t="s">
        <v>31</v>
      </c>
      <c r="N81" s="59" t="s">
        <v>48</v>
      </c>
      <c r="O81" s="52">
        <v>2</v>
      </c>
      <c r="P81" s="52" t="s">
        <v>31</v>
      </c>
      <c r="Q81" s="59" t="s">
        <v>48</v>
      </c>
      <c r="R81" s="52">
        <v>1</v>
      </c>
      <c r="S81" s="52"/>
      <c r="T81" s="52"/>
      <c r="U81" s="52"/>
      <c r="V81" s="52"/>
      <c r="W81" s="52"/>
      <c r="X81" s="52"/>
      <c r="Y81" s="52"/>
      <c r="Z81" s="52"/>
      <c r="AA81" s="52"/>
      <c r="AB81" s="52">
        <f t="shared" si="1"/>
        <v>5</v>
      </c>
      <c r="AC81" s="54"/>
      <c r="AD81" s="54"/>
      <c r="AE81" s="55"/>
    </row>
    <row r="82" spans="1:31" ht="16.5" customHeight="1" x14ac:dyDescent="0.2">
      <c r="A82" s="56"/>
      <c r="B82" s="57"/>
      <c r="C82" s="52"/>
      <c r="D82" s="56"/>
      <c r="E82" s="52"/>
      <c r="F82" s="58"/>
      <c r="G82" s="58"/>
      <c r="H82" s="56"/>
      <c r="I82" s="56"/>
      <c r="J82" s="52" t="s">
        <v>31</v>
      </c>
      <c r="K82" s="52" t="s">
        <v>39</v>
      </c>
      <c r="L82" s="52">
        <v>2</v>
      </c>
      <c r="M82" s="52" t="s">
        <v>31</v>
      </c>
      <c r="N82" s="52" t="s">
        <v>39</v>
      </c>
      <c r="O82" s="52">
        <v>2</v>
      </c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>
        <f t="shared" si="1"/>
        <v>4</v>
      </c>
      <c r="AC82" s="54"/>
      <c r="AD82" s="54"/>
      <c r="AE82" s="55"/>
    </row>
    <row r="83" spans="1:31" ht="16.5" customHeight="1" x14ac:dyDescent="0.2">
      <c r="A83" s="52">
        <v>72</v>
      </c>
      <c r="B83" s="53">
        <v>20210798</v>
      </c>
      <c r="C83" s="52" t="e">
        <f>VLOOKUP(B83,#REF!,35,0)</f>
        <v>#REF!</v>
      </c>
      <c r="D83" s="52" t="s">
        <v>131</v>
      </c>
      <c r="E83" s="52" t="s">
        <v>36</v>
      </c>
      <c r="F83" s="54" t="s">
        <v>189</v>
      </c>
      <c r="G83" s="54" t="s">
        <v>190</v>
      </c>
      <c r="H83" s="52" t="s">
        <v>26</v>
      </c>
      <c r="I83" s="52" t="s">
        <v>27</v>
      </c>
      <c r="J83" s="52" t="s">
        <v>26</v>
      </c>
      <c r="K83" s="52" t="s">
        <v>39</v>
      </c>
      <c r="L83" s="52">
        <v>4</v>
      </c>
      <c r="M83" s="52" t="s">
        <v>26</v>
      </c>
      <c r="N83" s="52" t="s">
        <v>39</v>
      </c>
      <c r="O83" s="52">
        <v>5</v>
      </c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>
        <f t="shared" si="1"/>
        <v>9</v>
      </c>
      <c r="AC83" s="54"/>
      <c r="AD83" s="54"/>
      <c r="AE83" s="55"/>
    </row>
    <row r="84" spans="1:31" ht="16.5" customHeight="1" x14ac:dyDescent="0.2">
      <c r="A84" s="52">
        <v>73</v>
      </c>
      <c r="B84" s="53">
        <v>20210806</v>
      </c>
      <c r="C84" s="52" t="e">
        <f>VLOOKUP(B84,#REF!,35,0)</f>
        <v>#REF!</v>
      </c>
      <c r="D84" s="52" t="s">
        <v>131</v>
      </c>
      <c r="E84" s="52" t="s">
        <v>36</v>
      </c>
      <c r="F84" s="54" t="s">
        <v>191</v>
      </c>
      <c r="G84" s="54" t="s">
        <v>192</v>
      </c>
      <c r="H84" s="52" t="s">
        <v>26</v>
      </c>
      <c r="I84" s="52" t="s">
        <v>27</v>
      </c>
      <c r="J84" s="52" t="s">
        <v>26</v>
      </c>
      <c r="K84" s="52" t="s">
        <v>57</v>
      </c>
      <c r="L84" s="52">
        <v>2</v>
      </c>
      <c r="M84" s="52" t="s">
        <v>26</v>
      </c>
      <c r="N84" s="52" t="s">
        <v>57</v>
      </c>
      <c r="O84" s="52">
        <v>6</v>
      </c>
      <c r="P84" s="52" t="s">
        <v>26</v>
      </c>
      <c r="Q84" s="52" t="s">
        <v>57</v>
      </c>
      <c r="R84" s="52">
        <v>1</v>
      </c>
      <c r="S84" s="52"/>
      <c r="T84" s="52"/>
      <c r="U84" s="52"/>
      <c r="V84" s="52"/>
      <c r="W84" s="52"/>
      <c r="X84" s="52"/>
      <c r="Y84" s="52"/>
      <c r="Z84" s="52"/>
      <c r="AA84" s="52"/>
      <c r="AB84" s="52">
        <f t="shared" si="1"/>
        <v>9</v>
      </c>
      <c r="AC84" s="54"/>
      <c r="AD84" s="54"/>
      <c r="AE84" s="55"/>
    </row>
    <row r="85" spans="1:31" ht="16.5" customHeight="1" x14ac:dyDescent="0.2">
      <c r="A85" s="52">
        <v>74</v>
      </c>
      <c r="B85" s="53">
        <v>20210807</v>
      </c>
      <c r="C85" s="52" t="e">
        <f>VLOOKUP(B85,#REF!,35,0)</f>
        <v>#REF!</v>
      </c>
      <c r="D85" s="52" t="s">
        <v>131</v>
      </c>
      <c r="E85" s="52" t="s">
        <v>36</v>
      </c>
      <c r="F85" s="54" t="s">
        <v>193</v>
      </c>
      <c r="G85" s="54" t="s">
        <v>194</v>
      </c>
      <c r="H85" s="52" t="s">
        <v>26</v>
      </c>
      <c r="I85" s="52" t="s">
        <v>27</v>
      </c>
      <c r="J85" s="52"/>
      <c r="K85" s="52"/>
      <c r="L85" s="52"/>
      <c r="M85" s="52" t="s">
        <v>26</v>
      </c>
      <c r="N85" s="52" t="s">
        <v>57</v>
      </c>
      <c r="O85" s="52">
        <v>5</v>
      </c>
      <c r="P85" s="52" t="s">
        <v>26</v>
      </c>
      <c r="Q85" s="52" t="s">
        <v>57</v>
      </c>
      <c r="R85" s="52">
        <v>3</v>
      </c>
      <c r="S85" s="52"/>
      <c r="T85" s="52">
        <v>38</v>
      </c>
      <c r="U85" s="52">
        <v>1</v>
      </c>
      <c r="V85" s="52"/>
      <c r="W85" s="52"/>
      <c r="X85" s="52"/>
      <c r="Y85" s="52"/>
      <c r="Z85" s="52"/>
      <c r="AA85" s="52"/>
      <c r="AB85" s="52">
        <f t="shared" si="1"/>
        <v>9</v>
      </c>
      <c r="AC85" s="54"/>
      <c r="AD85" s="54"/>
      <c r="AE85" s="55"/>
    </row>
    <row r="86" spans="1:31" ht="16.5" customHeight="1" x14ac:dyDescent="0.2">
      <c r="A86" s="56">
        <v>75</v>
      </c>
      <c r="B86" s="57">
        <v>20210808</v>
      </c>
      <c r="C86" s="52" t="e">
        <f>VLOOKUP(B86,#REF!,35,0)</f>
        <v>#REF!</v>
      </c>
      <c r="D86" s="56" t="s">
        <v>131</v>
      </c>
      <c r="E86" s="52" t="s">
        <v>36</v>
      </c>
      <c r="F86" s="58" t="s">
        <v>195</v>
      </c>
      <c r="G86" s="58" t="s">
        <v>196</v>
      </c>
      <c r="H86" s="56" t="s">
        <v>26</v>
      </c>
      <c r="I86" s="52" t="s">
        <v>27</v>
      </c>
      <c r="J86" s="52"/>
      <c r="K86" s="52"/>
      <c r="L86" s="52"/>
      <c r="M86" s="52" t="s">
        <v>26</v>
      </c>
      <c r="N86" s="59" t="s">
        <v>48</v>
      </c>
      <c r="O86" s="52">
        <v>2</v>
      </c>
      <c r="P86" s="52" t="s">
        <v>26</v>
      </c>
      <c r="Q86" s="52" t="s">
        <v>39</v>
      </c>
      <c r="R86" s="52">
        <v>2</v>
      </c>
      <c r="S86" s="52"/>
      <c r="T86" s="52"/>
      <c r="U86" s="52"/>
      <c r="V86" s="52"/>
      <c r="W86" s="52"/>
      <c r="X86" s="52"/>
      <c r="Y86" s="52"/>
      <c r="Z86" s="52"/>
      <c r="AA86" s="52"/>
      <c r="AB86" s="52">
        <f t="shared" si="1"/>
        <v>4</v>
      </c>
      <c r="AC86" s="54"/>
      <c r="AD86" s="54"/>
      <c r="AE86" s="55"/>
    </row>
    <row r="87" spans="1:31" ht="16.5" customHeight="1" x14ac:dyDescent="0.2">
      <c r="A87" s="56"/>
      <c r="B87" s="57"/>
      <c r="C87" s="52"/>
      <c r="D87" s="56"/>
      <c r="E87" s="52"/>
      <c r="F87" s="58"/>
      <c r="G87" s="58"/>
      <c r="H87" s="56"/>
      <c r="I87" s="52"/>
      <c r="J87" s="52"/>
      <c r="K87" s="52"/>
      <c r="L87" s="52"/>
      <c r="M87" s="52" t="s">
        <v>26</v>
      </c>
      <c r="N87" s="52" t="s">
        <v>39</v>
      </c>
      <c r="O87" s="52">
        <v>5</v>
      </c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>
        <f t="shared" si="1"/>
        <v>5</v>
      </c>
      <c r="AC87" s="54"/>
      <c r="AD87" s="54"/>
      <c r="AE87" s="55"/>
    </row>
    <row r="88" spans="1:31" ht="16.5" customHeight="1" x14ac:dyDescent="0.2">
      <c r="A88" s="52">
        <v>76</v>
      </c>
      <c r="B88" s="53">
        <v>20220821</v>
      </c>
      <c r="C88" s="52" t="e">
        <f>VLOOKUP(B88,#REF!,35,0)</f>
        <v>#REF!</v>
      </c>
      <c r="D88" s="52" t="s">
        <v>131</v>
      </c>
      <c r="E88" s="52" t="s">
        <v>36</v>
      </c>
      <c r="F88" s="54" t="s">
        <v>197</v>
      </c>
      <c r="G88" s="54" t="s">
        <v>198</v>
      </c>
      <c r="H88" s="52" t="s">
        <v>26</v>
      </c>
      <c r="I88" s="52" t="s">
        <v>27</v>
      </c>
      <c r="J88" s="52" t="s">
        <v>26</v>
      </c>
      <c r="K88" s="59" t="s">
        <v>48</v>
      </c>
      <c r="L88" s="52">
        <v>3</v>
      </c>
      <c r="M88" s="52" t="s">
        <v>26</v>
      </c>
      <c r="N88" s="59" t="s">
        <v>48</v>
      </c>
      <c r="O88" s="52">
        <v>4</v>
      </c>
      <c r="P88" s="52" t="s">
        <v>26</v>
      </c>
      <c r="Q88" s="59" t="s">
        <v>48</v>
      </c>
      <c r="R88" s="52">
        <v>2</v>
      </c>
      <c r="S88" s="52"/>
      <c r="T88" s="52"/>
      <c r="U88" s="52"/>
      <c r="V88" s="52"/>
      <c r="W88" s="52"/>
      <c r="X88" s="52"/>
      <c r="Y88" s="52"/>
      <c r="Z88" s="52"/>
      <c r="AA88" s="52"/>
      <c r="AB88" s="52">
        <f t="shared" si="1"/>
        <v>9</v>
      </c>
      <c r="AC88" s="54"/>
      <c r="AD88" s="54"/>
      <c r="AE88" s="55"/>
    </row>
    <row r="89" spans="1:31" ht="16.5" customHeight="1" x14ac:dyDescent="0.2">
      <c r="A89" s="52">
        <v>77</v>
      </c>
      <c r="B89" s="53">
        <v>20220834</v>
      </c>
      <c r="C89" s="52" t="e">
        <f>VLOOKUP(B89,#REF!,35,0)</f>
        <v>#REF!</v>
      </c>
      <c r="D89" s="52" t="s">
        <v>131</v>
      </c>
      <c r="E89" s="52" t="s">
        <v>36</v>
      </c>
      <c r="F89" s="54" t="s">
        <v>199</v>
      </c>
      <c r="G89" s="54" t="s">
        <v>200</v>
      </c>
      <c r="H89" s="52" t="s">
        <v>26</v>
      </c>
      <c r="I89" s="52" t="s">
        <v>27</v>
      </c>
      <c r="J89" s="52" t="s">
        <v>26</v>
      </c>
      <c r="K89" s="52" t="s">
        <v>57</v>
      </c>
      <c r="L89" s="52">
        <v>4</v>
      </c>
      <c r="M89" s="52" t="s">
        <v>26</v>
      </c>
      <c r="N89" s="52" t="s">
        <v>57</v>
      </c>
      <c r="O89" s="52">
        <v>4</v>
      </c>
      <c r="P89" s="52" t="s">
        <v>26</v>
      </c>
      <c r="Q89" s="52" t="s">
        <v>57</v>
      </c>
      <c r="R89" s="52">
        <v>1</v>
      </c>
      <c r="S89" s="52"/>
      <c r="T89" s="52"/>
      <c r="U89" s="52"/>
      <c r="V89" s="52"/>
      <c r="W89" s="52"/>
      <c r="X89" s="52"/>
      <c r="Y89" s="52"/>
      <c r="Z89" s="52"/>
      <c r="AA89" s="52"/>
      <c r="AB89" s="52">
        <f t="shared" si="1"/>
        <v>9</v>
      </c>
      <c r="AC89" s="54"/>
      <c r="AD89" s="54"/>
      <c r="AE89" s="55"/>
    </row>
    <row r="90" spans="1:31" ht="16.5" customHeight="1" x14ac:dyDescent="0.2">
      <c r="A90" s="52">
        <v>78</v>
      </c>
      <c r="B90" s="53">
        <v>20220879</v>
      </c>
      <c r="C90" s="52" t="e">
        <f>VLOOKUP(B90,#REF!,35,0)</f>
        <v>#REF!</v>
      </c>
      <c r="D90" s="52" t="s">
        <v>131</v>
      </c>
      <c r="E90" s="52" t="s">
        <v>36</v>
      </c>
      <c r="F90" s="54" t="s">
        <v>201</v>
      </c>
      <c r="G90" s="54" t="s">
        <v>202</v>
      </c>
      <c r="H90" s="52" t="s">
        <v>26</v>
      </c>
      <c r="I90" s="52" t="s">
        <v>27</v>
      </c>
      <c r="J90" s="52" t="s">
        <v>26</v>
      </c>
      <c r="K90" s="59" t="s">
        <v>48</v>
      </c>
      <c r="L90" s="52">
        <v>5</v>
      </c>
      <c r="M90" s="52" t="s">
        <v>26</v>
      </c>
      <c r="N90" s="59" t="s">
        <v>48</v>
      </c>
      <c r="O90" s="52">
        <v>3</v>
      </c>
      <c r="P90" s="52" t="s">
        <v>26</v>
      </c>
      <c r="Q90" s="59" t="s">
        <v>48</v>
      </c>
      <c r="R90" s="52">
        <v>1</v>
      </c>
      <c r="S90" s="52"/>
      <c r="T90" s="52"/>
      <c r="U90" s="52"/>
      <c r="V90" s="52"/>
      <c r="W90" s="52"/>
      <c r="X90" s="52"/>
      <c r="Y90" s="52"/>
      <c r="Z90" s="52"/>
      <c r="AA90" s="52"/>
      <c r="AB90" s="52">
        <f t="shared" si="1"/>
        <v>9</v>
      </c>
      <c r="AC90" s="54"/>
      <c r="AD90" s="54"/>
      <c r="AE90" s="55"/>
    </row>
    <row r="91" spans="1:31" ht="16.5" customHeight="1" x14ac:dyDescent="0.2">
      <c r="A91" s="56">
        <v>79</v>
      </c>
      <c r="B91" s="57">
        <v>20030068</v>
      </c>
      <c r="C91" s="52" t="e">
        <f>VLOOKUP(B91,#REF!,35,0)</f>
        <v>#REF!</v>
      </c>
      <c r="D91" s="56" t="s">
        <v>203</v>
      </c>
      <c r="E91" s="52" t="s">
        <v>204</v>
      </c>
      <c r="F91" s="58" t="s">
        <v>205</v>
      </c>
      <c r="G91" s="58" t="s">
        <v>206</v>
      </c>
      <c r="H91" s="56" t="s">
        <v>31</v>
      </c>
      <c r="I91" s="56" t="s">
        <v>27</v>
      </c>
      <c r="J91" s="52" t="s">
        <v>26</v>
      </c>
      <c r="K91" s="52" t="s">
        <v>57</v>
      </c>
      <c r="L91" s="52">
        <v>1</v>
      </c>
      <c r="M91" s="52" t="s">
        <v>31</v>
      </c>
      <c r="N91" s="52" t="s">
        <v>57</v>
      </c>
      <c r="O91" s="52">
        <v>1</v>
      </c>
      <c r="P91" s="52"/>
      <c r="Q91" s="52"/>
      <c r="R91" s="52"/>
      <c r="S91" s="52"/>
      <c r="T91" s="52"/>
      <c r="U91" s="52"/>
      <c r="V91" s="52"/>
      <c r="W91" s="52">
        <v>33</v>
      </c>
      <c r="X91" s="52">
        <v>3</v>
      </c>
      <c r="Y91" s="52"/>
      <c r="Z91" s="52">
        <v>33</v>
      </c>
      <c r="AA91" s="52">
        <v>1</v>
      </c>
      <c r="AB91" s="52">
        <f t="shared" si="1"/>
        <v>6</v>
      </c>
      <c r="AC91" s="54"/>
      <c r="AD91" s="54"/>
      <c r="AE91" s="55"/>
    </row>
    <row r="92" spans="1:31" ht="16.5" customHeight="1" x14ac:dyDescent="0.2">
      <c r="A92" s="56"/>
      <c r="B92" s="57"/>
      <c r="C92" s="52"/>
      <c r="D92" s="56"/>
      <c r="E92" s="52"/>
      <c r="F92" s="58"/>
      <c r="G92" s="58"/>
      <c r="H92" s="56"/>
      <c r="I92" s="56"/>
      <c r="J92" s="52" t="s">
        <v>31</v>
      </c>
      <c r="K92" s="52" t="s">
        <v>57</v>
      </c>
      <c r="L92" s="52">
        <v>3</v>
      </c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>
        <f t="shared" si="1"/>
        <v>3</v>
      </c>
      <c r="AC92" s="54"/>
      <c r="AD92" s="54"/>
      <c r="AE92" s="55"/>
    </row>
    <row r="93" spans="1:31" s="50" customFormat="1" ht="16.5" customHeight="1" x14ac:dyDescent="0.2">
      <c r="A93" s="47">
        <v>80</v>
      </c>
      <c r="B93" s="48">
        <v>20040070</v>
      </c>
      <c r="C93" s="47" t="e">
        <f>VLOOKUP(B93,#REF!,35,0)</f>
        <v>#REF!</v>
      </c>
      <c r="D93" s="47" t="s">
        <v>203</v>
      </c>
      <c r="E93" s="47" t="s">
        <v>204</v>
      </c>
      <c r="F93" s="49" t="s">
        <v>207</v>
      </c>
      <c r="G93" s="49" t="s">
        <v>208</v>
      </c>
      <c r="H93" s="47" t="s">
        <v>31</v>
      </c>
      <c r="I93" s="47" t="s">
        <v>27</v>
      </c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>
        <f t="shared" si="1"/>
        <v>0</v>
      </c>
      <c r="AC93" s="49"/>
      <c r="AD93" s="49"/>
    </row>
    <row r="94" spans="1:31" s="50" customFormat="1" ht="16.5" customHeight="1" x14ac:dyDescent="0.2">
      <c r="A94" s="47">
        <v>81</v>
      </c>
      <c r="B94" s="48">
        <v>20070092</v>
      </c>
      <c r="C94" s="47" t="e">
        <f>VLOOKUP(B94,#REF!,35,0)</f>
        <v>#REF!</v>
      </c>
      <c r="D94" s="47" t="s">
        <v>203</v>
      </c>
      <c r="E94" s="47" t="s">
        <v>204</v>
      </c>
      <c r="F94" s="49" t="s">
        <v>209</v>
      </c>
      <c r="G94" s="49" t="s">
        <v>210</v>
      </c>
      <c r="H94" s="47" t="s">
        <v>31</v>
      </c>
      <c r="I94" s="47" t="s">
        <v>27</v>
      </c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>
        <f t="shared" si="1"/>
        <v>0</v>
      </c>
      <c r="AC94" s="49"/>
      <c r="AD94" s="49"/>
    </row>
    <row r="95" spans="1:31" s="55" customFormat="1" ht="16.5" customHeight="1" x14ac:dyDescent="0.2">
      <c r="A95" s="56">
        <v>82</v>
      </c>
      <c r="B95" s="57">
        <v>20070101</v>
      </c>
      <c r="C95" s="52" t="e">
        <f>VLOOKUP(B95,#REF!,35,0)</f>
        <v>#REF!</v>
      </c>
      <c r="D95" s="56" t="s">
        <v>203</v>
      </c>
      <c r="E95" s="52" t="s">
        <v>204</v>
      </c>
      <c r="F95" s="58" t="s">
        <v>211</v>
      </c>
      <c r="G95" s="58" t="s">
        <v>212</v>
      </c>
      <c r="H95" s="56" t="s">
        <v>31</v>
      </c>
      <c r="I95" s="56" t="s">
        <v>27</v>
      </c>
      <c r="J95" s="52" t="s">
        <v>26</v>
      </c>
      <c r="K95" s="59" t="s">
        <v>48</v>
      </c>
      <c r="L95" s="52">
        <v>1</v>
      </c>
      <c r="M95" s="52" t="s">
        <v>26</v>
      </c>
      <c r="N95" s="52" t="s">
        <v>67</v>
      </c>
      <c r="O95" s="52">
        <v>2</v>
      </c>
      <c r="P95" s="52"/>
      <c r="Q95" s="52"/>
      <c r="R95" s="52"/>
      <c r="S95" s="52"/>
      <c r="T95" s="52"/>
      <c r="U95" s="52"/>
      <c r="V95" s="52"/>
      <c r="W95" s="52">
        <v>32</v>
      </c>
      <c r="X95" s="52">
        <v>1</v>
      </c>
      <c r="Y95" s="52"/>
      <c r="Z95" s="52">
        <v>32</v>
      </c>
      <c r="AA95" s="52">
        <v>1</v>
      </c>
      <c r="AB95" s="52">
        <f t="shared" si="1"/>
        <v>5</v>
      </c>
      <c r="AC95" s="54"/>
      <c r="AD95" s="54"/>
    </row>
    <row r="96" spans="1:31" s="55" customFormat="1" ht="16.5" customHeight="1" x14ac:dyDescent="0.2">
      <c r="A96" s="56"/>
      <c r="B96" s="57"/>
      <c r="C96" s="52"/>
      <c r="D96" s="56"/>
      <c r="E96" s="52"/>
      <c r="F96" s="58"/>
      <c r="G96" s="58"/>
      <c r="H96" s="56"/>
      <c r="I96" s="56"/>
      <c r="J96" s="52"/>
      <c r="K96" s="52"/>
      <c r="L96" s="52"/>
      <c r="M96" s="52" t="s">
        <v>26</v>
      </c>
      <c r="N96" s="52" t="s">
        <v>48</v>
      </c>
      <c r="O96" s="52">
        <v>1</v>
      </c>
      <c r="P96" s="52"/>
      <c r="Q96" s="52"/>
      <c r="R96" s="52"/>
      <c r="S96" s="52"/>
      <c r="T96" s="52"/>
      <c r="U96" s="52"/>
      <c r="V96" s="52"/>
      <c r="W96" s="52">
        <v>35</v>
      </c>
      <c r="X96" s="52">
        <v>1</v>
      </c>
      <c r="Y96" s="52"/>
      <c r="Z96" s="52">
        <v>33</v>
      </c>
      <c r="AA96" s="52">
        <v>1</v>
      </c>
      <c r="AB96" s="52">
        <f t="shared" si="1"/>
        <v>3</v>
      </c>
      <c r="AC96" s="54"/>
      <c r="AD96" s="54"/>
    </row>
    <row r="97" spans="1:31" s="55" customFormat="1" ht="16.5" customHeight="1" x14ac:dyDescent="0.2">
      <c r="A97" s="56"/>
      <c r="B97" s="57"/>
      <c r="C97" s="52"/>
      <c r="D97" s="56"/>
      <c r="E97" s="52"/>
      <c r="F97" s="58"/>
      <c r="G97" s="58"/>
      <c r="H97" s="56"/>
      <c r="I97" s="56"/>
      <c r="J97" s="52"/>
      <c r="K97" s="52"/>
      <c r="L97" s="52"/>
      <c r="M97" s="52" t="s">
        <v>31</v>
      </c>
      <c r="N97" s="52" t="s">
        <v>57</v>
      </c>
      <c r="O97" s="52">
        <v>1</v>
      </c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>
        <f t="shared" si="1"/>
        <v>1</v>
      </c>
      <c r="AC97" s="54"/>
      <c r="AD97" s="54"/>
    </row>
    <row r="98" spans="1:31" ht="16.5" customHeight="1" x14ac:dyDescent="0.2">
      <c r="A98" s="52">
        <v>83</v>
      </c>
      <c r="B98" s="53">
        <v>20100138</v>
      </c>
      <c r="C98" s="52" t="e">
        <f>VLOOKUP(B98,#REF!,35,0)</f>
        <v>#REF!</v>
      </c>
      <c r="D98" s="52" t="s">
        <v>203</v>
      </c>
      <c r="E98" s="52" t="s">
        <v>204</v>
      </c>
      <c r="F98" s="54" t="s">
        <v>213</v>
      </c>
      <c r="G98" s="54" t="s">
        <v>214</v>
      </c>
      <c r="H98" s="52" t="s">
        <v>31</v>
      </c>
      <c r="I98" s="52" t="s">
        <v>27</v>
      </c>
      <c r="J98" s="52" t="s">
        <v>31</v>
      </c>
      <c r="K98" s="52" t="s">
        <v>39</v>
      </c>
      <c r="L98" s="52">
        <v>3</v>
      </c>
      <c r="M98" s="52" t="s">
        <v>31</v>
      </c>
      <c r="N98" s="52" t="s">
        <v>39</v>
      </c>
      <c r="O98" s="52">
        <v>3</v>
      </c>
      <c r="P98" s="52"/>
      <c r="Q98" s="52"/>
      <c r="R98" s="52"/>
      <c r="S98" s="52"/>
      <c r="T98" s="52"/>
      <c r="U98" s="52"/>
      <c r="V98" s="52"/>
      <c r="W98" s="52" t="s">
        <v>215</v>
      </c>
      <c r="X98" s="52">
        <v>2</v>
      </c>
      <c r="Y98" s="52"/>
      <c r="Z98" s="52" t="s">
        <v>215</v>
      </c>
      <c r="AA98" s="52">
        <v>1</v>
      </c>
      <c r="AB98" s="52">
        <f t="shared" si="1"/>
        <v>9</v>
      </c>
      <c r="AC98" s="54"/>
      <c r="AD98" s="54"/>
      <c r="AE98" s="55"/>
    </row>
    <row r="99" spans="1:31" s="55" customFormat="1" ht="16.5" customHeight="1" x14ac:dyDescent="0.2">
      <c r="A99" s="52">
        <v>84</v>
      </c>
      <c r="B99" s="53">
        <v>20150317</v>
      </c>
      <c r="C99" s="52" t="e">
        <f>VLOOKUP(B99,#REF!,35,0)</f>
        <v>#REF!</v>
      </c>
      <c r="D99" s="52" t="s">
        <v>203</v>
      </c>
      <c r="E99" s="52" t="s">
        <v>204</v>
      </c>
      <c r="F99" s="54" t="s">
        <v>216</v>
      </c>
      <c r="G99" s="54" t="s">
        <v>217</v>
      </c>
      <c r="H99" s="52" t="s">
        <v>31</v>
      </c>
      <c r="I99" s="52" t="s">
        <v>27</v>
      </c>
      <c r="J99" s="52" t="s">
        <v>31</v>
      </c>
      <c r="K99" s="52" t="s">
        <v>57</v>
      </c>
      <c r="L99" s="52">
        <v>1</v>
      </c>
      <c r="M99" s="52" t="s">
        <v>31</v>
      </c>
      <c r="N99" s="52" t="s">
        <v>57</v>
      </c>
      <c r="O99" s="52">
        <v>4</v>
      </c>
      <c r="P99" s="52"/>
      <c r="Q99" s="52"/>
      <c r="R99" s="52"/>
      <c r="S99" s="52"/>
      <c r="T99" s="52"/>
      <c r="U99" s="52"/>
      <c r="V99" s="52"/>
      <c r="W99" s="52">
        <v>35</v>
      </c>
      <c r="X99" s="52">
        <v>4</v>
      </c>
      <c r="Y99" s="52"/>
      <c r="Z99" s="52"/>
      <c r="AA99" s="52"/>
      <c r="AB99" s="52">
        <f t="shared" si="1"/>
        <v>9</v>
      </c>
      <c r="AC99" s="54"/>
      <c r="AD99" s="54"/>
    </row>
    <row r="100" spans="1:31" s="55" customFormat="1" ht="16.5" customHeight="1" x14ac:dyDescent="0.2">
      <c r="A100" s="52">
        <v>85</v>
      </c>
      <c r="B100" s="53">
        <v>20150333</v>
      </c>
      <c r="C100" s="52" t="e">
        <f>VLOOKUP(B100,#REF!,35,0)</f>
        <v>#REF!</v>
      </c>
      <c r="D100" s="52" t="s">
        <v>203</v>
      </c>
      <c r="E100" s="52" t="s">
        <v>204</v>
      </c>
      <c r="F100" s="54" t="s">
        <v>218</v>
      </c>
      <c r="G100" s="54" t="s">
        <v>219</v>
      </c>
      <c r="H100" s="52" t="s">
        <v>31</v>
      </c>
      <c r="I100" s="52" t="s">
        <v>27</v>
      </c>
      <c r="J100" s="59"/>
      <c r="K100" s="59"/>
      <c r="L100" s="52"/>
      <c r="M100" s="52" t="s">
        <v>31</v>
      </c>
      <c r="N100" s="52" t="s">
        <v>107</v>
      </c>
      <c r="O100" s="52">
        <v>7</v>
      </c>
      <c r="P100" s="52"/>
      <c r="Q100" s="52"/>
      <c r="R100" s="52"/>
      <c r="S100" s="52"/>
      <c r="T100" s="52"/>
      <c r="U100" s="52"/>
      <c r="V100" s="52"/>
      <c r="W100" s="52">
        <v>33</v>
      </c>
      <c r="X100" s="52">
        <v>2</v>
      </c>
      <c r="Y100" s="52"/>
      <c r="Z100" s="52"/>
      <c r="AA100" s="52"/>
      <c r="AB100" s="52">
        <f t="shared" si="1"/>
        <v>9</v>
      </c>
      <c r="AC100" s="54"/>
      <c r="AD100" s="54"/>
    </row>
    <row r="101" spans="1:31" s="55" customFormat="1" ht="16.5" customHeight="1" x14ac:dyDescent="0.2">
      <c r="A101" s="56">
        <v>86</v>
      </c>
      <c r="B101" s="57">
        <v>20200670</v>
      </c>
      <c r="C101" s="52" t="e">
        <f>VLOOKUP(B101,#REF!,35,0)</f>
        <v>#REF!</v>
      </c>
      <c r="D101" s="56" t="s">
        <v>203</v>
      </c>
      <c r="E101" s="52" t="s">
        <v>204</v>
      </c>
      <c r="F101" s="58" t="s">
        <v>220</v>
      </c>
      <c r="G101" s="58" t="s">
        <v>221</v>
      </c>
      <c r="H101" s="56" t="s">
        <v>31</v>
      </c>
      <c r="I101" s="56" t="s">
        <v>27</v>
      </c>
      <c r="J101" s="59"/>
      <c r="K101" s="59"/>
      <c r="L101" s="52"/>
      <c r="M101" s="52" t="s">
        <v>31</v>
      </c>
      <c r="N101" s="52" t="s">
        <v>222</v>
      </c>
      <c r="O101" s="52">
        <v>2</v>
      </c>
      <c r="P101" s="52" t="s">
        <v>26</v>
      </c>
      <c r="Q101" s="52" t="s">
        <v>39</v>
      </c>
      <c r="R101" s="52">
        <v>1</v>
      </c>
      <c r="S101" s="52"/>
      <c r="T101" s="52">
        <v>28</v>
      </c>
      <c r="U101" s="52">
        <v>3</v>
      </c>
      <c r="V101" s="52"/>
      <c r="W101" s="52">
        <v>27</v>
      </c>
      <c r="X101" s="52">
        <v>1</v>
      </c>
      <c r="Y101" s="52"/>
      <c r="Z101" s="52"/>
      <c r="AA101" s="52"/>
      <c r="AB101" s="52">
        <f t="shared" si="1"/>
        <v>7</v>
      </c>
      <c r="AC101" s="54"/>
      <c r="AD101" s="54"/>
    </row>
    <row r="102" spans="1:31" s="55" customFormat="1" ht="16.5" customHeight="1" x14ac:dyDescent="0.2">
      <c r="A102" s="56"/>
      <c r="B102" s="57"/>
      <c r="C102" s="52"/>
      <c r="D102" s="56"/>
      <c r="E102" s="52"/>
      <c r="F102" s="58"/>
      <c r="G102" s="58"/>
      <c r="H102" s="56"/>
      <c r="I102" s="56"/>
      <c r="J102" s="59"/>
      <c r="K102" s="59"/>
      <c r="L102" s="52"/>
      <c r="M102" s="52" t="s">
        <v>26</v>
      </c>
      <c r="N102" s="52" t="s">
        <v>57</v>
      </c>
      <c r="O102" s="52">
        <v>2</v>
      </c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>
        <f t="shared" si="1"/>
        <v>2</v>
      </c>
      <c r="AC102" s="54"/>
      <c r="AD102" s="54"/>
    </row>
    <row r="103" spans="1:31" s="55" customFormat="1" ht="16.5" customHeight="1" x14ac:dyDescent="0.2">
      <c r="A103" s="52">
        <v>87</v>
      </c>
      <c r="B103" s="53">
        <v>20220857</v>
      </c>
      <c r="C103" s="52" t="e">
        <f>VLOOKUP(B103,#REF!,35,0)</f>
        <v>#REF!</v>
      </c>
      <c r="D103" s="52" t="s">
        <v>203</v>
      </c>
      <c r="E103" s="52" t="s">
        <v>204</v>
      </c>
      <c r="F103" s="54" t="s">
        <v>223</v>
      </c>
      <c r="G103" s="54" t="s">
        <v>224</v>
      </c>
      <c r="H103" s="52" t="s">
        <v>31</v>
      </c>
      <c r="I103" s="52" t="s">
        <v>27</v>
      </c>
      <c r="J103" s="52" t="s">
        <v>31</v>
      </c>
      <c r="K103" s="52" t="s">
        <v>39</v>
      </c>
      <c r="L103" s="52">
        <v>3</v>
      </c>
      <c r="M103" s="52" t="s">
        <v>31</v>
      </c>
      <c r="N103" s="52" t="s">
        <v>39</v>
      </c>
      <c r="O103" s="52">
        <v>2</v>
      </c>
      <c r="P103" s="52"/>
      <c r="Q103" s="52"/>
      <c r="R103" s="52"/>
      <c r="S103" s="52"/>
      <c r="T103" s="52"/>
      <c r="U103" s="52"/>
      <c r="V103" s="52"/>
      <c r="W103" s="52">
        <v>29</v>
      </c>
      <c r="X103" s="52">
        <v>2</v>
      </c>
      <c r="Y103" s="52"/>
      <c r="Z103" s="52">
        <v>30</v>
      </c>
      <c r="AA103" s="52">
        <v>2</v>
      </c>
      <c r="AB103" s="52">
        <f t="shared" si="1"/>
        <v>9</v>
      </c>
      <c r="AC103" s="54"/>
      <c r="AD103" s="54"/>
    </row>
    <row r="104" spans="1:31" ht="16.5" customHeight="1" x14ac:dyDescent="0.2">
      <c r="A104" s="56">
        <v>88</v>
      </c>
      <c r="B104" s="57">
        <v>20140248</v>
      </c>
      <c r="C104" s="52" t="e">
        <f>VLOOKUP(B104,#REF!,35,0)</f>
        <v>#REF!</v>
      </c>
      <c r="D104" s="56" t="s">
        <v>203</v>
      </c>
      <c r="E104" s="52" t="s">
        <v>225</v>
      </c>
      <c r="F104" s="58" t="s">
        <v>226</v>
      </c>
      <c r="G104" s="58" t="s">
        <v>227</v>
      </c>
      <c r="H104" s="56" t="s">
        <v>26</v>
      </c>
      <c r="I104" s="56" t="s">
        <v>27</v>
      </c>
      <c r="J104" s="52" t="s">
        <v>26</v>
      </c>
      <c r="K104" s="59" t="s">
        <v>48</v>
      </c>
      <c r="L104" s="52">
        <v>1</v>
      </c>
      <c r="M104" s="52" t="s">
        <v>26</v>
      </c>
      <c r="N104" s="52" t="s">
        <v>39</v>
      </c>
      <c r="O104" s="52">
        <v>3</v>
      </c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>
        <f t="shared" si="1"/>
        <v>4</v>
      </c>
      <c r="AC104" s="54"/>
      <c r="AD104" s="54"/>
      <c r="AE104" s="55"/>
    </row>
    <row r="105" spans="1:31" ht="16.5" customHeight="1" x14ac:dyDescent="0.2">
      <c r="A105" s="56"/>
      <c r="B105" s="57"/>
      <c r="C105" s="52"/>
      <c r="D105" s="56"/>
      <c r="E105" s="52"/>
      <c r="F105" s="58"/>
      <c r="G105" s="58"/>
      <c r="H105" s="56"/>
      <c r="I105" s="56"/>
      <c r="J105" s="52" t="s">
        <v>26</v>
      </c>
      <c r="K105" s="59" t="s">
        <v>39</v>
      </c>
      <c r="L105" s="52">
        <v>3</v>
      </c>
      <c r="M105" s="52" t="s">
        <v>31</v>
      </c>
      <c r="N105" s="52" t="s">
        <v>48</v>
      </c>
      <c r="O105" s="52">
        <v>1</v>
      </c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>
        <f t="shared" si="1"/>
        <v>4</v>
      </c>
      <c r="AC105" s="54"/>
      <c r="AD105" s="54"/>
      <c r="AE105" s="55"/>
    </row>
    <row r="106" spans="1:31" ht="16.5" customHeight="1" x14ac:dyDescent="0.2">
      <c r="A106" s="56"/>
      <c r="B106" s="57"/>
      <c r="C106" s="52"/>
      <c r="D106" s="56"/>
      <c r="E106" s="52"/>
      <c r="F106" s="58"/>
      <c r="G106" s="58"/>
      <c r="H106" s="56"/>
      <c r="I106" s="56"/>
      <c r="J106" s="52" t="s">
        <v>31</v>
      </c>
      <c r="K106" s="59" t="s">
        <v>48</v>
      </c>
      <c r="L106" s="52">
        <v>1</v>
      </c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>
        <f t="shared" si="1"/>
        <v>1</v>
      </c>
      <c r="AC106" s="54"/>
      <c r="AD106" s="54"/>
      <c r="AE106" s="55"/>
    </row>
    <row r="107" spans="1:31" ht="16.5" customHeight="1" x14ac:dyDescent="0.2">
      <c r="A107" s="56">
        <v>89</v>
      </c>
      <c r="B107" s="53">
        <v>20150328</v>
      </c>
      <c r="C107" s="52" t="e">
        <f>VLOOKUP(B107,#REF!,35,0)</f>
        <v>#REF!</v>
      </c>
      <c r="D107" s="56" t="s">
        <v>203</v>
      </c>
      <c r="E107" s="52" t="s">
        <v>225</v>
      </c>
      <c r="F107" s="58" t="s">
        <v>228</v>
      </c>
      <c r="G107" s="58" t="s">
        <v>229</v>
      </c>
      <c r="H107" s="56" t="s">
        <v>31</v>
      </c>
      <c r="I107" s="56" t="s">
        <v>27</v>
      </c>
      <c r="J107" s="52" t="s">
        <v>31</v>
      </c>
      <c r="K107" s="52" t="s">
        <v>67</v>
      </c>
      <c r="L107" s="52">
        <v>3</v>
      </c>
      <c r="M107" s="52" t="s">
        <v>31</v>
      </c>
      <c r="N107" s="52" t="s">
        <v>67</v>
      </c>
      <c r="O107" s="52">
        <v>3</v>
      </c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>
        <v>24</v>
      </c>
      <c r="AA107" s="52">
        <v>1</v>
      </c>
      <c r="AB107" s="52">
        <f t="shared" si="1"/>
        <v>7</v>
      </c>
      <c r="AC107" s="54"/>
      <c r="AD107" s="54"/>
      <c r="AE107" s="55"/>
    </row>
    <row r="108" spans="1:31" ht="16.5" customHeight="1" x14ac:dyDescent="0.2">
      <c r="A108" s="56"/>
      <c r="B108" s="53"/>
      <c r="C108" s="52"/>
      <c r="D108" s="56"/>
      <c r="E108" s="52"/>
      <c r="F108" s="58"/>
      <c r="G108" s="58"/>
      <c r="H108" s="56"/>
      <c r="I108" s="56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>
        <v>25</v>
      </c>
      <c r="AA108" s="52">
        <v>1</v>
      </c>
      <c r="AB108" s="52">
        <f t="shared" si="1"/>
        <v>1</v>
      </c>
      <c r="AC108" s="54"/>
      <c r="AD108" s="54"/>
      <c r="AE108" s="55"/>
    </row>
    <row r="109" spans="1:31" ht="16.5" customHeight="1" x14ac:dyDescent="0.2">
      <c r="A109" s="52">
        <v>90</v>
      </c>
      <c r="B109" s="53">
        <v>20150335</v>
      </c>
      <c r="C109" s="52" t="e">
        <f>VLOOKUP(B109,#REF!,35,0)</f>
        <v>#REF!</v>
      </c>
      <c r="D109" s="52" t="s">
        <v>203</v>
      </c>
      <c r="E109" s="52" t="s">
        <v>225</v>
      </c>
      <c r="F109" s="54" t="s">
        <v>230</v>
      </c>
      <c r="G109" s="54" t="s">
        <v>231</v>
      </c>
      <c r="H109" s="52" t="s">
        <v>31</v>
      </c>
      <c r="I109" s="52" t="s">
        <v>27</v>
      </c>
      <c r="J109" s="52" t="s">
        <v>31</v>
      </c>
      <c r="K109" s="59" t="s">
        <v>48</v>
      </c>
      <c r="L109" s="52">
        <v>1</v>
      </c>
      <c r="M109" s="52" t="s">
        <v>31</v>
      </c>
      <c r="N109" s="59" t="s">
        <v>48</v>
      </c>
      <c r="O109" s="52">
        <v>1</v>
      </c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>
        <f t="shared" si="1"/>
        <v>2</v>
      </c>
      <c r="AC109" s="54"/>
      <c r="AD109" s="54"/>
      <c r="AE109" s="55"/>
    </row>
    <row r="110" spans="1:31" s="50" customFormat="1" ht="16.5" customHeight="1" x14ac:dyDescent="0.2">
      <c r="A110" s="47">
        <v>91</v>
      </c>
      <c r="B110" s="48">
        <v>20150322</v>
      </c>
      <c r="C110" s="47" t="e">
        <f>VLOOKUP(B110,#REF!,35,0)</f>
        <v>#REF!</v>
      </c>
      <c r="D110" s="47" t="s">
        <v>203</v>
      </c>
      <c r="E110" s="47" t="s">
        <v>203</v>
      </c>
      <c r="F110" s="49" t="s">
        <v>232</v>
      </c>
      <c r="G110" s="49" t="s">
        <v>232</v>
      </c>
      <c r="H110" s="47" t="s">
        <v>26</v>
      </c>
      <c r="I110" s="47" t="s">
        <v>27</v>
      </c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>
        <f t="shared" si="1"/>
        <v>0</v>
      </c>
      <c r="AC110" s="49"/>
      <c r="AD110" s="49"/>
    </row>
    <row r="111" spans="1:31" ht="16.5" customHeight="1" x14ac:dyDescent="0.2">
      <c r="A111" s="52">
        <v>92</v>
      </c>
      <c r="B111" s="53">
        <v>20220883</v>
      </c>
      <c r="C111" s="52" t="e">
        <f>VLOOKUP(B111,#REF!,35,0)</f>
        <v>#REF!</v>
      </c>
      <c r="D111" s="52" t="s">
        <v>203</v>
      </c>
      <c r="E111" s="52" t="s">
        <v>203</v>
      </c>
      <c r="F111" s="54" t="s">
        <v>233</v>
      </c>
      <c r="G111" s="54" t="s">
        <v>234</v>
      </c>
      <c r="H111" s="52" t="s">
        <v>31</v>
      </c>
      <c r="I111" s="52" t="s">
        <v>27</v>
      </c>
      <c r="J111" s="52" t="s">
        <v>31</v>
      </c>
      <c r="K111" s="52" t="s">
        <v>39</v>
      </c>
      <c r="L111" s="52">
        <v>4</v>
      </c>
      <c r="M111" s="52" t="s">
        <v>31</v>
      </c>
      <c r="N111" s="52" t="s">
        <v>39</v>
      </c>
      <c r="O111" s="52">
        <v>5</v>
      </c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>
        <f t="shared" si="1"/>
        <v>9</v>
      </c>
      <c r="AC111" s="54"/>
      <c r="AD111" s="54"/>
      <c r="AE111" s="55"/>
    </row>
    <row r="112" spans="1:31" ht="16.5" customHeight="1" x14ac:dyDescent="0.2">
      <c r="A112" s="52">
        <v>93</v>
      </c>
      <c r="B112" s="53">
        <v>20150332</v>
      </c>
      <c r="C112" s="52" t="e">
        <f>VLOOKUP(B112,#REF!,35,0)</f>
        <v>#REF!</v>
      </c>
      <c r="D112" s="52" t="s">
        <v>203</v>
      </c>
      <c r="E112" s="52" t="s">
        <v>235</v>
      </c>
      <c r="F112" s="54" t="s">
        <v>236</v>
      </c>
      <c r="G112" s="54" t="s">
        <v>237</v>
      </c>
      <c r="H112" s="52" t="s">
        <v>26</v>
      </c>
      <c r="I112" s="52" t="s">
        <v>27</v>
      </c>
      <c r="J112" s="52" t="s">
        <v>26</v>
      </c>
      <c r="K112" s="59" t="s">
        <v>39</v>
      </c>
      <c r="L112" s="52">
        <v>2</v>
      </c>
      <c r="M112" s="52" t="s">
        <v>26</v>
      </c>
      <c r="N112" s="59" t="s">
        <v>39</v>
      </c>
      <c r="O112" s="52">
        <v>2</v>
      </c>
      <c r="P112" s="52" t="s">
        <v>26</v>
      </c>
      <c r="Q112" s="59" t="s">
        <v>48</v>
      </c>
      <c r="R112" s="52">
        <v>1</v>
      </c>
      <c r="S112" s="52"/>
      <c r="T112" s="52">
        <v>35</v>
      </c>
      <c r="U112" s="52">
        <v>4</v>
      </c>
      <c r="V112" s="52"/>
      <c r="W112" s="52"/>
      <c r="X112" s="52"/>
      <c r="Y112" s="52"/>
      <c r="Z112" s="52"/>
      <c r="AA112" s="52"/>
      <c r="AB112" s="52">
        <f t="shared" si="1"/>
        <v>9</v>
      </c>
      <c r="AC112" s="54"/>
      <c r="AD112" s="54"/>
      <c r="AE112" s="55"/>
    </row>
    <row r="113" spans="1:31" ht="16.5" customHeight="1" x14ac:dyDescent="0.2">
      <c r="A113" s="52">
        <v>94</v>
      </c>
      <c r="B113" s="53">
        <v>20210726</v>
      </c>
      <c r="C113" s="52" t="e">
        <f>VLOOKUP(B113,#REF!,35,0)</f>
        <v>#REF!</v>
      </c>
      <c r="D113" s="52" t="s">
        <v>203</v>
      </c>
      <c r="E113" s="52" t="s">
        <v>235</v>
      </c>
      <c r="F113" s="54" t="s">
        <v>238</v>
      </c>
      <c r="G113" s="54" t="s">
        <v>239</v>
      </c>
      <c r="H113" s="52" t="s">
        <v>26</v>
      </c>
      <c r="I113" s="52" t="s">
        <v>27</v>
      </c>
      <c r="J113" s="52" t="s">
        <v>26</v>
      </c>
      <c r="K113" s="59" t="s">
        <v>45</v>
      </c>
      <c r="L113" s="52">
        <v>2</v>
      </c>
      <c r="M113" s="52" t="s">
        <v>26</v>
      </c>
      <c r="N113" s="59" t="s">
        <v>45</v>
      </c>
      <c r="O113" s="52">
        <v>3</v>
      </c>
      <c r="P113" s="52" t="s">
        <v>26</v>
      </c>
      <c r="Q113" s="59" t="s">
        <v>45</v>
      </c>
      <c r="R113" s="52">
        <v>1</v>
      </c>
      <c r="S113" s="52"/>
      <c r="T113" s="52" t="s">
        <v>240</v>
      </c>
      <c r="U113" s="52">
        <v>3</v>
      </c>
      <c r="V113" s="52"/>
      <c r="W113" s="52"/>
      <c r="X113" s="52"/>
      <c r="Y113" s="52"/>
      <c r="Z113" s="52"/>
      <c r="AA113" s="52"/>
      <c r="AB113" s="52">
        <f t="shared" si="1"/>
        <v>9</v>
      </c>
      <c r="AC113" s="54"/>
      <c r="AD113" s="54"/>
      <c r="AE113" s="55"/>
    </row>
    <row r="114" spans="1:31" ht="16.5" customHeight="1" x14ac:dyDescent="0.2">
      <c r="A114" s="52">
        <v>95</v>
      </c>
      <c r="B114" s="53">
        <v>20220819</v>
      </c>
      <c r="C114" s="52" t="e">
        <f>VLOOKUP(B114,#REF!,35,0)</f>
        <v>#REF!</v>
      </c>
      <c r="D114" s="52" t="s">
        <v>203</v>
      </c>
      <c r="E114" s="52" t="s">
        <v>235</v>
      </c>
      <c r="F114" s="54" t="s">
        <v>241</v>
      </c>
      <c r="G114" s="54" t="s">
        <v>242</v>
      </c>
      <c r="H114" s="52" t="s">
        <v>26</v>
      </c>
      <c r="I114" s="52" t="s">
        <v>27</v>
      </c>
      <c r="J114" s="52" t="s">
        <v>26</v>
      </c>
      <c r="K114" s="59" t="s">
        <v>48</v>
      </c>
      <c r="L114" s="52">
        <v>2</v>
      </c>
      <c r="M114" s="52" t="s">
        <v>26</v>
      </c>
      <c r="N114" s="59" t="s">
        <v>48</v>
      </c>
      <c r="O114" s="52">
        <v>2</v>
      </c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>
        <f t="shared" si="1"/>
        <v>4</v>
      </c>
      <c r="AC114" s="54"/>
      <c r="AD114" s="54"/>
      <c r="AE114" s="55"/>
    </row>
    <row r="115" spans="1:31" ht="16.5" customHeight="1" x14ac:dyDescent="0.2">
      <c r="A115" s="52">
        <v>96</v>
      </c>
      <c r="B115" s="53">
        <v>20220868</v>
      </c>
      <c r="C115" s="52" t="e">
        <f>VLOOKUP(B115,#REF!,35,0)</f>
        <v>#REF!</v>
      </c>
      <c r="D115" s="52" t="s">
        <v>203</v>
      </c>
      <c r="E115" s="52" t="s">
        <v>235</v>
      </c>
      <c r="F115" s="54" t="s">
        <v>243</v>
      </c>
      <c r="G115" s="54" t="s">
        <v>244</v>
      </c>
      <c r="H115" s="52" t="s">
        <v>31</v>
      </c>
      <c r="I115" s="52" t="s">
        <v>27</v>
      </c>
      <c r="J115" s="52" t="s">
        <v>26</v>
      </c>
      <c r="K115" s="52" t="s">
        <v>57</v>
      </c>
      <c r="L115" s="52">
        <v>3</v>
      </c>
      <c r="M115" s="52" t="s">
        <v>26</v>
      </c>
      <c r="N115" s="52" t="s">
        <v>57</v>
      </c>
      <c r="O115" s="52">
        <v>3</v>
      </c>
      <c r="P115" s="52" t="s">
        <v>26</v>
      </c>
      <c r="Q115" s="52" t="s">
        <v>48</v>
      </c>
      <c r="R115" s="52">
        <v>1</v>
      </c>
      <c r="S115" s="52"/>
      <c r="T115" s="52">
        <v>34</v>
      </c>
      <c r="U115" s="52">
        <v>2</v>
      </c>
      <c r="V115" s="52"/>
      <c r="W115" s="52"/>
      <c r="X115" s="52"/>
      <c r="Y115" s="52"/>
      <c r="Z115" s="52"/>
      <c r="AA115" s="52"/>
      <c r="AB115" s="52">
        <f t="shared" si="1"/>
        <v>9</v>
      </c>
      <c r="AC115" s="54"/>
      <c r="AD115" s="54"/>
      <c r="AE115" s="55"/>
    </row>
    <row r="116" spans="1:31" s="50" customFormat="1" ht="16.5" customHeight="1" x14ac:dyDescent="0.2">
      <c r="A116" s="47">
        <v>97</v>
      </c>
      <c r="B116" s="48">
        <v>19940029</v>
      </c>
      <c r="C116" s="47" t="e">
        <f>VLOOKUP(B116,#REF!,35,0)</f>
        <v>#REF!</v>
      </c>
      <c r="D116" s="47" t="s">
        <v>203</v>
      </c>
      <c r="E116" s="47" t="s">
        <v>245</v>
      </c>
      <c r="F116" s="49" t="s">
        <v>246</v>
      </c>
      <c r="G116" s="49" t="s">
        <v>247</v>
      </c>
      <c r="H116" s="47" t="s">
        <v>31</v>
      </c>
      <c r="I116" s="47" t="s">
        <v>27</v>
      </c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>
        <f t="shared" si="1"/>
        <v>0</v>
      </c>
      <c r="AC116" s="49"/>
      <c r="AD116" s="49"/>
    </row>
    <row r="117" spans="1:31" ht="16.5" customHeight="1" x14ac:dyDescent="0.2">
      <c r="A117" s="56">
        <v>98</v>
      </c>
      <c r="B117" s="57">
        <v>20160445</v>
      </c>
      <c r="C117" s="52" t="e">
        <f>VLOOKUP(B117,#REF!,35,0)</f>
        <v>#REF!</v>
      </c>
      <c r="D117" s="56" t="s">
        <v>203</v>
      </c>
      <c r="E117" s="52" t="s">
        <v>245</v>
      </c>
      <c r="F117" s="58" t="s">
        <v>248</v>
      </c>
      <c r="G117" s="58" t="s">
        <v>249</v>
      </c>
      <c r="H117" s="56" t="s">
        <v>31</v>
      </c>
      <c r="I117" s="56" t="s">
        <v>27</v>
      </c>
      <c r="J117" s="52" t="s">
        <v>31</v>
      </c>
      <c r="K117" s="52" t="s">
        <v>57</v>
      </c>
      <c r="L117" s="52">
        <v>1</v>
      </c>
      <c r="M117" s="52" t="s">
        <v>31</v>
      </c>
      <c r="N117" s="52" t="s">
        <v>57</v>
      </c>
      <c r="O117" s="52">
        <v>1</v>
      </c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>
        <f t="shared" si="1"/>
        <v>2</v>
      </c>
      <c r="AC117" s="54"/>
      <c r="AD117" s="54"/>
      <c r="AE117" s="55"/>
    </row>
    <row r="118" spans="1:31" ht="16.5" customHeight="1" x14ac:dyDescent="0.2">
      <c r="A118" s="56"/>
      <c r="B118" s="57"/>
      <c r="C118" s="52"/>
      <c r="D118" s="56"/>
      <c r="E118" s="52"/>
      <c r="F118" s="58"/>
      <c r="G118" s="58"/>
      <c r="H118" s="56"/>
      <c r="I118" s="56"/>
      <c r="J118" s="59"/>
      <c r="K118" s="59"/>
      <c r="L118" s="52"/>
      <c r="M118" s="52" t="s">
        <v>26</v>
      </c>
      <c r="N118" s="59" t="s">
        <v>45</v>
      </c>
      <c r="O118" s="52">
        <v>7</v>
      </c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4"/>
      <c r="AD118" s="54"/>
      <c r="AE118" s="55"/>
    </row>
    <row r="119" spans="1:31" s="50" customFormat="1" ht="16.5" customHeight="1" x14ac:dyDescent="0.2">
      <c r="A119" s="47">
        <v>99</v>
      </c>
      <c r="B119" s="48">
        <v>20210732</v>
      </c>
      <c r="C119" s="47" t="e">
        <f>VLOOKUP(B119,#REF!,35,0)</f>
        <v>#REF!</v>
      </c>
      <c r="D119" s="47" t="s">
        <v>250</v>
      </c>
      <c r="E119" s="47" t="s">
        <v>250</v>
      </c>
      <c r="F119" s="49" t="s">
        <v>251</v>
      </c>
      <c r="G119" s="49" t="s">
        <v>252</v>
      </c>
      <c r="H119" s="47" t="s">
        <v>26</v>
      </c>
      <c r="I119" s="47" t="s">
        <v>27</v>
      </c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>
        <f t="shared" si="1"/>
        <v>0</v>
      </c>
      <c r="AC119" s="49"/>
      <c r="AD119" s="49"/>
    </row>
    <row r="120" spans="1:31" ht="16.5" customHeight="1" x14ac:dyDescent="0.2">
      <c r="A120" s="56">
        <v>100</v>
      </c>
      <c r="B120" s="57">
        <v>20010056</v>
      </c>
      <c r="C120" s="52" t="e">
        <f>VLOOKUP(B120,#REF!,35,0)</f>
        <v>#REF!</v>
      </c>
      <c r="D120" s="56" t="s">
        <v>253</v>
      </c>
      <c r="E120" s="52" t="s">
        <v>36</v>
      </c>
      <c r="F120" s="58" t="s">
        <v>254</v>
      </c>
      <c r="G120" s="58" t="s">
        <v>255</v>
      </c>
      <c r="H120" s="56" t="s">
        <v>26</v>
      </c>
      <c r="I120" s="56" t="s">
        <v>27</v>
      </c>
      <c r="J120" s="52" t="s">
        <v>26</v>
      </c>
      <c r="K120" s="52" t="s">
        <v>39</v>
      </c>
      <c r="L120" s="52">
        <v>2</v>
      </c>
      <c r="M120" s="52" t="s">
        <v>26</v>
      </c>
      <c r="N120" s="52" t="s">
        <v>39</v>
      </c>
      <c r="O120" s="52">
        <v>3</v>
      </c>
      <c r="P120" s="52" t="s">
        <v>26</v>
      </c>
      <c r="Q120" s="52" t="s">
        <v>67</v>
      </c>
      <c r="R120" s="52">
        <v>1</v>
      </c>
      <c r="S120" s="52"/>
      <c r="T120" s="52"/>
      <c r="U120" s="52"/>
      <c r="V120" s="52"/>
      <c r="W120" s="52"/>
      <c r="X120" s="52"/>
      <c r="Y120" s="52"/>
      <c r="Z120" s="52"/>
      <c r="AA120" s="52"/>
      <c r="AB120" s="52">
        <f t="shared" si="1"/>
        <v>6</v>
      </c>
      <c r="AC120" s="54"/>
      <c r="AD120" s="54"/>
      <c r="AE120" s="55"/>
    </row>
    <row r="121" spans="1:31" ht="16.5" customHeight="1" x14ac:dyDescent="0.2">
      <c r="A121" s="56"/>
      <c r="B121" s="57"/>
      <c r="C121" s="52"/>
      <c r="D121" s="56"/>
      <c r="E121" s="52"/>
      <c r="F121" s="58"/>
      <c r="G121" s="58"/>
      <c r="H121" s="56"/>
      <c r="I121" s="56"/>
      <c r="J121" s="52"/>
      <c r="K121" s="52"/>
      <c r="L121" s="52"/>
      <c r="M121" s="52"/>
      <c r="N121" s="52"/>
      <c r="O121" s="52"/>
      <c r="P121" s="52" t="s">
        <v>26</v>
      </c>
      <c r="Q121" s="52" t="s">
        <v>48</v>
      </c>
      <c r="R121" s="52">
        <v>2</v>
      </c>
      <c r="S121" s="52"/>
      <c r="T121" s="52" t="s">
        <v>256</v>
      </c>
      <c r="U121" s="52">
        <v>1</v>
      </c>
      <c r="V121" s="52"/>
      <c r="W121" s="52"/>
      <c r="X121" s="52"/>
      <c r="Y121" s="52"/>
      <c r="Z121" s="52"/>
      <c r="AA121" s="52"/>
      <c r="AB121" s="52">
        <f t="shared" si="1"/>
        <v>3</v>
      </c>
      <c r="AC121" s="54"/>
      <c r="AD121" s="54"/>
      <c r="AE121" s="55"/>
    </row>
    <row r="122" spans="1:31" ht="16.5" customHeight="1" x14ac:dyDescent="0.2">
      <c r="A122" s="52">
        <v>101</v>
      </c>
      <c r="B122" s="53">
        <v>20080108</v>
      </c>
      <c r="C122" s="52" t="e">
        <f>VLOOKUP(B122,#REF!,35,0)</f>
        <v>#REF!</v>
      </c>
      <c r="D122" s="52" t="s">
        <v>253</v>
      </c>
      <c r="E122" s="52" t="s">
        <v>36</v>
      </c>
      <c r="F122" s="54" t="s">
        <v>257</v>
      </c>
      <c r="G122" s="54" t="s">
        <v>258</v>
      </c>
      <c r="H122" s="52" t="s">
        <v>26</v>
      </c>
      <c r="I122" s="52" t="s">
        <v>27</v>
      </c>
      <c r="J122" s="52" t="s">
        <v>26</v>
      </c>
      <c r="K122" s="52" t="s">
        <v>67</v>
      </c>
      <c r="L122" s="52">
        <v>2</v>
      </c>
      <c r="M122" s="52" t="s">
        <v>26</v>
      </c>
      <c r="N122" s="52" t="s">
        <v>67</v>
      </c>
      <c r="O122" s="52">
        <v>1</v>
      </c>
      <c r="P122" s="52" t="s">
        <v>26</v>
      </c>
      <c r="Q122" s="52" t="s">
        <v>67</v>
      </c>
      <c r="R122" s="52">
        <v>3</v>
      </c>
      <c r="S122" s="52"/>
      <c r="T122" s="52" t="s">
        <v>259</v>
      </c>
      <c r="U122" s="52">
        <v>3</v>
      </c>
      <c r="V122" s="52"/>
      <c r="W122" s="52"/>
      <c r="X122" s="52"/>
      <c r="Y122" s="52"/>
      <c r="Z122" s="52"/>
      <c r="AA122" s="52"/>
      <c r="AB122" s="52">
        <f t="shared" si="1"/>
        <v>9</v>
      </c>
      <c r="AC122" s="54"/>
      <c r="AD122" s="54"/>
      <c r="AE122" s="55"/>
    </row>
    <row r="123" spans="1:31" ht="16.5" customHeight="1" x14ac:dyDescent="0.2">
      <c r="A123" s="52">
        <v>102</v>
      </c>
      <c r="B123" s="53">
        <v>20180513</v>
      </c>
      <c r="C123" s="52" t="e">
        <f>VLOOKUP(B123,#REF!,35,0)</f>
        <v>#REF!</v>
      </c>
      <c r="D123" s="52" t="s">
        <v>253</v>
      </c>
      <c r="E123" s="52" t="s">
        <v>36</v>
      </c>
      <c r="F123" s="54" t="s">
        <v>260</v>
      </c>
      <c r="G123" s="54" t="s">
        <v>261</v>
      </c>
      <c r="H123" s="52" t="s">
        <v>31</v>
      </c>
      <c r="I123" s="52" t="s">
        <v>27</v>
      </c>
      <c r="J123" s="52" t="s">
        <v>26</v>
      </c>
      <c r="K123" s="59" t="s">
        <v>48</v>
      </c>
      <c r="L123" s="52">
        <v>3</v>
      </c>
      <c r="M123" s="52" t="s">
        <v>26</v>
      </c>
      <c r="N123" s="59" t="s">
        <v>48</v>
      </c>
      <c r="O123" s="52">
        <v>3</v>
      </c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>
        <f t="shared" si="1"/>
        <v>6</v>
      </c>
      <c r="AC123" s="54"/>
      <c r="AD123" s="54"/>
      <c r="AE123" s="55"/>
    </row>
    <row r="124" spans="1:31" ht="16.5" customHeight="1" x14ac:dyDescent="0.2">
      <c r="A124" s="56">
        <v>103</v>
      </c>
      <c r="B124" s="57">
        <v>20200679</v>
      </c>
      <c r="C124" s="52" t="e">
        <f>VLOOKUP(B124,#REF!,35,0)</f>
        <v>#REF!</v>
      </c>
      <c r="D124" s="56" t="s">
        <v>253</v>
      </c>
      <c r="E124" s="52" t="s">
        <v>36</v>
      </c>
      <c r="F124" s="56" t="s">
        <v>262</v>
      </c>
      <c r="G124" s="56" t="s">
        <v>263</v>
      </c>
      <c r="H124" s="56" t="s">
        <v>26</v>
      </c>
      <c r="I124" s="56" t="s">
        <v>27</v>
      </c>
      <c r="J124" s="52" t="s">
        <v>26</v>
      </c>
      <c r="K124" s="52" t="s">
        <v>48</v>
      </c>
      <c r="L124" s="52">
        <v>2</v>
      </c>
      <c r="M124" s="52" t="s">
        <v>26</v>
      </c>
      <c r="N124" s="52" t="s">
        <v>48</v>
      </c>
      <c r="O124" s="52">
        <v>1</v>
      </c>
      <c r="P124" s="52" t="s">
        <v>26</v>
      </c>
      <c r="Q124" s="52" t="s">
        <v>48</v>
      </c>
      <c r="R124" s="52">
        <v>1</v>
      </c>
      <c r="S124" s="52"/>
      <c r="T124" s="52">
        <v>33</v>
      </c>
      <c r="U124" s="52">
        <v>4</v>
      </c>
      <c r="V124" s="52"/>
      <c r="W124" s="52"/>
      <c r="X124" s="52"/>
      <c r="Y124" s="52"/>
      <c r="Z124" s="52"/>
      <c r="AA124" s="52"/>
      <c r="AB124" s="52">
        <f t="shared" si="1"/>
        <v>8</v>
      </c>
      <c r="AC124" s="54"/>
      <c r="AD124" s="54"/>
      <c r="AE124" s="55"/>
    </row>
    <row r="125" spans="1:31" ht="16.5" customHeight="1" x14ac:dyDescent="0.2">
      <c r="A125" s="56"/>
      <c r="B125" s="57"/>
      <c r="C125" s="52"/>
      <c r="D125" s="56"/>
      <c r="E125" s="52"/>
      <c r="F125" s="56"/>
      <c r="G125" s="56"/>
      <c r="H125" s="56"/>
      <c r="I125" s="56"/>
      <c r="J125" s="52" t="s">
        <v>26</v>
      </c>
      <c r="K125" s="52" t="s">
        <v>57</v>
      </c>
      <c r="L125" s="52">
        <v>1</v>
      </c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>
        <f t="shared" si="1"/>
        <v>1</v>
      </c>
      <c r="AC125" s="54"/>
      <c r="AD125" s="54"/>
      <c r="AE125" s="55"/>
    </row>
    <row r="126" spans="1:31" ht="16.5" customHeight="1" x14ac:dyDescent="0.2">
      <c r="A126" s="52">
        <v>104</v>
      </c>
      <c r="B126" s="53">
        <v>20210764</v>
      </c>
      <c r="C126" s="52" t="e">
        <f>VLOOKUP(B126,#REF!,35,0)</f>
        <v>#REF!</v>
      </c>
      <c r="D126" s="52" t="s">
        <v>253</v>
      </c>
      <c r="E126" s="52" t="s">
        <v>36</v>
      </c>
      <c r="F126" s="54" t="s">
        <v>264</v>
      </c>
      <c r="G126" s="54" t="s">
        <v>265</v>
      </c>
      <c r="H126" s="52" t="s">
        <v>31</v>
      </c>
      <c r="I126" s="52" t="s">
        <v>27</v>
      </c>
      <c r="J126" s="52" t="s">
        <v>31</v>
      </c>
      <c r="K126" s="59" t="s">
        <v>48</v>
      </c>
      <c r="L126" s="52">
        <v>2</v>
      </c>
      <c r="M126" s="52" t="s">
        <v>31</v>
      </c>
      <c r="N126" s="59" t="s">
        <v>48</v>
      </c>
      <c r="O126" s="52">
        <v>1</v>
      </c>
      <c r="P126" s="52" t="s">
        <v>31</v>
      </c>
      <c r="Q126" s="59" t="s">
        <v>48</v>
      </c>
      <c r="R126" s="52">
        <v>2</v>
      </c>
      <c r="S126" s="52"/>
      <c r="T126" s="52"/>
      <c r="U126" s="52"/>
      <c r="V126" s="52"/>
      <c r="W126" s="52"/>
      <c r="X126" s="52"/>
      <c r="Y126" s="52"/>
      <c r="Z126" s="52"/>
      <c r="AA126" s="52"/>
      <c r="AB126" s="52">
        <f t="shared" si="1"/>
        <v>5</v>
      </c>
      <c r="AC126" s="54"/>
      <c r="AD126" s="54"/>
      <c r="AE126" s="55"/>
    </row>
    <row r="127" spans="1:31" ht="16.5" customHeight="1" x14ac:dyDescent="0.2">
      <c r="A127" s="52">
        <v>105</v>
      </c>
      <c r="B127" s="53">
        <v>20210766</v>
      </c>
      <c r="C127" s="52" t="e">
        <f>VLOOKUP(B127,#REF!,35,0)</f>
        <v>#REF!</v>
      </c>
      <c r="D127" s="52" t="s">
        <v>253</v>
      </c>
      <c r="E127" s="52" t="s">
        <v>36</v>
      </c>
      <c r="F127" s="54" t="s">
        <v>266</v>
      </c>
      <c r="G127" s="54" t="s">
        <v>267</v>
      </c>
      <c r="H127" s="52" t="s">
        <v>31</v>
      </c>
      <c r="I127" s="52" t="s">
        <v>27</v>
      </c>
      <c r="J127" s="52" t="s">
        <v>31</v>
      </c>
      <c r="K127" s="59" t="s">
        <v>48</v>
      </c>
      <c r="L127" s="52">
        <v>4</v>
      </c>
      <c r="M127" s="52" t="s">
        <v>31</v>
      </c>
      <c r="N127" s="59" t="s">
        <v>48</v>
      </c>
      <c r="O127" s="52">
        <v>5</v>
      </c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>
        <f t="shared" si="1"/>
        <v>9</v>
      </c>
      <c r="AC127" s="54"/>
      <c r="AD127" s="54"/>
      <c r="AE127" s="55"/>
    </row>
    <row r="128" spans="1:31" ht="16.5" customHeight="1" x14ac:dyDescent="0.2">
      <c r="A128" s="52">
        <v>106</v>
      </c>
      <c r="B128" s="53">
        <v>20220827</v>
      </c>
      <c r="C128" s="52" t="e">
        <f>VLOOKUP(B128,#REF!,35,0)</f>
        <v>#REF!</v>
      </c>
      <c r="D128" s="52" t="s">
        <v>253</v>
      </c>
      <c r="E128" s="52" t="s">
        <v>36</v>
      </c>
      <c r="F128" s="54" t="s">
        <v>268</v>
      </c>
      <c r="G128" s="54" t="s">
        <v>269</v>
      </c>
      <c r="H128" s="52" t="s">
        <v>26</v>
      </c>
      <c r="I128" s="52" t="s">
        <v>27</v>
      </c>
      <c r="J128" s="52" t="s">
        <v>26</v>
      </c>
      <c r="K128" s="52" t="s">
        <v>48</v>
      </c>
      <c r="L128" s="52">
        <v>4</v>
      </c>
      <c r="M128" s="52" t="s">
        <v>26</v>
      </c>
      <c r="N128" s="52" t="s">
        <v>48</v>
      </c>
      <c r="O128" s="52">
        <v>2</v>
      </c>
      <c r="P128" s="52" t="s">
        <v>26</v>
      </c>
      <c r="Q128" s="52" t="s">
        <v>48</v>
      </c>
      <c r="R128" s="52">
        <v>2</v>
      </c>
      <c r="S128" s="52"/>
      <c r="T128" s="52" t="s">
        <v>270</v>
      </c>
      <c r="U128" s="52">
        <v>1</v>
      </c>
      <c r="V128" s="52"/>
      <c r="W128" s="52"/>
      <c r="X128" s="52"/>
      <c r="Y128" s="52"/>
      <c r="Z128" s="52"/>
      <c r="AA128" s="52"/>
      <c r="AB128" s="52">
        <f t="shared" si="1"/>
        <v>9</v>
      </c>
      <c r="AC128" s="54"/>
      <c r="AD128" s="54"/>
      <c r="AE128" s="55"/>
    </row>
    <row r="129" spans="1:31" ht="16.5" customHeight="1" x14ac:dyDescent="0.2">
      <c r="A129" s="56">
        <v>107</v>
      </c>
      <c r="B129" s="57">
        <v>20080109</v>
      </c>
      <c r="C129" s="52" t="e">
        <f>VLOOKUP(B129,#REF!,35,0)</f>
        <v>#REF!</v>
      </c>
      <c r="D129" s="56" t="s">
        <v>271</v>
      </c>
      <c r="E129" s="52" t="s">
        <v>272</v>
      </c>
      <c r="F129" s="58" t="s">
        <v>273</v>
      </c>
      <c r="G129" s="58" t="s">
        <v>274</v>
      </c>
      <c r="H129" s="56" t="s">
        <v>31</v>
      </c>
      <c r="I129" s="56" t="s">
        <v>27</v>
      </c>
      <c r="J129" s="52" t="s">
        <v>31</v>
      </c>
      <c r="K129" s="52" t="s">
        <v>45</v>
      </c>
      <c r="L129" s="52">
        <v>2</v>
      </c>
      <c r="M129" s="52" t="s">
        <v>31</v>
      </c>
      <c r="N129" s="52" t="s">
        <v>45</v>
      </c>
      <c r="O129" s="52">
        <v>2</v>
      </c>
      <c r="P129" s="52" t="s">
        <v>31</v>
      </c>
      <c r="Q129" s="52" t="s">
        <v>275</v>
      </c>
      <c r="R129" s="52">
        <v>1</v>
      </c>
      <c r="S129" s="52"/>
      <c r="T129" s="52"/>
      <c r="U129" s="52"/>
      <c r="V129" s="52"/>
      <c r="W129" s="52">
        <v>34</v>
      </c>
      <c r="X129" s="52">
        <v>2</v>
      </c>
      <c r="Y129" s="52"/>
      <c r="Z129" s="52">
        <v>36</v>
      </c>
      <c r="AA129" s="52">
        <v>1</v>
      </c>
      <c r="AB129" s="52">
        <f t="shared" si="1"/>
        <v>8</v>
      </c>
      <c r="AC129" s="54"/>
      <c r="AD129" s="54"/>
      <c r="AE129" s="55"/>
    </row>
    <row r="130" spans="1:31" ht="16.5" customHeight="1" x14ac:dyDescent="0.2">
      <c r="A130" s="56"/>
      <c r="B130" s="57"/>
      <c r="C130" s="52"/>
      <c r="D130" s="56"/>
      <c r="E130" s="52"/>
      <c r="F130" s="58"/>
      <c r="G130" s="58"/>
      <c r="H130" s="56"/>
      <c r="I130" s="56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35</v>
      </c>
      <c r="X130" s="52">
        <v>1</v>
      </c>
      <c r="Y130" s="52"/>
      <c r="Z130" s="52"/>
      <c r="AA130" s="52"/>
      <c r="AB130" s="52">
        <f t="shared" si="1"/>
        <v>1</v>
      </c>
      <c r="AC130" s="54"/>
      <c r="AD130" s="54"/>
      <c r="AE130" s="55"/>
    </row>
    <row r="131" spans="1:31" ht="16.5" customHeight="1" x14ac:dyDescent="0.2">
      <c r="A131" s="52">
        <v>108</v>
      </c>
      <c r="B131" s="53">
        <v>20220816</v>
      </c>
      <c r="C131" s="52" t="e">
        <f>VLOOKUP(B131,#REF!,35,0)</f>
        <v>#REF!</v>
      </c>
      <c r="D131" s="52" t="s">
        <v>271</v>
      </c>
      <c r="E131" s="52" t="s">
        <v>276</v>
      </c>
      <c r="F131" s="54" t="s">
        <v>277</v>
      </c>
      <c r="G131" s="54" t="s">
        <v>278</v>
      </c>
      <c r="H131" s="52" t="s">
        <v>31</v>
      </c>
      <c r="I131" s="52" t="s">
        <v>27</v>
      </c>
      <c r="J131" s="52" t="s">
        <v>31</v>
      </c>
      <c r="K131" s="59" t="s">
        <v>57</v>
      </c>
      <c r="L131" s="52">
        <v>1</v>
      </c>
      <c r="M131" s="52" t="s">
        <v>31</v>
      </c>
      <c r="N131" s="59" t="s">
        <v>57</v>
      </c>
      <c r="O131" s="52">
        <v>1</v>
      </c>
      <c r="P131" s="52"/>
      <c r="Q131" s="52"/>
      <c r="R131" s="52"/>
      <c r="S131" s="52"/>
      <c r="T131" s="52"/>
      <c r="U131" s="52"/>
      <c r="V131" s="52"/>
      <c r="W131" s="52">
        <v>30</v>
      </c>
      <c r="X131" s="52">
        <v>1</v>
      </c>
      <c r="Y131" s="52"/>
      <c r="Z131" s="52" t="s">
        <v>279</v>
      </c>
      <c r="AA131" s="52">
        <v>1</v>
      </c>
      <c r="AB131" s="52">
        <f t="shared" si="1"/>
        <v>4</v>
      </c>
      <c r="AC131" s="54"/>
      <c r="AD131" s="54"/>
      <c r="AE131" s="55"/>
    </row>
    <row r="132" spans="1:31" ht="16.5" customHeight="1" x14ac:dyDescent="0.2">
      <c r="A132" s="52">
        <v>109</v>
      </c>
      <c r="B132" s="53">
        <v>20180519</v>
      </c>
      <c r="C132" s="52" t="e">
        <f>VLOOKUP(B132,#REF!,35,0)</f>
        <v>#REF!</v>
      </c>
      <c r="D132" s="52" t="s">
        <v>271</v>
      </c>
      <c r="E132" s="52" t="s">
        <v>271</v>
      </c>
      <c r="F132" s="54" t="s">
        <v>280</v>
      </c>
      <c r="G132" s="54" t="s">
        <v>281</v>
      </c>
      <c r="H132" s="52" t="s">
        <v>31</v>
      </c>
      <c r="I132" s="52" t="s">
        <v>27</v>
      </c>
      <c r="J132" s="52" t="s">
        <v>31</v>
      </c>
      <c r="K132" s="52" t="s">
        <v>39</v>
      </c>
      <c r="L132" s="52">
        <v>1</v>
      </c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>
        <f t="shared" si="1"/>
        <v>1</v>
      </c>
      <c r="AC132" s="54"/>
      <c r="AD132" s="54"/>
      <c r="AE132" s="55"/>
    </row>
    <row r="133" spans="1:31" ht="16.5" customHeight="1" x14ac:dyDescent="0.2">
      <c r="A133" s="52">
        <v>110</v>
      </c>
      <c r="B133" s="53">
        <v>20190566</v>
      </c>
      <c r="C133" s="52" t="e">
        <f>VLOOKUP(B133,#REF!,35,0)</f>
        <v>#REF!</v>
      </c>
      <c r="D133" s="52" t="s">
        <v>271</v>
      </c>
      <c r="E133" s="52" t="s">
        <v>282</v>
      </c>
      <c r="F133" s="54" t="s">
        <v>283</v>
      </c>
      <c r="G133" s="54" t="s">
        <v>284</v>
      </c>
      <c r="H133" s="52" t="s">
        <v>31</v>
      </c>
      <c r="I133" s="52" t="s">
        <v>27</v>
      </c>
      <c r="J133" s="52"/>
      <c r="K133" s="52"/>
      <c r="L133" s="52"/>
      <c r="M133" s="52" t="s">
        <v>31</v>
      </c>
      <c r="N133" s="59" t="s">
        <v>48</v>
      </c>
      <c r="O133" s="52">
        <v>1</v>
      </c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>
        <f t="shared" si="1"/>
        <v>1</v>
      </c>
      <c r="AC133" s="54"/>
      <c r="AD133" s="54"/>
      <c r="AE133" s="55"/>
    </row>
    <row r="134" spans="1:31" ht="16.5" customHeight="1" x14ac:dyDescent="0.2">
      <c r="A134" s="56">
        <v>111</v>
      </c>
      <c r="B134" s="57">
        <v>20200719</v>
      </c>
      <c r="C134" s="52" t="e">
        <f>VLOOKUP(B134,#REF!,35,0)</f>
        <v>#REF!</v>
      </c>
      <c r="D134" s="56" t="s">
        <v>271</v>
      </c>
      <c r="E134" s="52" t="s">
        <v>282</v>
      </c>
      <c r="F134" s="58" t="s">
        <v>285</v>
      </c>
      <c r="G134" s="58" t="s">
        <v>286</v>
      </c>
      <c r="H134" s="56" t="s">
        <v>31</v>
      </c>
      <c r="I134" s="56" t="s">
        <v>27</v>
      </c>
      <c r="J134" s="52" t="s">
        <v>26</v>
      </c>
      <c r="K134" s="52" t="s">
        <v>57</v>
      </c>
      <c r="L134" s="52">
        <v>1</v>
      </c>
      <c r="M134" s="52" t="s">
        <v>26</v>
      </c>
      <c r="N134" s="52" t="s">
        <v>57</v>
      </c>
      <c r="O134" s="52">
        <v>1</v>
      </c>
      <c r="P134" s="52"/>
      <c r="Q134" s="52"/>
      <c r="R134" s="52"/>
      <c r="S134" s="52"/>
      <c r="T134" s="52"/>
      <c r="U134" s="52"/>
      <c r="V134" s="52"/>
      <c r="W134" s="52">
        <v>40</v>
      </c>
      <c r="X134" s="52">
        <v>2</v>
      </c>
      <c r="Y134" s="52"/>
      <c r="Z134" s="52"/>
      <c r="AA134" s="52"/>
      <c r="AB134" s="52">
        <f t="shared" si="1"/>
        <v>4</v>
      </c>
      <c r="AC134" s="54"/>
      <c r="AD134" s="54"/>
      <c r="AE134" s="55"/>
    </row>
    <row r="135" spans="1:31" ht="16.5" customHeight="1" x14ac:dyDescent="0.2">
      <c r="A135" s="56"/>
      <c r="B135" s="57"/>
      <c r="C135" s="52"/>
      <c r="D135" s="56"/>
      <c r="E135" s="52"/>
      <c r="F135" s="58"/>
      <c r="G135" s="58"/>
      <c r="H135" s="56"/>
      <c r="I135" s="56"/>
      <c r="J135" s="52" t="s">
        <v>26</v>
      </c>
      <c r="K135" s="52" t="s">
        <v>107</v>
      </c>
      <c r="L135" s="52">
        <v>1</v>
      </c>
      <c r="M135" s="52" t="s">
        <v>26</v>
      </c>
      <c r="N135" s="52" t="s">
        <v>107</v>
      </c>
      <c r="O135" s="52">
        <v>1</v>
      </c>
      <c r="P135" s="52"/>
      <c r="Q135" s="52"/>
      <c r="R135" s="52"/>
      <c r="S135" s="52"/>
      <c r="T135" s="52"/>
      <c r="U135" s="52"/>
      <c r="V135" s="52"/>
      <c r="W135" s="52">
        <v>41</v>
      </c>
      <c r="X135" s="52">
        <v>2</v>
      </c>
      <c r="Y135" s="52"/>
      <c r="Z135" s="52"/>
      <c r="AA135" s="52"/>
      <c r="AB135" s="52">
        <f t="shared" si="1"/>
        <v>4</v>
      </c>
      <c r="AC135" s="54"/>
      <c r="AD135" s="54"/>
      <c r="AE135" s="55"/>
    </row>
    <row r="136" spans="1:31" ht="16.5" customHeight="1" x14ac:dyDescent="0.2">
      <c r="A136" s="56">
        <v>112</v>
      </c>
      <c r="B136" s="57">
        <v>20220886</v>
      </c>
      <c r="C136" s="52" t="e">
        <f>VLOOKUP(B136,#REF!,35,0)</f>
        <v>#REF!</v>
      </c>
      <c r="D136" s="56" t="s">
        <v>271</v>
      </c>
      <c r="E136" s="52" t="s">
        <v>282</v>
      </c>
      <c r="F136" s="58" t="s">
        <v>287</v>
      </c>
      <c r="G136" s="58" t="s">
        <v>288</v>
      </c>
      <c r="H136" s="56" t="s">
        <v>31</v>
      </c>
      <c r="I136" s="56" t="s">
        <v>27</v>
      </c>
      <c r="J136" s="52" t="s">
        <v>31</v>
      </c>
      <c r="K136" s="59" t="s">
        <v>48</v>
      </c>
      <c r="L136" s="52">
        <v>1</v>
      </c>
      <c r="M136" s="52" t="s">
        <v>31</v>
      </c>
      <c r="N136" s="52" t="s">
        <v>48</v>
      </c>
      <c r="O136" s="52">
        <v>1</v>
      </c>
      <c r="P136" s="52" t="s">
        <v>31</v>
      </c>
      <c r="Q136" s="52" t="s">
        <v>39</v>
      </c>
      <c r="R136" s="52">
        <v>1</v>
      </c>
      <c r="S136" s="52"/>
      <c r="T136" s="52"/>
      <c r="U136" s="52"/>
      <c r="V136" s="52"/>
      <c r="W136" s="52">
        <v>27</v>
      </c>
      <c r="X136" s="52">
        <v>1</v>
      </c>
      <c r="Y136" s="52"/>
      <c r="Z136" s="52" t="s">
        <v>289</v>
      </c>
      <c r="AA136" s="52">
        <v>2</v>
      </c>
      <c r="AB136" s="52">
        <f t="shared" si="1"/>
        <v>6</v>
      </c>
      <c r="AC136" s="54"/>
      <c r="AD136" s="54"/>
      <c r="AE136" s="55"/>
    </row>
    <row r="137" spans="1:31" ht="16.5" customHeight="1" x14ac:dyDescent="0.2">
      <c r="A137" s="56"/>
      <c r="B137" s="57"/>
      <c r="C137" s="52"/>
      <c r="D137" s="56"/>
      <c r="E137" s="52"/>
      <c r="F137" s="58"/>
      <c r="G137" s="58"/>
      <c r="H137" s="56"/>
      <c r="I137" s="56"/>
      <c r="J137" s="52" t="s">
        <v>31</v>
      </c>
      <c r="K137" s="59" t="s">
        <v>39</v>
      </c>
      <c r="L137" s="52">
        <v>2</v>
      </c>
      <c r="M137" s="52" t="s">
        <v>31</v>
      </c>
      <c r="N137" s="52" t="s">
        <v>39</v>
      </c>
      <c r="O137" s="52">
        <v>1</v>
      </c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>
        <f t="shared" si="1"/>
        <v>3</v>
      </c>
      <c r="AC137" s="54"/>
      <c r="AD137" s="54"/>
      <c r="AE137" s="55"/>
    </row>
    <row r="138" spans="1:31" ht="16.5" customHeight="1" x14ac:dyDescent="0.2">
      <c r="A138" s="52">
        <v>113</v>
      </c>
      <c r="B138" s="60">
        <v>20220851</v>
      </c>
      <c r="C138" s="52" t="e">
        <f>VLOOKUP(B138,#REF!,35,0)</f>
        <v>#REF!</v>
      </c>
      <c r="D138" s="52" t="s">
        <v>271</v>
      </c>
      <c r="E138" s="52" t="s">
        <v>290</v>
      </c>
      <c r="F138" s="54" t="s">
        <v>291</v>
      </c>
      <c r="G138" s="54" t="s">
        <v>292</v>
      </c>
      <c r="H138" s="52" t="s">
        <v>31</v>
      </c>
      <c r="I138" s="52" t="s">
        <v>27</v>
      </c>
      <c r="J138" s="52" t="s">
        <v>31</v>
      </c>
      <c r="K138" s="59" t="s">
        <v>39</v>
      </c>
      <c r="L138" s="52">
        <v>2</v>
      </c>
      <c r="M138" s="52" t="s">
        <v>31</v>
      </c>
      <c r="N138" s="59" t="s">
        <v>39</v>
      </c>
      <c r="O138" s="52">
        <v>2</v>
      </c>
      <c r="P138" s="52" t="s">
        <v>31</v>
      </c>
      <c r="Q138" s="59" t="s">
        <v>48</v>
      </c>
      <c r="R138" s="52">
        <v>1</v>
      </c>
      <c r="S138" s="52"/>
      <c r="T138" s="52"/>
      <c r="U138" s="52"/>
      <c r="V138" s="52"/>
      <c r="W138" s="52">
        <v>28</v>
      </c>
      <c r="X138" s="52">
        <v>1</v>
      </c>
      <c r="Y138" s="52"/>
      <c r="Z138" s="52">
        <v>28</v>
      </c>
      <c r="AA138" s="52">
        <v>2</v>
      </c>
      <c r="AB138" s="52">
        <f t="shared" si="1"/>
        <v>8</v>
      </c>
      <c r="AC138" s="54"/>
      <c r="AD138" s="54"/>
      <c r="AE138" s="55"/>
    </row>
    <row r="139" spans="1:31" ht="16.5" customHeight="1" x14ac:dyDescent="0.2">
      <c r="A139" s="56">
        <v>114</v>
      </c>
      <c r="B139" s="57">
        <v>20140279</v>
      </c>
      <c r="C139" s="52" t="e">
        <f>VLOOKUP(B139,#REF!,35,0)</f>
        <v>#REF!</v>
      </c>
      <c r="D139" s="56" t="s">
        <v>293</v>
      </c>
      <c r="E139" s="52" t="s">
        <v>293</v>
      </c>
      <c r="F139" s="58" t="s">
        <v>294</v>
      </c>
      <c r="G139" s="58" t="s">
        <v>295</v>
      </c>
      <c r="H139" s="56" t="s">
        <v>26</v>
      </c>
      <c r="I139" s="56" t="s">
        <v>27</v>
      </c>
      <c r="J139" s="52" t="s">
        <v>26</v>
      </c>
      <c r="K139" s="59" t="s">
        <v>67</v>
      </c>
      <c r="L139" s="52">
        <v>6</v>
      </c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>
        <f t="shared" si="1"/>
        <v>6</v>
      </c>
      <c r="AC139" s="54"/>
      <c r="AD139" s="54"/>
      <c r="AE139" s="55"/>
    </row>
    <row r="140" spans="1:31" ht="16.5" customHeight="1" x14ac:dyDescent="0.2">
      <c r="A140" s="56"/>
      <c r="B140" s="57"/>
      <c r="C140" s="52"/>
      <c r="D140" s="56"/>
      <c r="E140" s="52"/>
      <c r="F140" s="58"/>
      <c r="G140" s="58"/>
      <c r="H140" s="56"/>
      <c r="I140" s="56"/>
      <c r="J140" s="52" t="s">
        <v>26</v>
      </c>
      <c r="K140" s="59" t="s">
        <v>48</v>
      </c>
      <c r="L140" s="52">
        <v>3</v>
      </c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>
        <f t="shared" si="1"/>
        <v>3</v>
      </c>
      <c r="AC140" s="54"/>
      <c r="AD140" s="54"/>
      <c r="AE140" s="55"/>
    </row>
    <row r="141" spans="1:31" ht="16.5" customHeight="1" x14ac:dyDescent="0.2">
      <c r="A141" s="52">
        <v>115</v>
      </c>
      <c r="B141" s="53">
        <v>20180526</v>
      </c>
      <c r="C141" s="52" t="e">
        <f>VLOOKUP(B141,#REF!,35,0)</f>
        <v>#REF!</v>
      </c>
      <c r="D141" s="52" t="s">
        <v>296</v>
      </c>
      <c r="E141" s="52" t="s">
        <v>297</v>
      </c>
      <c r="F141" s="54" t="s">
        <v>298</v>
      </c>
      <c r="G141" s="54" t="s">
        <v>299</v>
      </c>
      <c r="H141" s="52" t="s">
        <v>26</v>
      </c>
      <c r="I141" s="52" t="s">
        <v>27</v>
      </c>
      <c r="J141" s="52" t="s">
        <v>26</v>
      </c>
      <c r="K141" s="59" t="s">
        <v>67</v>
      </c>
      <c r="L141" s="52">
        <v>1</v>
      </c>
      <c r="M141" s="52" t="s">
        <v>26</v>
      </c>
      <c r="N141" s="59" t="s">
        <v>67</v>
      </c>
      <c r="O141" s="52">
        <v>1</v>
      </c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>
        <f t="shared" si="1"/>
        <v>2</v>
      </c>
      <c r="AC141" s="54"/>
      <c r="AD141" s="54"/>
      <c r="AE141" s="55"/>
    </row>
    <row r="142" spans="1:31" ht="16.5" customHeight="1" x14ac:dyDescent="0.2">
      <c r="A142" s="52">
        <v>116</v>
      </c>
      <c r="B142" s="53">
        <v>20200633</v>
      </c>
      <c r="C142" s="52" t="e">
        <f>VLOOKUP(B142,#REF!,35,0)</f>
        <v>#REF!</v>
      </c>
      <c r="D142" s="52" t="s">
        <v>296</v>
      </c>
      <c r="E142" s="52" t="s">
        <v>297</v>
      </c>
      <c r="F142" s="54" t="s">
        <v>300</v>
      </c>
      <c r="G142" s="54" t="s">
        <v>301</v>
      </c>
      <c r="H142" s="52" t="s">
        <v>31</v>
      </c>
      <c r="I142" s="52" t="s">
        <v>27</v>
      </c>
      <c r="J142" s="52" t="s">
        <v>26</v>
      </c>
      <c r="K142" s="52" t="s">
        <v>68</v>
      </c>
      <c r="L142" s="52">
        <v>1</v>
      </c>
      <c r="M142" s="52" t="s">
        <v>26</v>
      </c>
      <c r="N142" s="52" t="s">
        <v>68</v>
      </c>
      <c r="O142" s="52">
        <v>1</v>
      </c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>
        <f t="shared" si="1"/>
        <v>2</v>
      </c>
      <c r="AC142" s="54"/>
      <c r="AD142" s="54"/>
      <c r="AE142" s="55"/>
    </row>
    <row r="143" spans="1:31" ht="16.5" customHeight="1" x14ac:dyDescent="0.2">
      <c r="A143" s="56">
        <v>117</v>
      </c>
      <c r="B143" s="57">
        <v>20210731</v>
      </c>
      <c r="C143" s="52" t="e">
        <f>VLOOKUP(B143,#REF!,35,0)</f>
        <v>#REF!</v>
      </c>
      <c r="D143" s="56" t="s">
        <v>296</v>
      </c>
      <c r="E143" s="52" t="s">
        <v>297</v>
      </c>
      <c r="F143" s="56" t="s">
        <v>302</v>
      </c>
      <c r="G143" s="56" t="s">
        <v>303</v>
      </c>
      <c r="H143" s="56" t="s">
        <v>31</v>
      </c>
      <c r="I143" s="56" t="s">
        <v>27</v>
      </c>
      <c r="J143" s="52" t="s">
        <v>31</v>
      </c>
      <c r="K143" s="59" t="s">
        <v>67</v>
      </c>
      <c r="L143" s="52">
        <v>2</v>
      </c>
      <c r="M143" s="52" t="s">
        <v>31</v>
      </c>
      <c r="N143" s="59" t="s">
        <v>67</v>
      </c>
      <c r="O143" s="52">
        <v>2</v>
      </c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 t="s">
        <v>304</v>
      </c>
      <c r="AA143" s="52">
        <v>1</v>
      </c>
      <c r="AB143" s="52">
        <f t="shared" si="1"/>
        <v>5</v>
      </c>
      <c r="AC143" s="54"/>
      <c r="AD143" s="54"/>
      <c r="AE143" s="55"/>
    </row>
    <row r="144" spans="1:31" ht="16.5" customHeight="1" x14ac:dyDescent="0.2">
      <c r="A144" s="56"/>
      <c r="B144" s="57"/>
      <c r="C144" s="52"/>
      <c r="D144" s="56"/>
      <c r="E144" s="52"/>
      <c r="F144" s="56"/>
      <c r="G144" s="56"/>
      <c r="H144" s="56"/>
      <c r="I144" s="56"/>
      <c r="J144" s="52"/>
      <c r="K144" s="59"/>
      <c r="L144" s="52"/>
      <c r="M144" s="52"/>
      <c r="N144" s="59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>
        <v>26</v>
      </c>
      <c r="AA144" s="52">
        <v>1</v>
      </c>
      <c r="AB144" s="52">
        <f t="shared" si="1"/>
        <v>1</v>
      </c>
      <c r="AC144" s="54"/>
      <c r="AD144" s="54"/>
      <c r="AE144" s="55"/>
    </row>
    <row r="145" spans="1:31" ht="16.5" customHeight="1" x14ac:dyDescent="0.2">
      <c r="A145" s="52">
        <v>118</v>
      </c>
      <c r="B145" s="53">
        <v>20210759</v>
      </c>
      <c r="C145" s="52" t="e">
        <f>VLOOKUP(B145,#REF!,35,0)</f>
        <v>#REF!</v>
      </c>
      <c r="D145" s="52" t="s">
        <v>296</v>
      </c>
      <c r="E145" s="52" t="s">
        <v>297</v>
      </c>
      <c r="F145" s="54" t="s">
        <v>305</v>
      </c>
      <c r="G145" s="54" t="s">
        <v>306</v>
      </c>
      <c r="H145" s="52" t="s">
        <v>31</v>
      </c>
      <c r="I145" s="52" t="s">
        <v>27</v>
      </c>
      <c r="J145" s="52" t="s">
        <v>31</v>
      </c>
      <c r="K145" s="59" t="s">
        <v>39</v>
      </c>
      <c r="L145" s="52">
        <v>2</v>
      </c>
      <c r="M145" s="52" t="s">
        <v>31</v>
      </c>
      <c r="N145" s="59" t="s">
        <v>39</v>
      </c>
      <c r="O145" s="52">
        <v>2</v>
      </c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>
        <f t="shared" si="1"/>
        <v>4</v>
      </c>
      <c r="AC145" s="54"/>
      <c r="AD145" s="54"/>
      <c r="AE145" s="55"/>
    </row>
    <row r="146" spans="1:31" ht="16.5" customHeight="1" x14ac:dyDescent="0.2">
      <c r="A146" s="52">
        <v>119</v>
      </c>
      <c r="B146" s="53">
        <v>20150319</v>
      </c>
      <c r="C146" s="52" t="e">
        <f>VLOOKUP(B146,#REF!,35,0)</f>
        <v>#REF!</v>
      </c>
      <c r="D146" s="52" t="s">
        <v>296</v>
      </c>
      <c r="E146" s="52" t="s">
        <v>307</v>
      </c>
      <c r="F146" s="54" t="s">
        <v>308</v>
      </c>
      <c r="G146" s="54" t="s">
        <v>309</v>
      </c>
      <c r="H146" s="52" t="s">
        <v>31</v>
      </c>
      <c r="I146" s="52" t="s">
        <v>27</v>
      </c>
      <c r="J146" s="52" t="s">
        <v>31</v>
      </c>
      <c r="K146" s="59" t="s">
        <v>57</v>
      </c>
      <c r="L146" s="52">
        <v>1</v>
      </c>
      <c r="M146" s="52" t="s">
        <v>31</v>
      </c>
      <c r="N146" s="59" t="s">
        <v>57</v>
      </c>
      <c r="O146" s="52">
        <v>1</v>
      </c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>
        <f t="shared" si="1"/>
        <v>2</v>
      </c>
      <c r="AC146" s="54"/>
      <c r="AD146" s="54"/>
      <c r="AE146" s="55"/>
    </row>
    <row r="147" spans="1:31" ht="16.5" customHeight="1" x14ac:dyDescent="0.2">
      <c r="A147" s="52">
        <v>120</v>
      </c>
      <c r="B147" s="53">
        <v>20170484</v>
      </c>
      <c r="C147" s="52" t="e">
        <f>VLOOKUP(B147,#REF!,35,0)</f>
        <v>#REF!</v>
      </c>
      <c r="D147" s="52" t="s">
        <v>296</v>
      </c>
      <c r="E147" s="52" t="s">
        <v>307</v>
      </c>
      <c r="F147" s="54" t="s">
        <v>310</v>
      </c>
      <c r="G147" s="54" t="s">
        <v>311</v>
      </c>
      <c r="H147" s="52" t="s">
        <v>31</v>
      </c>
      <c r="I147" s="52" t="s">
        <v>27</v>
      </c>
      <c r="J147" s="52" t="s">
        <v>31</v>
      </c>
      <c r="K147" s="59" t="s">
        <v>67</v>
      </c>
      <c r="L147" s="52">
        <v>1</v>
      </c>
      <c r="M147" s="52" t="s">
        <v>31</v>
      </c>
      <c r="N147" s="59" t="s">
        <v>67</v>
      </c>
      <c r="O147" s="52">
        <v>1</v>
      </c>
      <c r="P147" s="52" t="s">
        <v>31</v>
      </c>
      <c r="Q147" s="59" t="s">
        <v>67</v>
      </c>
      <c r="R147" s="52">
        <v>2</v>
      </c>
      <c r="S147" s="52"/>
      <c r="T147" s="52"/>
      <c r="U147" s="52"/>
      <c r="V147" s="52"/>
      <c r="W147" s="52"/>
      <c r="X147" s="52"/>
      <c r="Y147" s="52"/>
      <c r="Z147" s="52"/>
      <c r="AA147" s="52"/>
      <c r="AB147" s="52">
        <f t="shared" si="1"/>
        <v>4</v>
      </c>
      <c r="AC147" s="54"/>
      <c r="AD147" s="54"/>
      <c r="AE147" s="55"/>
    </row>
    <row r="148" spans="1:31" ht="16.5" customHeight="1" x14ac:dyDescent="0.2">
      <c r="A148" s="52">
        <v>121</v>
      </c>
      <c r="B148" s="60">
        <v>20170460</v>
      </c>
      <c r="C148" s="52" t="e">
        <f>VLOOKUP(B148,#REF!,35,0)</f>
        <v>#REF!</v>
      </c>
      <c r="D148" s="52" t="s">
        <v>296</v>
      </c>
      <c r="E148" s="52" t="s">
        <v>312</v>
      </c>
      <c r="F148" s="54" t="s">
        <v>313</v>
      </c>
      <c r="G148" s="54" t="s">
        <v>314</v>
      </c>
      <c r="H148" s="52" t="s">
        <v>26</v>
      </c>
      <c r="I148" s="52" t="s">
        <v>27</v>
      </c>
      <c r="J148" s="52" t="s">
        <v>26</v>
      </c>
      <c r="K148" s="59" t="s">
        <v>39</v>
      </c>
      <c r="L148" s="52">
        <v>1</v>
      </c>
      <c r="M148" s="52" t="s">
        <v>26</v>
      </c>
      <c r="N148" s="59" t="s">
        <v>39</v>
      </c>
      <c r="O148" s="52">
        <v>1</v>
      </c>
      <c r="P148" s="54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>
        <f t="shared" si="1"/>
        <v>2</v>
      </c>
      <c r="AC148" s="54"/>
      <c r="AD148" s="54"/>
      <c r="AE148" s="55"/>
    </row>
    <row r="149" spans="1:31" ht="16.5" customHeight="1" x14ac:dyDescent="0.2">
      <c r="A149" s="52">
        <v>122</v>
      </c>
      <c r="B149" s="53">
        <v>20190598</v>
      </c>
      <c r="C149" s="52" t="e">
        <f>VLOOKUP(B149,#REF!,35,0)</f>
        <v>#REF!</v>
      </c>
      <c r="D149" s="52" t="s">
        <v>296</v>
      </c>
      <c r="E149" s="52" t="s">
        <v>312</v>
      </c>
      <c r="F149" s="54" t="s">
        <v>315</v>
      </c>
      <c r="G149" s="54" t="s">
        <v>316</v>
      </c>
      <c r="H149" s="52" t="s">
        <v>31</v>
      </c>
      <c r="I149" s="52" t="s">
        <v>27</v>
      </c>
      <c r="J149" s="52" t="s">
        <v>31</v>
      </c>
      <c r="K149" s="59" t="s">
        <v>48</v>
      </c>
      <c r="L149" s="52">
        <v>2</v>
      </c>
      <c r="M149" s="52" t="s">
        <v>31</v>
      </c>
      <c r="N149" s="59" t="s">
        <v>48</v>
      </c>
      <c r="O149" s="52">
        <v>2</v>
      </c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>
        <f t="shared" si="1"/>
        <v>4</v>
      </c>
      <c r="AC149" s="54"/>
      <c r="AD149" s="54"/>
      <c r="AE149" s="55"/>
    </row>
    <row r="150" spans="1:31" ht="16.5" customHeight="1" x14ac:dyDescent="0.2">
      <c r="A150" s="52">
        <v>123</v>
      </c>
      <c r="B150" s="53">
        <v>20160425</v>
      </c>
      <c r="C150" s="52" t="e">
        <f>VLOOKUP(B150,#REF!,35,0)</f>
        <v>#REF!</v>
      </c>
      <c r="D150" s="52" t="s">
        <v>296</v>
      </c>
      <c r="E150" s="52" t="s">
        <v>296</v>
      </c>
      <c r="F150" s="54" t="s">
        <v>317</v>
      </c>
      <c r="G150" s="54" t="s">
        <v>318</v>
      </c>
      <c r="H150" s="52" t="s">
        <v>31</v>
      </c>
      <c r="I150" s="52" t="s">
        <v>27</v>
      </c>
      <c r="J150" s="52" t="s">
        <v>31</v>
      </c>
      <c r="K150" s="59" t="s">
        <v>39</v>
      </c>
      <c r="L150" s="52">
        <v>3</v>
      </c>
      <c r="M150" s="52" t="s">
        <v>31</v>
      </c>
      <c r="N150" s="59" t="s">
        <v>57</v>
      </c>
      <c r="O150" s="52">
        <v>1</v>
      </c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>
        <f t="shared" si="1"/>
        <v>4</v>
      </c>
      <c r="AC150" s="54"/>
      <c r="AD150" s="54"/>
      <c r="AE150" s="55"/>
    </row>
    <row r="151" spans="1:31" ht="16.5" customHeight="1" x14ac:dyDescent="0.2">
      <c r="A151" s="56">
        <v>124</v>
      </c>
      <c r="B151" s="57">
        <v>20190610</v>
      </c>
      <c r="C151" s="52" t="e">
        <f>VLOOKUP(B151,#REF!,35,0)</f>
        <v>#REF!</v>
      </c>
      <c r="D151" s="56" t="s">
        <v>296</v>
      </c>
      <c r="E151" s="52" t="s">
        <v>319</v>
      </c>
      <c r="F151" s="58" t="s">
        <v>320</v>
      </c>
      <c r="G151" s="58" t="s">
        <v>321</v>
      </c>
      <c r="H151" s="56" t="s">
        <v>31</v>
      </c>
      <c r="I151" s="56" t="s">
        <v>27</v>
      </c>
      <c r="J151" s="52" t="s">
        <v>31</v>
      </c>
      <c r="K151" s="59" t="s">
        <v>48</v>
      </c>
      <c r="L151" s="52">
        <v>2</v>
      </c>
      <c r="M151" s="52" t="s">
        <v>31</v>
      </c>
      <c r="N151" s="52" t="s">
        <v>39</v>
      </c>
      <c r="O151" s="52">
        <v>1</v>
      </c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 t="s">
        <v>322</v>
      </c>
      <c r="AA151" s="52">
        <v>2</v>
      </c>
      <c r="AB151" s="52">
        <f t="shared" si="1"/>
        <v>5</v>
      </c>
      <c r="AC151" s="54"/>
      <c r="AD151" s="54"/>
      <c r="AE151" s="55"/>
    </row>
    <row r="152" spans="1:31" ht="16.5" customHeight="1" x14ac:dyDescent="0.2">
      <c r="A152" s="56"/>
      <c r="B152" s="57"/>
      <c r="C152" s="52"/>
      <c r="D152" s="56"/>
      <c r="E152" s="52"/>
      <c r="F152" s="58"/>
      <c r="G152" s="58"/>
      <c r="H152" s="56"/>
      <c r="I152" s="56"/>
      <c r="J152" s="52" t="s">
        <v>31</v>
      </c>
      <c r="K152" s="59" t="s">
        <v>275</v>
      </c>
      <c r="L152" s="52">
        <v>2</v>
      </c>
      <c r="M152" s="52" t="s">
        <v>31</v>
      </c>
      <c r="N152" s="52" t="s">
        <v>275</v>
      </c>
      <c r="O152" s="52">
        <v>2</v>
      </c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>
        <f t="shared" si="1"/>
        <v>4</v>
      </c>
      <c r="AC152" s="54"/>
      <c r="AD152" s="54"/>
      <c r="AE152" s="55"/>
    </row>
    <row r="153" spans="1:31" ht="16.5" customHeight="1" x14ac:dyDescent="0.2">
      <c r="A153" s="52">
        <v>125</v>
      </c>
      <c r="B153" s="53">
        <v>20220864</v>
      </c>
      <c r="C153" s="52" t="e">
        <f>VLOOKUP(B153,#REF!,35,0)</f>
        <v>#REF!</v>
      </c>
      <c r="D153" s="52" t="s">
        <v>296</v>
      </c>
      <c r="E153" s="52" t="s">
        <v>323</v>
      </c>
      <c r="F153" s="54" t="s">
        <v>324</v>
      </c>
      <c r="G153" s="54" t="s">
        <v>325</v>
      </c>
      <c r="H153" s="52" t="s">
        <v>31</v>
      </c>
      <c r="I153" s="52" t="s">
        <v>27</v>
      </c>
      <c r="J153" s="52" t="s">
        <v>31</v>
      </c>
      <c r="K153" s="59" t="s">
        <v>48</v>
      </c>
      <c r="L153" s="52">
        <v>2</v>
      </c>
      <c r="M153" s="52" t="s">
        <v>31</v>
      </c>
      <c r="N153" s="59" t="s">
        <v>48</v>
      </c>
      <c r="O153" s="52">
        <v>2</v>
      </c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>
        <v>28</v>
      </c>
      <c r="AA153" s="52">
        <v>2</v>
      </c>
      <c r="AB153" s="52">
        <f t="shared" si="1"/>
        <v>6</v>
      </c>
      <c r="AC153" s="54"/>
      <c r="AD153" s="54"/>
      <c r="AE153" s="55"/>
    </row>
    <row r="154" spans="1:31" ht="16.5" customHeight="1" x14ac:dyDescent="0.2">
      <c r="A154" s="52">
        <v>126</v>
      </c>
      <c r="B154" s="53">
        <v>20060089</v>
      </c>
      <c r="C154" s="52" t="e">
        <f>VLOOKUP(B154,#REF!,35,0)</f>
        <v>#REF!</v>
      </c>
      <c r="D154" s="52" t="s">
        <v>296</v>
      </c>
      <c r="E154" s="52" t="s">
        <v>326</v>
      </c>
      <c r="F154" s="54" t="s">
        <v>327</v>
      </c>
      <c r="G154" s="54" t="s">
        <v>328</v>
      </c>
      <c r="H154" s="52" t="s">
        <v>26</v>
      </c>
      <c r="I154" s="52" t="s">
        <v>27</v>
      </c>
      <c r="J154" s="52"/>
      <c r="K154" s="52"/>
      <c r="L154" s="52"/>
      <c r="M154" s="52" t="s">
        <v>26</v>
      </c>
      <c r="N154" s="52" t="s">
        <v>39</v>
      </c>
      <c r="O154" s="52">
        <v>5</v>
      </c>
      <c r="P154" s="52"/>
      <c r="Q154" s="52"/>
      <c r="R154" s="52"/>
      <c r="S154" s="52"/>
      <c r="T154" s="52">
        <v>34</v>
      </c>
      <c r="U154" s="52">
        <v>4</v>
      </c>
      <c r="V154" s="52"/>
      <c r="W154" s="52"/>
      <c r="X154" s="52"/>
      <c r="Y154" s="52"/>
      <c r="Z154" s="52"/>
      <c r="AA154" s="52"/>
      <c r="AB154" s="52">
        <f t="shared" si="1"/>
        <v>9</v>
      </c>
      <c r="AC154" s="54"/>
      <c r="AD154" s="54"/>
      <c r="AE154" s="55"/>
    </row>
    <row r="155" spans="1:31" ht="16.5" customHeight="1" x14ac:dyDescent="0.2">
      <c r="A155" s="56">
        <v>127</v>
      </c>
      <c r="B155" s="57">
        <v>20220874</v>
      </c>
      <c r="C155" s="52" t="e">
        <f>VLOOKUP(B155,#REF!,35,0)</f>
        <v>#REF!</v>
      </c>
      <c r="D155" s="56" t="s">
        <v>296</v>
      </c>
      <c r="E155" s="52" t="s">
        <v>326</v>
      </c>
      <c r="F155" s="58" t="s">
        <v>329</v>
      </c>
      <c r="G155" s="58" t="s">
        <v>330</v>
      </c>
      <c r="H155" s="56" t="s">
        <v>31</v>
      </c>
      <c r="I155" s="56" t="s">
        <v>27</v>
      </c>
      <c r="J155" s="52" t="s">
        <v>31</v>
      </c>
      <c r="K155" s="52" t="s">
        <v>39</v>
      </c>
      <c r="L155" s="52">
        <v>1</v>
      </c>
      <c r="M155" s="52" t="s">
        <v>31</v>
      </c>
      <c r="N155" s="52" t="s">
        <v>39</v>
      </c>
      <c r="O155" s="52">
        <v>1</v>
      </c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>
        <f t="shared" si="1"/>
        <v>2</v>
      </c>
      <c r="AC155" s="54"/>
      <c r="AD155" s="54"/>
      <c r="AE155" s="55"/>
    </row>
    <row r="156" spans="1:31" ht="16.5" customHeight="1" x14ac:dyDescent="0.2">
      <c r="A156" s="56"/>
      <c r="B156" s="57"/>
      <c r="C156" s="52"/>
      <c r="D156" s="56"/>
      <c r="E156" s="52"/>
      <c r="F156" s="58"/>
      <c r="G156" s="58"/>
      <c r="H156" s="56"/>
      <c r="I156" s="56"/>
      <c r="J156" s="52" t="s">
        <v>26</v>
      </c>
      <c r="K156" s="52" t="s">
        <v>48</v>
      </c>
      <c r="L156" s="52">
        <v>1</v>
      </c>
      <c r="M156" s="52" t="s">
        <v>26</v>
      </c>
      <c r="N156" s="52" t="s">
        <v>48</v>
      </c>
      <c r="O156" s="52">
        <v>1</v>
      </c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>
        <f t="shared" si="1"/>
        <v>2</v>
      </c>
      <c r="AC156" s="54"/>
      <c r="AD156" s="54"/>
      <c r="AE156" s="55"/>
    </row>
    <row r="157" spans="1:31" ht="16.5" customHeight="1" x14ac:dyDescent="0.2">
      <c r="A157" s="56">
        <v>128</v>
      </c>
      <c r="B157" s="57">
        <v>20190607</v>
      </c>
      <c r="C157" s="52" t="e">
        <f>VLOOKUP(B157,#REF!,35,0)</f>
        <v>#REF!</v>
      </c>
      <c r="D157" s="56" t="s">
        <v>296</v>
      </c>
      <c r="E157" s="52" t="s">
        <v>331</v>
      </c>
      <c r="F157" s="58" t="s">
        <v>332</v>
      </c>
      <c r="G157" s="58" t="s">
        <v>333</v>
      </c>
      <c r="H157" s="56" t="s">
        <v>26</v>
      </c>
      <c r="I157" s="56" t="s">
        <v>27</v>
      </c>
      <c r="J157" s="52" t="s">
        <v>26</v>
      </c>
      <c r="K157" s="52" t="s">
        <v>48</v>
      </c>
      <c r="L157" s="52">
        <v>1</v>
      </c>
      <c r="M157" s="52" t="s">
        <v>26</v>
      </c>
      <c r="N157" s="52" t="s">
        <v>48</v>
      </c>
      <c r="O157" s="52">
        <v>3</v>
      </c>
      <c r="P157" s="52"/>
      <c r="Q157" s="52"/>
      <c r="R157" s="52"/>
      <c r="S157" s="52"/>
      <c r="T157" s="52" t="s">
        <v>334</v>
      </c>
      <c r="U157" s="52">
        <v>2</v>
      </c>
      <c r="V157" s="52"/>
      <c r="W157" s="52"/>
      <c r="X157" s="52"/>
      <c r="Y157" s="52"/>
      <c r="Z157" s="52"/>
      <c r="AA157" s="52"/>
      <c r="AB157" s="52">
        <f t="shared" si="1"/>
        <v>6</v>
      </c>
      <c r="AC157" s="54"/>
      <c r="AD157" s="54"/>
      <c r="AE157" s="55"/>
    </row>
    <row r="158" spans="1:31" ht="16.5" customHeight="1" x14ac:dyDescent="0.2">
      <c r="A158" s="56"/>
      <c r="B158" s="57"/>
      <c r="C158" s="52"/>
      <c r="D158" s="56"/>
      <c r="E158" s="52"/>
      <c r="F158" s="58"/>
      <c r="G158" s="58"/>
      <c r="H158" s="56"/>
      <c r="I158" s="56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 t="s">
        <v>335</v>
      </c>
      <c r="U158" s="52">
        <v>2</v>
      </c>
      <c r="V158" s="52"/>
      <c r="W158" s="52"/>
      <c r="X158" s="52"/>
      <c r="Y158" s="52"/>
      <c r="Z158" s="52"/>
      <c r="AA158" s="52"/>
      <c r="AB158" s="52">
        <f t="shared" si="1"/>
        <v>2</v>
      </c>
      <c r="AC158" s="54"/>
      <c r="AD158" s="54"/>
      <c r="AE158" s="55"/>
    </row>
    <row r="159" spans="1:31" ht="16.5" customHeight="1" x14ac:dyDescent="0.2">
      <c r="A159" s="52">
        <v>129</v>
      </c>
      <c r="B159" s="53">
        <v>20220832</v>
      </c>
      <c r="C159" s="52" t="e">
        <f>VLOOKUP(B159,#REF!,35,0)</f>
        <v>#REF!</v>
      </c>
      <c r="D159" s="52" t="s">
        <v>296</v>
      </c>
      <c r="E159" s="52" t="s">
        <v>331</v>
      </c>
      <c r="F159" s="54" t="s">
        <v>336</v>
      </c>
      <c r="G159" s="54" t="s">
        <v>337</v>
      </c>
      <c r="H159" s="52" t="s">
        <v>31</v>
      </c>
      <c r="I159" s="52" t="s">
        <v>27</v>
      </c>
      <c r="J159" s="52" t="s">
        <v>31</v>
      </c>
      <c r="K159" s="59" t="s">
        <v>48</v>
      </c>
      <c r="L159" s="52">
        <v>2</v>
      </c>
      <c r="M159" s="52" t="s">
        <v>31</v>
      </c>
      <c r="N159" s="59" t="s">
        <v>48</v>
      </c>
      <c r="O159" s="52">
        <v>3</v>
      </c>
      <c r="P159" s="52"/>
      <c r="Q159" s="52"/>
      <c r="R159" s="52"/>
      <c r="S159" s="52"/>
      <c r="T159" s="52"/>
      <c r="U159" s="52"/>
      <c r="V159" s="52"/>
      <c r="W159" s="52">
        <v>28</v>
      </c>
      <c r="X159" s="52">
        <v>2</v>
      </c>
      <c r="Y159" s="52"/>
      <c r="Z159" s="52">
        <v>28</v>
      </c>
      <c r="AA159" s="52">
        <v>2</v>
      </c>
      <c r="AB159" s="52">
        <f t="shared" si="1"/>
        <v>9</v>
      </c>
      <c r="AC159" s="54"/>
      <c r="AD159" s="54"/>
      <c r="AE159" s="55"/>
    </row>
    <row r="160" spans="1:31" s="50" customFormat="1" ht="16.5" customHeight="1" x14ac:dyDescent="0.2">
      <c r="A160" s="47">
        <v>130</v>
      </c>
      <c r="B160" s="48">
        <v>20160451</v>
      </c>
      <c r="C160" s="47" t="e">
        <f>VLOOKUP(B160,#REF!,35,0)</f>
        <v>#REF!</v>
      </c>
      <c r="D160" s="47" t="s">
        <v>338</v>
      </c>
      <c r="E160" s="47" t="s">
        <v>36</v>
      </c>
      <c r="F160" s="49" t="s">
        <v>339</v>
      </c>
      <c r="G160" s="49" t="s">
        <v>340</v>
      </c>
      <c r="H160" s="47" t="s">
        <v>31</v>
      </c>
      <c r="I160" s="47" t="s">
        <v>27</v>
      </c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>
        <f t="shared" ref="AB160:AB223" si="2">L160+O160+R160+U160+X160+AA160</f>
        <v>0</v>
      </c>
      <c r="AC160" s="49"/>
      <c r="AD160" s="49"/>
    </row>
    <row r="161" spans="1:31" ht="16.5" customHeight="1" x14ac:dyDescent="0.2">
      <c r="A161" s="56">
        <v>131</v>
      </c>
      <c r="B161" s="57">
        <v>20130242</v>
      </c>
      <c r="C161" s="52" t="e">
        <f>VLOOKUP(B161,#REF!,35,0)</f>
        <v>#REF!</v>
      </c>
      <c r="D161" s="56" t="s">
        <v>341</v>
      </c>
      <c r="E161" s="52" t="s">
        <v>342</v>
      </c>
      <c r="F161" s="58" t="s">
        <v>343</v>
      </c>
      <c r="G161" s="58" t="s">
        <v>344</v>
      </c>
      <c r="H161" s="56" t="s">
        <v>26</v>
      </c>
      <c r="I161" s="56" t="s">
        <v>27</v>
      </c>
      <c r="J161" s="52" t="s">
        <v>26</v>
      </c>
      <c r="K161" s="52" t="s">
        <v>67</v>
      </c>
      <c r="L161" s="52">
        <v>1</v>
      </c>
      <c r="M161" s="52" t="s">
        <v>26</v>
      </c>
      <c r="N161" s="52" t="s">
        <v>98</v>
      </c>
      <c r="O161" s="52">
        <v>2</v>
      </c>
      <c r="P161" s="52" t="s">
        <v>26</v>
      </c>
      <c r="Q161" s="52" t="s">
        <v>98</v>
      </c>
      <c r="R161" s="52">
        <v>1</v>
      </c>
      <c r="S161" s="52"/>
      <c r="T161" s="52">
        <v>29</v>
      </c>
      <c r="U161" s="52">
        <v>3</v>
      </c>
      <c r="V161" s="52"/>
      <c r="W161" s="52"/>
      <c r="X161" s="52"/>
      <c r="Y161" s="52"/>
      <c r="Z161" s="52"/>
      <c r="AA161" s="52"/>
      <c r="AB161" s="52">
        <f t="shared" si="2"/>
        <v>7</v>
      </c>
      <c r="AC161" s="54"/>
      <c r="AD161" s="54"/>
      <c r="AE161" s="55"/>
    </row>
    <row r="162" spans="1:31" ht="16.5" customHeight="1" x14ac:dyDescent="0.2">
      <c r="A162" s="56"/>
      <c r="B162" s="57"/>
      <c r="C162" s="52"/>
      <c r="D162" s="56"/>
      <c r="E162" s="52"/>
      <c r="F162" s="58"/>
      <c r="G162" s="58"/>
      <c r="H162" s="56"/>
      <c r="I162" s="56"/>
      <c r="J162" s="52" t="s">
        <v>26</v>
      </c>
      <c r="K162" s="52" t="s">
        <v>98</v>
      </c>
      <c r="L162" s="52">
        <v>2</v>
      </c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>
        <f t="shared" si="2"/>
        <v>2</v>
      </c>
      <c r="AC162" s="54"/>
      <c r="AD162" s="54"/>
      <c r="AE162" s="55"/>
    </row>
    <row r="163" spans="1:31" ht="16.5" customHeight="1" x14ac:dyDescent="0.2">
      <c r="A163" s="52">
        <v>132</v>
      </c>
      <c r="B163" s="53">
        <v>20220844</v>
      </c>
      <c r="C163" s="52" t="e">
        <f>VLOOKUP(B163,#REF!,35,0)</f>
        <v>#REF!</v>
      </c>
      <c r="D163" s="52" t="s">
        <v>341</v>
      </c>
      <c r="E163" s="52" t="s">
        <v>342</v>
      </c>
      <c r="F163" s="54" t="s">
        <v>345</v>
      </c>
      <c r="G163" s="54" t="s">
        <v>346</v>
      </c>
      <c r="H163" s="52" t="s">
        <v>31</v>
      </c>
      <c r="I163" s="52" t="s">
        <v>27</v>
      </c>
      <c r="J163" s="52" t="s">
        <v>31</v>
      </c>
      <c r="K163" s="59" t="s">
        <v>48</v>
      </c>
      <c r="L163" s="52">
        <v>2</v>
      </c>
      <c r="M163" s="52" t="s">
        <v>31</v>
      </c>
      <c r="N163" s="59" t="s">
        <v>48</v>
      </c>
      <c r="O163" s="52">
        <v>3</v>
      </c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>
        <f t="shared" si="2"/>
        <v>5</v>
      </c>
      <c r="AC163" s="54"/>
      <c r="AD163" s="54"/>
      <c r="AE163" s="55"/>
    </row>
    <row r="164" spans="1:31" ht="16.5" customHeight="1" x14ac:dyDescent="0.2">
      <c r="A164" s="56">
        <v>133</v>
      </c>
      <c r="B164" s="57">
        <v>20040072</v>
      </c>
      <c r="C164" s="52" t="e">
        <f>VLOOKUP(B164,#REF!,35,0)</f>
        <v>#REF!</v>
      </c>
      <c r="D164" s="56" t="s">
        <v>347</v>
      </c>
      <c r="E164" s="52" t="s">
        <v>36</v>
      </c>
      <c r="F164" s="58" t="s">
        <v>348</v>
      </c>
      <c r="G164" s="58" t="s">
        <v>349</v>
      </c>
      <c r="H164" s="56" t="s">
        <v>31</v>
      </c>
      <c r="I164" s="56" t="s">
        <v>27</v>
      </c>
      <c r="J164" s="52" t="s">
        <v>26</v>
      </c>
      <c r="K164" s="52" t="s">
        <v>48</v>
      </c>
      <c r="L164" s="52">
        <v>5</v>
      </c>
      <c r="M164" s="52" t="s">
        <v>31</v>
      </c>
      <c r="N164" s="52" t="s">
        <v>67</v>
      </c>
      <c r="O164" s="52">
        <v>1</v>
      </c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>
        <f t="shared" si="2"/>
        <v>6</v>
      </c>
      <c r="AC164" s="54"/>
      <c r="AD164" s="54"/>
      <c r="AE164" s="55"/>
    </row>
    <row r="165" spans="1:31" ht="16.5" customHeight="1" x14ac:dyDescent="0.2">
      <c r="A165" s="56"/>
      <c r="B165" s="57"/>
      <c r="C165" s="52"/>
      <c r="D165" s="56"/>
      <c r="E165" s="52"/>
      <c r="F165" s="58"/>
      <c r="G165" s="58"/>
      <c r="H165" s="56"/>
      <c r="I165" s="56"/>
      <c r="J165" s="52" t="s">
        <v>26</v>
      </c>
      <c r="K165" s="52" t="s">
        <v>39</v>
      </c>
      <c r="L165" s="52">
        <v>1</v>
      </c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>
        <f t="shared" si="2"/>
        <v>1</v>
      </c>
      <c r="AC165" s="54"/>
      <c r="AD165" s="54"/>
      <c r="AE165" s="55"/>
    </row>
    <row r="166" spans="1:31" ht="16.5" customHeight="1" x14ac:dyDescent="0.2">
      <c r="A166" s="56"/>
      <c r="B166" s="57"/>
      <c r="C166" s="52"/>
      <c r="D166" s="56"/>
      <c r="E166" s="52"/>
      <c r="F166" s="58"/>
      <c r="G166" s="58"/>
      <c r="H166" s="56"/>
      <c r="I166" s="56"/>
      <c r="J166" s="52" t="s">
        <v>26</v>
      </c>
      <c r="K166" s="52" t="s">
        <v>107</v>
      </c>
      <c r="L166" s="52">
        <v>1</v>
      </c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>
        <f t="shared" si="2"/>
        <v>1</v>
      </c>
      <c r="AC166" s="54"/>
      <c r="AD166" s="54"/>
      <c r="AE166" s="55"/>
    </row>
    <row r="167" spans="1:31" ht="16.5" customHeight="1" x14ac:dyDescent="0.2">
      <c r="A167" s="56"/>
      <c r="B167" s="57"/>
      <c r="C167" s="52"/>
      <c r="D167" s="56"/>
      <c r="E167" s="52"/>
      <c r="F167" s="58"/>
      <c r="G167" s="58"/>
      <c r="H167" s="56"/>
      <c r="I167" s="56"/>
      <c r="J167" s="52" t="s">
        <v>31</v>
      </c>
      <c r="K167" s="52" t="s">
        <v>67</v>
      </c>
      <c r="L167" s="52">
        <v>1</v>
      </c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>
        <f t="shared" si="2"/>
        <v>1</v>
      </c>
      <c r="AC167" s="54"/>
      <c r="AD167" s="54"/>
      <c r="AE167" s="55"/>
    </row>
    <row r="168" spans="1:31" ht="16.5" customHeight="1" x14ac:dyDescent="0.2">
      <c r="A168" s="56">
        <v>134</v>
      </c>
      <c r="B168" s="57">
        <v>20130241</v>
      </c>
      <c r="C168" s="52" t="e">
        <f>VLOOKUP(B168,#REF!,35,0)</f>
        <v>#REF!</v>
      </c>
      <c r="D168" s="56" t="s">
        <v>347</v>
      </c>
      <c r="E168" s="52" t="s">
        <v>36</v>
      </c>
      <c r="F168" s="58" t="s">
        <v>350</v>
      </c>
      <c r="G168" s="58" t="s">
        <v>351</v>
      </c>
      <c r="H168" s="56" t="s">
        <v>31</v>
      </c>
      <c r="I168" s="56" t="s">
        <v>27</v>
      </c>
      <c r="J168" s="52" t="s">
        <v>26</v>
      </c>
      <c r="K168" s="59" t="s">
        <v>39</v>
      </c>
      <c r="L168" s="52">
        <v>3</v>
      </c>
      <c r="M168" s="52" t="s">
        <v>26</v>
      </c>
      <c r="N168" s="59" t="s">
        <v>39</v>
      </c>
      <c r="O168" s="52">
        <v>1</v>
      </c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>
        <f t="shared" si="2"/>
        <v>4</v>
      </c>
      <c r="AC168" s="54"/>
      <c r="AD168" s="54"/>
      <c r="AE168" s="55"/>
    </row>
    <row r="169" spans="1:31" ht="16.5" customHeight="1" x14ac:dyDescent="0.2">
      <c r="A169" s="56"/>
      <c r="B169" s="57"/>
      <c r="C169" s="52"/>
      <c r="D169" s="56"/>
      <c r="E169" s="52"/>
      <c r="F169" s="58"/>
      <c r="G169" s="58"/>
      <c r="H169" s="56"/>
      <c r="I169" s="56"/>
      <c r="J169" s="52" t="s">
        <v>31</v>
      </c>
      <c r="K169" s="59" t="s">
        <v>67</v>
      </c>
      <c r="L169" s="52">
        <v>4</v>
      </c>
      <c r="M169" s="52" t="s">
        <v>31</v>
      </c>
      <c r="N169" s="59" t="s">
        <v>67</v>
      </c>
      <c r="O169" s="52">
        <v>1</v>
      </c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>
        <f t="shared" si="2"/>
        <v>5</v>
      </c>
      <c r="AC169" s="54"/>
      <c r="AD169" s="54"/>
      <c r="AE169" s="55"/>
    </row>
    <row r="170" spans="1:31" ht="16.5" customHeight="1" x14ac:dyDescent="0.2">
      <c r="A170" s="52">
        <v>135</v>
      </c>
      <c r="B170" s="53">
        <v>20190554</v>
      </c>
      <c r="C170" s="52" t="e">
        <f>VLOOKUP(B170,#REF!,35,0)</f>
        <v>#REF!</v>
      </c>
      <c r="D170" s="52" t="s">
        <v>347</v>
      </c>
      <c r="E170" s="52" t="s">
        <v>36</v>
      </c>
      <c r="F170" s="54" t="s">
        <v>352</v>
      </c>
      <c r="G170" s="54" t="s">
        <v>353</v>
      </c>
      <c r="H170" s="52" t="s">
        <v>31</v>
      </c>
      <c r="I170" s="52" t="s">
        <v>27</v>
      </c>
      <c r="J170" s="52" t="s">
        <v>31</v>
      </c>
      <c r="K170" s="59" t="s">
        <v>48</v>
      </c>
      <c r="L170" s="52">
        <v>2</v>
      </c>
      <c r="M170" s="52" t="s">
        <v>31</v>
      </c>
      <c r="N170" s="59" t="s">
        <v>48</v>
      </c>
      <c r="O170" s="52">
        <v>2</v>
      </c>
      <c r="P170" s="52" t="s">
        <v>31</v>
      </c>
      <c r="Q170" s="59" t="s">
        <v>48</v>
      </c>
      <c r="R170" s="52">
        <v>1</v>
      </c>
      <c r="S170" s="52"/>
      <c r="T170" s="52"/>
      <c r="U170" s="52"/>
      <c r="V170" s="52"/>
      <c r="W170" s="52">
        <v>29</v>
      </c>
      <c r="X170" s="52">
        <v>2</v>
      </c>
      <c r="Y170" s="52"/>
      <c r="Z170" s="52">
        <v>29</v>
      </c>
      <c r="AA170" s="52">
        <v>2</v>
      </c>
      <c r="AB170" s="52">
        <f t="shared" si="2"/>
        <v>9</v>
      </c>
      <c r="AC170" s="54"/>
      <c r="AD170" s="54"/>
      <c r="AE170" s="55"/>
    </row>
    <row r="171" spans="1:31" ht="16.5" customHeight="1" x14ac:dyDescent="0.2">
      <c r="A171" s="56">
        <v>136</v>
      </c>
      <c r="B171" s="57">
        <v>20190596</v>
      </c>
      <c r="C171" s="52" t="e">
        <f>VLOOKUP(B171,#REF!,35,0)</f>
        <v>#REF!</v>
      </c>
      <c r="D171" s="56" t="s">
        <v>347</v>
      </c>
      <c r="E171" s="52" t="s">
        <v>36</v>
      </c>
      <c r="F171" s="58" t="s">
        <v>354</v>
      </c>
      <c r="G171" s="58" t="s">
        <v>355</v>
      </c>
      <c r="H171" s="56" t="s">
        <v>31</v>
      </c>
      <c r="I171" s="56" t="s">
        <v>27</v>
      </c>
      <c r="J171" s="52" t="s">
        <v>31</v>
      </c>
      <c r="K171" s="52" t="s">
        <v>67</v>
      </c>
      <c r="L171" s="52">
        <v>1</v>
      </c>
      <c r="M171" s="52" t="s">
        <v>31</v>
      </c>
      <c r="N171" s="52" t="s">
        <v>67</v>
      </c>
      <c r="O171" s="52">
        <v>1</v>
      </c>
      <c r="P171" s="52"/>
      <c r="Q171" s="52"/>
      <c r="R171" s="52"/>
      <c r="S171" s="52"/>
      <c r="T171" s="52">
        <v>33</v>
      </c>
      <c r="U171" s="52">
        <v>1</v>
      </c>
      <c r="V171" s="52"/>
      <c r="W171" s="52">
        <v>32</v>
      </c>
      <c r="X171" s="52">
        <v>2</v>
      </c>
      <c r="Y171" s="52"/>
      <c r="Z171" s="52">
        <v>32</v>
      </c>
      <c r="AA171" s="52">
        <v>1</v>
      </c>
      <c r="AB171" s="52">
        <f t="shared" si="2"/>
        <v>6</v>
      </c>
      <c r="AC171" s="54"/>
      <c r="AD171" s="54"/>
      <c r="AE171" s="55"/>
    </row>
    <row r="172" spans="1:31" ht="16.5" customHeight="1" x14ac:dyDescent="0.2">
      <c r="A172" s="56"/>
      <c r="B172" s="57"/>
      <c r="C172" s="52"/>
      <c r="D172" s="56"/>
      <c r="E172" s="52"/>
      <c r="F172" s="58"/>
      <c r="G172" s="58"/>
      <c r="H172" s="56"/>
      <c r="I172" s="56"/>
      <c r="J172" s="52" t="s">
        <v>31</v>
      </c>
      <c r="K172" s="52" t="s">
        <v>57</v>
      </c>
      <c r="L172" s="52">
        <v>1</v>
      </c>
      <c r="M172" s="52" t="s">
        <v>31</v>
      </c>
      <c r="N172" s="52" t="s">
        <v>48</v>
      </c>
      <c r="O172" s="52">
        <v>1</v>
      </c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>
        <f t="shared" si="2"/>
        <v>2</v>
      </c>
      <c r="AC172" s="54"/>
      <c r="AD172" s="54"/>
      <c r="AE172" s="55"/>
    </row>
    <row r="173" spans="1:31" ht="16.5" customHeight="1" x14ac:dyDescent="0.2">
      <c r="A173" s="56"/>
      <c r="B173" s="57"/>
      <c r="C173" s="52"/>
      <c r="D173" s="56"/>
      <c r="E173" s="52"/>
      <c r="F173" s="58"/>
      <c r="G173" s="58"/>
      <c r="H173" s="56"/>
      <c r="I173" s="56"/>
      <c r="J173" s="52"/>
      <c r="K173" s="52"/>
      <c r="L173" s="52"/>
      <c r="M173" s="52" t="s">
        <v>31</v>
      </c>
      <c r="N173" s="52" t="s">
        <v>57</v>
      </c>
      <c r="O173" s="52">
        <v>1</v>
      </c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>
        <f t="shared" si="2"/>
        <v>1</v>
      </c>
      <c r="AC173" s="54"/>
      <c r="AD173" s="54"/>
      <c r="AE173" s="55"/>
    </row>
    <row r="174" spans="1:31" ht="16.5" customHeight="1" x14ac:dyDescent="0.2">
      <c r="A174" s="52">
        <v>137</v>
      </c>
      <c r="B174" s="53">
        <v>20190608</v>
      </c>
      <c r="C174" s="52" t="e">
        <f>VLOOKUP(B174,#REF!,35,0)</f>
        <v>#REF!</v>
      </c>
      <c r="D174" s="52" t="s">
        <v>347</v>
      </c>
      <c r="E174" s="52" t="s">
        <v>36</v>
      </c>
      <c r="F174" s="54" t="s">
        <v>356</v>
      </c>
      <c r="G174" s="54" t="s">
        <v>357</v>
      </c>
      <c r="H174" s="52" t="s">
        <v>31</v>
      </c>
      <c r="I174" s="52" t="s">
        <v>27</v>
      </c>
      <c r="J174" s="52" t="s">
        <v>31</v>
      </c>
      <c r="K174" s="52" t="s">
        <v>67</v>
      </c>
      <c r="L174" s="52">
        <v>2</v>
      </c>
      <c r="M174" s="52" t="s">
        <v>31</v>
      </c>
      <c r="N174" s="52" t="s">
        <v>67</v>
      </c>
      <c r="O174" s="52">
        <v>2</v>
      </c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>
        <f t="shared" si="2"/>
        <v>4</v>
      </c>
      <c r="AC174" s="54"/>
      <c r="AD174" s="54"/>
      <c r="AE174" s="55"/>
    </row>
    <row r="175" spans="1:31" ht="16.5" customHeight="1" x14ac:dyDescent="0.2">
      <c r="A175" s="56">
        <v>138</v>
      </c>
      <c r="B175" s="57">
        <v>20200634</v>
      </c>
      <c r="C175" s="52" t="e">
        <f>VLOOKUP(B175,#REF!,35,0)</f>
        <v>#REF!</v>
      </c>
      <c r="D175" s="56" t="s">
        <v>347</v>
      </c>
      <c r="E175" s="52" t="s">
        <v>36</v>
      </c>
      <c r="F175" s="58" t="s">
        <v>358</v>
      </c>
      <c r="G175" s="58" t="s">
        <v>359</v>
      </c>
      <c r="H175" s="56" t="s">
        <v>31</v>
      </c>
      <c r="I175" s="56" t="s">
        <v>27</v>
      </c>
      <c r="J175" s="52" t="s">
        <v>31</v>
      </c>
      <c r="K175" s="59" t="s">
        <v>48</v>
      </c>
      <c r="L175" s="52">
        <v>1</v>
      </c>
      <c r="M175" s="52" t="s">
        <v>31</v>
      </c>
      <c r="N175" s="52" t="s">
        <v>68</v>
      </c>
      <c r="O175" s="52">
        <v>1</v>
      </c>
      <c r="P175" s="52" t="s">
        <v>31</v>
      </c>
      <c r="Q175" s="52" t="s">
        <v>48</v>
      </c>
      <c r="R175" s="52">
        <v>1</v>
      </c>
      <c r="S175" s="52"/>
      <c r="T175" s="52"/>
      <c r="U175" s="52"/>
      <c r="V175" s="52"/>
      <c r="W175" s="52">
        <v>26</v>
      </c>
      <c r="X175" s="52">
        <v>2</v>
      </c>
      <c r="Y175" s="52"/>
      <c r="Z175" s="52">
        <v>26</v>
      </c>
      <c r="AA175" s="52">
        <v>2</v>
      </c>
      <c r="AB175" s="52">
        <f t="shared" si="2"/>
        <v>7</v>
      </c>
      <c r="AC175" s="54"/>
      <c r="AD175" s="54"/>
      <c r="AE175" s="55"/>
    </row>
    <row r="176" spans="1:31" ht="16.5" customHeight="1" x14ac:dyDescent="0.2">
      <c r="A176" s="56"/>
      <c r="B176" s="57"/>
      <c r="C176" s="52"/>
      <c r="D176" s="56"/>
      <c r="E176" s="52"/>
      <c r="F176" s="58"/>
      <c r="G176" s="58"/>
      <c r="H176" s="56"/>
      <c r="I176" s="56"/>
      <c r="J176" s="52"/>
      <c r="K176" s="52"/>
      <c r="L176" s="52"/>
      <c r="M176" s="52" t="s">
        <v>31</v>
      </c>
      <c r="N176" s="52" t="s">
        <v>48</v>
      </c>
      <c r="O176" s="52">
        <v>1</v>
      </c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>
        <f t="shared" si="2"/>
        <v>1</v>
      </c>
      <c r="AC176" s="54"/>
      <c r="AD176" s="54"/>
      <c r="AE176" s="55"/>
    </row>
    <row r="177" spans="1:31" ht="16.5" customHeight="1" x14ac:dyDescent="0.2">
      <c r="A177" s="56"/>
      <c r="B177" s="57"/>
      <c r="C177" s="52"/>
      <c r="D177" s="56"/>
      <c r="E177" s="52"/>
      <c r="F177" s="58"/>
      <c r="G177" s="58"/>
      <c r="H177" s="56"/>
      <c r="I177" s="56"/>
      <c r="J177" s="52"/>
      <c r="K177" s="52"/>
      <c r="L177" s="52"/>
      <c r="M177" s="52" t="s">
        <v>26</v>
      </c>
      <c r="N177" s="52" t="s">
        <v>39</v>
      </c>
      <c r="O177" s="52">
        <v>1</v>
      </c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>
        <f t="shared" si="2"/>
        <v>1</v>
      </c>
      <c r="AC177" s="54"/>
      <c r="AD177" s="54"/>
      <c r="AE177" s="55"/>
    </row>
    <row r="178" spans="1:31" ht="16.5" customHeight="1" x14ac:dyDescent="0.2">
      <c r="A178" s="52">
        <v>139</v>
      </c>
      <c r="B178" s="53">
        <v>20200635</v>
      </c>
      <c r="C178" s="52" t="e">
        <f>VLOOKUP(B178,#REF!,35,0)</f>
        <v>#REF!</v>
      </c>
      <c r="D178" s="52" t="s">
        <v>347</v>
      </c>
      <c r="E178" s="52" t="s">
        <v>36</v>
      </c>
      <c r="F178" s="54" t="s">
        <v>360</v>
      </c>
      <c r="G178" s="54" t="s">
        <v>361</v>
      </c>
      <c r="H178" s="52" t="s">
        <v>31</v>
      </c>
      <c r="I178" s="52" t="s">
        <v>27</v>
      </c>
      <c r="J178" s="52" t="s">
        <v>31</v>
      </c>
      <c r="K178" s="52" t="s">
        <v>48</v>
      </c>
      <c r="L178" s="52">
        <v>3</v>
      </c>
      <c r="M178" s="52" t="s">
        <v>31</v>
      </c>
      <c r="N178" s="52" t="s">
        <v>48</v>
      </c>
      <c r="O178" s="52">
        <v>3</v>
      </c>
      <c r="P178" s="52"/>
      <c r="Q178" s="52"/>
      <c r="R178" s="52"/>
      <c r="S178" s="52"/>
      <c r="T178" s="52"/>
      <c r="U178" s="52"/>
      <c r="V178" s="52"/>
      <c r="W178" s="52">
        <v>30</v>
      </c>
      <c r="X178" s="52">
        <v>3</v>
      </c>
      <c r="Y178" s="52"/>
      <c r="Z178" s="52"/>
      <c r="AA178" s="52"/>
      <c r="AB178" s="52">
        <f t="shared" si="2"/>
        <v>9</v>
      </c>
      <c r="AC178" s="54"/>
      <c r="AD178" s="54"/>
      <c r="AE178" s="55"/>
    </row>
    <row r="179" spans="1:31" ht="16.5" customHeight="1" x14ac:dyDescent="0.2">
      <c r="A179" s="56">
        <v>140</v>
      </c>
      <c r="B179" s="57">
        <v>20200673</v>
      </c>
      <c r="C179" s="52" t="e">
        <f>VLOOKUP(B179,#REF!,35,0)</f>
        <v>#REF!</v>
      </c>
      <c r="D179" s="56" t="s">
        <v>347</v>
      </c>
      <c r="E179" s="52" t="s">
        <v>36</v>
      </c>
      <c r="F179" s="58" t="s">
        <v>362</v>
      </c>
      <c r="G179" s="58" t="s">
        <v>363</v>
      </c>
      <c r="H179" s="58" t="s">
        <v>31</v>
      </c>
      <c r="I179" s="56" t="s">
        <v>27</v>
      </c>
      <c r="J179" s="52" t="s">
        <v>31</v>
      </c>
      <c r="K179" s="52" t="s">
        <v>67</v>
      </c>
      <c r="L179" s="52">
        <v>3</v>
      </c>
      <c r="M179" s="52" t="s">
        <v>31</v>
      </c>
      <c r="N179" s="52" t="s">
        <v>67</v>
      </c>
      <c r="O179" s="52">
        <v>3</v>
      </c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>
        <f t="shared" si="2"/>
        <v>6</v>
      </c>
      <c r="AC179" s="54"/>
      <c r="AD179" s="54"/>
      <c r="AE179" s="55"/>
    </row>
    <row r="180" spans="1:31" ht="16.5" customHeight="1" x14ac:dyDescent="0.2">
      <c r="A180" s="56"/>
      <c r="B180" s="57"/>
      <c r="C180" s="52"/>
      <c r="D180" s="56"/>
      <c r="E180" s="52"/>
      <c r="F180" s="58"/>
      <c r="G180" s="58"/>
      <c r="H180" s="58"/>
      <c r="I180" s="56"/>
      <c r="J180" s="52" t="s">
        <v>31</v>
      </c>
      <c r="K180" s="52" t="s">
        <v>48</v>
      </c>
      <c r="L180" s="52">
        <v>1</v>
      </c>
      <c r="M180" s="52" t="s">
        <v>31</v>
      </c>
      <c r="N180" s="52" t="s">
        <v>48</v>
      </c>
      <c r="O180" s="52">
        <v>2</v>
      </c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>
        <f t="shared" si="2"/>
        <v>3</v>
      </c>
      <c r="AC180" s="54"/>
      <c r="AD180" s="54"/>
      <c r="AE180" s="55"/>
    </row>
    <row r="181" spans="1:31" ht="16.5" customHeight="1" x14ac:dyDescent="0.2">
      <c r="A181" s="52">
        <v>141</v>
      </c>
      <c r="B181" s="53">
        <v>20200691</v>
      </c>
      <c r="C181" s="52" t="e">
        <f>VLOOKUP(B181,#REF!,35,0)</f>
        <v>#REF!</v>
      </c>
      <c r="D181" s="52" t="s">
        <v>347</v>
      </c>
      <c r="E181" s="52" t="s">
        <v>36</v>
      </c>
      <c r="F181" s="54" t="s">
        <v>364</v>
      </c>
      <c r="G181" s="54" t="s">
        <v>365</v>
      </c>
      <c r="H181" s="52" t="s">
        <v>31</v>
      </c>
      <c r="I181" s="52" t="s">
        <v>27</v>
      </c>
      <c r="J181" s="52" t="s">
        <v>26</v>
      </c>
      <c r="K181" s="52" t="s">
        <v>48</v>
      </c>
      <c r="L181" s="52">
        <v>1</v>
      </c>
      <c r="M181" s="52" t="s">
        <v>26</v>
      </c>
      <c r="N181" s="52" t="s">
        <v>48</v>
      </c>
      <c r="O181" s="52">
        <v>3</v>
      </c>
      <c r="P181" s="52" t="s">
        <v>26</v>
      </c>
      <c r="Q181" s="52" t="s">
        <v>67</v>
      </c>
      <c r="R181" s="52">
        <v>2</v>
      </c>
      <c r="S181" s="52"/>
      <c r="T181" s="52" t="s">
        <v>366</v>
      </c>
      <c r="U181" s="52">
        <v>3</v>
      </c>
      <c r="V181" s="52"/>
      <c r="W181" s="52"/>
      <c r="X181" s="52"/>
      <c r="Y181" s="52"/>
      <c r="Z181" s="52"/>
      <c r="AA181" s="52"/>
      <c r="AB181" s="52">
        <f t="shared" si="2"/>
        <v>9</v>
      </c>
      <c r="AC181" s="54"/>
      <c r="AD181" s="54"/>
      <c r="AE181" s="55"/>
    </row>
    <row r="182" spans="1:31" ht="16.5" customHeight="1" x14ac:dyDescent="0.2">
      <c r="A182" s="52">
        <v>142</v>
      </c>
      <c r="B182" s="53">
        <v>20200700</v>
      </c>
      <c r="C182" s="52" t="e">
        <f>VLOOKUP(B182,#REF!,35,0)</f>
        <v>#REF!</v>
      </c>
      <c r="D182" s="52" t="s">
        <v>347</v>
      </c>
      <c r="E182" s="52" t="s">
        <v>36</v>
      </c>
      <c r="F182" s="54" t="s">
        <v>367</v>
      </c>
      <c r="G182" s="54" t="s">
        <v>368</v>
      </c>
      <c r="H182" s="52" t="s">
        <v>26</v>
      </c>
      <c r="I182" s="52" t="s">
        <v>27</v>
      </c>
      <c r="J182" s="52" t="s">
        <v>26</v>
      </c>
      <c r="K182" s="52" t="s">
        <v>67</v>
      </c>
      <c r="L182" s="52">
        <v>3</v>
      </c>
      <c r="M182" s="52" t="s">
        <v>26</v>
      </c>
      <c r="N182" s="52" t="s">
        <v>67</v>
      </c>
      <c r="O182" s="52">
        <v>6</v>
      </c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>
        <f t="shared" si="2"/>
        <v>9</v>
      </c>
      <c r="AC182" s="54"/>
      <c r="AD182" s="54"/>
      <c r="AE182" s="55"/>
    </row>
    <row r="183" spans="1:31" ht="16.5" customHeight="1" x14ac:dyDescent="0.2">
      <c r="A183" s="56">
        <v>143</v>
      </c>
      <c r="B183" s="57">
        <v>20200710</v>
      </c>
      <c r="C183" s="52" t="e">
        <f>VLOOKUP(B183,#REF!,35,0)</f>
        <v>#REF!</v>
      </c>
      <c r="D183" s="56" t="s">
        <v>347</v>
      </c>
      <c r="E183" s="52" t="s">
        <v>36</v>
      </c>
      <c r="F183" s="58" t="s">
        <v>369</v>
      </c>
      <c r="G183" s="58" t="s">
        <v>370</v>
      </c>
      <c r="H183" s="56" t="s">
        <v>31</v>
      </c>
      <c r="I183" s="56" t="s">
        <v>27</v>
      </c>
      <c r="J183" s="52" t="s">
        <v>31</v>
      </c>
      <c r="K183" s="52" t="s">
        <v>107</v>
      </c>
      <c r="L183" s="52">
        <v>1</v>
      </c>
      <c r="M183" s="52" t="s">
        <v>26</v>
      </c>
      <c r="N183" s="52" t="s">
        <v>48</v>
      </c>
      <c r="O183" s="52">
        <v>5</v>
      </c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>
        <f t="shared" si="2"/>
        <v>6</v>
      </c>
      <c r="AC183" s="54"/>
      <c r="AD183" s="54"/>
      <c r="AE183" s="55"/>
    </row>
    <row r="184" spans="1:31" ht="16.5" customHeight="1" x14ac:dyDescent="0.2">
      <c r="A184" s="56"/>
      <c r="B184" s="57"/>
      <c r="C184" s="52"/>
      <c r="D184" s="56"/>
      <c r="E184" s="52"/>
      <c r="F184" s="58"/>
      <c r="G184" s="58"/>
      <c r="H184" s="56"/>
      <c r="I184" s="56"/>
      <c r="J184" s="52"/>
      <c r="K184" s="52"/>
      <c r="L184" s="52"/>
      <c r="M184" s="52" t="s">
        <v>26</v>
      </c>
      <c r="N184" s="52" t="s">
        <v>39</v>
      </c>
      <c r="O184" s="52">
        <v>1</v>
      </c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>
        <f t="shared" si="2"/>
        <v>1</v>
      </c>
      <c r="AC184" s="54"/>
      <c r="AD184" s="54"/>
      <c r="AE184" s="55"/>
    </row>
    <row r="185" spans="1:31" ht="16.5" customHeight="1" x14ac:dyDescent="0.2">
      <c r="A185" s="56"/>
      <c r="B185" s="57"/>
      <c r="C185" s="52"/>
      <c r="D185" s="56"/>
      <c r="E185" s="52"/>
      <c r="F185" s="58"/>
      <c r="G185" s="58"/>
      <c r="H185" s="56"/>
      <c r="I185" s="56"/>
      <c r="J185" s="52"/>
      <c r="K185" s="52"/>
      <c r="L185" s="52"/>
      <c r="M185" s="52" t="s">
        <v>26</v>
      </c>
      <c r="N185" s="52" t="s">
        <v>57</v>
      </c>
      <c r="O185" s="52">
        <v>1</v>
      </c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>
        <f t="shared" si="2"/>
        <v>1</v>
      </c>
      <c r="AC185" s="54"/>
      <c r="AD185" s="54"/>
      <c r="AE185" s="55"/>
    </row>
    <row r="186" spans="1:31" ht="16.5" customHeight="1" x14ac:dyDescent="0.2">
      <c r="A186" s="56"/>
      <c r="B186" s="57"/>
      <c r="C186" s="52"/>
      <c r="D186" s="56"/>
      <c r="E186" s="52"/>
      <c r="F186" s="58"/>
      <c r="G186" s="58"/>
      <c r="H186" s="56"/>
      <c r="I186" s="56"/>
      <c r="J186" s="52"/>
      <c r="K186" s="52"/>
      <c r="L186" s="52"/>
      <c r="M186" s="52" t="s">
        <v>31</v>
      </c>
      <c r="N186" s="52" t="s">
        <v>107</v>
      </c>
      <c r="O186" s="52">
        <v>1</v>
      </c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>
        <f t="shared" si="2"/>
        <v>1</v>
      </c>
      <c r="AC186" s="54"/>
      <c r="AD186" s="54"/>
      <c r="AE186" s="55"/>
    </row>
    <row r="187" spans="1:31" ht="17.25" customHeight="1" x14ac:dyDescent="0.2">
      <c r="A187" s="52">
        <v>144</v>
      </c>
      <c r="B187" s="53">
        <v>20200712</v>
      </c>
      <c r="C187" s="52" t="e">
        <f>VLOOKUP(B187,#REF!,35,0)</f>
        <v>#REF!</v>
      </c>
      <c r="D187" s="52" t="s">
        <v>347</v>
      </c>
      <c r="E187" s="52" t="s">
        <v>36</v>
      </c>
      <c r="F187" s="54" t="s">
        <v>371</v>
      </c>
      <c r="G187" s="54" t="s">
        <v>372</v>
      </c>
      <c r="H187" s="52" t="s">
        <v>31</v>
      </c>
      <c r="I187" s="52" t="s">
        <v>27</v>
      </c>
      <c r="J187" s="52" t="s">
        <v>31</v>
      </c>
      <c r="K187" s="52" t="s">
        <v>48</v>
      </c>
      <c r="L187" s="52">
        <v>2</v>
      </c>
      <c r="M187" s="52" t="s">
        <v>31</v>
      </c>
      <c r="N187" s="52" t="s">
        <v>48</v>
      </c>
      <c r="O187" s="52">
        <v>2</v>
      </c>
      <c r="P187" s="52" t="s">
        <v>31</v>
      </c>
      <c r="Q187" s="52" t="s">
        <v>39</v>
      </c>
      <c r="R187" s="52">
        <v>1</v>
      </c>
      <c r="S187" s="52"/>
      <c r="T187" s="52"/>
      <c r="U187" s="52"/>
      <c r="V187" s="52"/>
      <c r="W187" s="52">
        <v>29</v>
      </c>
      <c r="X187" s="52">
        <v>3</v>
      </c>
      <c r="Y187" s="52"/>
      <c r="Z187" s="52">
        <v>29</v>
      </c>
      <c r="AA187" s="52">
        <v>1</v>
      </c>
      <c r="AB187" s="52">
        <f t="shared" si="2"/>
        <v>9</v>
      </c>
      <c r="AC187" s="54"/>
      <c r="AD187" s="54"/>
      <c r="AE187" s="55"/>
    </row>
    <row r="188" spans="1:31" s="50" customFormat="1" ht="17.25" customHeight="1" x14ac:dyDescent="0.2">
      <c r="A188" s="47">
        <v>145</v>
      </c>
      <c r="B188" s="48">
        <v>20210765</v>
      </c>
      <c r="C188" s="47" t="e">
        <f>VLOOKUP(B188,#REF!,35,0)</f>
        <v>#REF!</v>
      </c>
      <c r="D188" s="47" t="s">
        <v>347</v>
      </c>
      <c r="E188" s="47" t="s">
        <v>36</v>
      </c>
      <c r="F188" s="49" t="s">
        <v>373</v>
      </c>
      <c r="G188" s="49" t="s">
        <v>374</v>
      </c>
      <c r="H188" s="47" t="s">
        <v>31</v>
      </c>
      <c r="I188" s="47" t="s">
        <v>27</v>
      </c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>
        <f t="shared" si="2"/>
        <v>0</v>
      </c>
      <c r="AC188" s="49"/>
      <c r="AD188" s="49"/>
    </row>
    <row r="189" spans="1:31" ht="16.5" customHeight="1" x14ac:dyDescent="0.2">
      <c r="A189" s="52">
        <v>146</v>
      </c>
      <c r="B189" s="53">
        <v>20210777</v>
      </c>
      <c r="C189" s="52" t="e">
        <f>VLOOKUP(B189,#REF!,35,0)</f>
        <v>#REF!</v>
      </c>
      <c r="D189" s="52" t="s">
        <v>347</v>
      </c>
      <c r="E189" s="52" t="s">
        <v>36</v>
      </c>
      <c r="F189" s="54" t="s">
        <v>375</v>
      </c>
      <c r="G189" s="54" t="s">
        <v>376</v>
      </c>
      <c r="H189" s="52" t="s">
        <v>26</v>
      </c>
      <c r="I189" s="52" t="s">
        <v>27</v>
      </c>
      <c r="J189" s="52" t="s">
        <v>26</v>
      </c>
      <c r="K189" s="52" t="s">
        <v>39</v>
      </c>
      <c r="L189" s="52">
        <v>5</v>
      </c>
      <c r="M189" s="52" t="s">
        <v>26</v>
      </c>
      <c r="N189" s="52" t="s">
        <v>39</v>
      </c>
      <c r="O189" s="52">
        <v>4</v>
      </c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>
        <f t="shared" si="2"/>
        <v>9</v>
      </c>
      <c r="AC189" s="54"/>
      <c r="AD189" s="54"/>
      <c r="AE189" s="55"/>
    </row>
    <row r="190" spans="1:31" s="55" customFormat="1" ht="16.5" customHeight="1" x14ac:dyDescent="0.2">
      <c r="A190" s="52">
        <v>147</v>
      </c>
      <c r="B190" s="53">
        <v>20210782</v>
      </c>
      <c r="C190" s="52" t="e">
        <f>VLOOKUP(B190,#REF!,35,0)</f>
        <v>#REF!</v>
      </c>
      <c r="D190" s="52" t="s">
        <v>347</v>
      </c>
      <c r="E190" s="52" t="s">
        <v>36</v>
      </c>
      <c r="F190" s="54" t="s">
        <v>377</v>
      </c>
      <c r="G190" s="54" t="s">
        <v>378</v>
      </c>
      <c r="H190" s="52" t="s">
        <v>31</v>
      </c>
      <c r="I190" s="52" t="s">
        <v>27</v>
      </c>
      <c r="J190" s="52" t="s">
        <v>31</v>
      </c>
      <c r="K190" s="52" t="s">
        <v>39</v>
      </c>
      <c r="L190" s="52">
        <v>2</v>
      </c>
      <c r="M190" s="52" t="s">
        <v>31</v>
      </c>
      <c r="N190" s="52" t="s">
        <v>39</v>
      </c>
      <c r="O190" s="52">
        <v>3</v>
      </c>
      <c r="P190" s="52"/>
      <c r="Q190" s="52"/>
      <c r="R190" s="52"/>
      <c r="S190" s="52"/>
      <c r="T190" s="52"/>
      <c r="U190" s="52"/>
      <c r="V190" s="52"/>
      <c r="W190" s="52">
        <v>30</v>
      </c>
      <c r="X190" s="52">
        <v>2</v>
      </c>
      <c r="Y190" s="52"/>
      <c r="Z190" s="52">
        <v>30</v>
      </c>
      <c r="AA190" s="52">
        <v>2</v>
      </c>
      <c r="AB190" s="52">
        <f t="shared" si="2"/>
        <v>9</v>
      </c>
      <c r="AC190" s="54"/>
      <c r="AD190" s="54" t="s">
        <v>379</v>
      </c>
    </row>
    <row r="191" spans="1:31" ht="16.5" customHeight="1" x14ac:dyDescent="0.2">
      <c r="A191" s="56">
        <v>148</v>
      </c>
      <c r="B191" s="57">
        <v>20220828</v>
      </c>
      <c r="C191" s="52" t="e">
        <f>VLOOKUP(B191,#REF!,35,0)</f>
        <v>#REF!</v>
      </c>
      <c r="D191" s="56" t="s">
        <v>347</v>
      </c>
      <c r="E191" s="52" t="s">
        <v>36</v>
      </c>
      <c r="F191" s="58" t="s">
        <v>380</v>
      </c>
      <c r="G191" s="58" t="s">
        <v>381</v>
      </c>
      <c r="H191" s="56" t="s">
        <v>31</v>
      </c>
      <c r="I191" s="56" t="s">
        <v>27</v>
      </c>
      <c r="J191" s="52" t="s">
        <v>26</v>
      </c>
      <c r="K191" s="52" t="s">
        <v>57</v>
      </c>
      <c r="L191" s="52">
        <v>1</v>
      </c>
      <c r="M191" s="52" t="s">
        <v>26</v>
      </c>
      <c r="N191" s="52" t="s">
        <v>57</v>
      </c>
      <c r="O191" s="52">
        <v>1</v>
      </c>
      <c r="P191" s="52"/>
      <c r="Q191" s="52"/>
      <c r="R191" s="52"/>
      <c r="S191" s="52"/>
      <c r="T191" s="52"/>
      <c r="U191" s="52"/>
      <c r="V191" s="52"/>
      <c r="W191" s="52">
        <v>34</v>
      </c>
      <c r="X191" s="52">
        <v>2</v>
      </c>
      <c r="Y191" s="52"/>
      <c r="Z191" s="52"/>
      <c r="AA191" s="52"/>
      <c r="AB191" s="52">
        <f t="shared" si="2"/>
        <v>4</v>
      </c>
      <c r="AC191" s="54"/>
      <c r="AD191" s="54"/>
      <c r="AE191" s="55"/>
    </row>
    <row r="192" spans="1:31" ht="16.5" customHeight="1" x14ac:dyDescent="0.2">
      <c r="A192" s="56"/>
      <c r="B192" s="57"/>
      <c r="C192" s="52"/>
      <c r="D192" s="56"/>
      <c r="E192" s="52"/>
      <c r="F192" s="58"/>
      <c r="G192" s="58"/>
      <c r="H192" s="56"/>
      <c r="I192" s="56"/>
      <c r="J192" s="52" t="s">
        <v>26</v>
      </c>
      <c r="K192" s="52" t="s">
        <v>107</v>
      </c>
      <c r="L192" s="52">
        <v>1</v>
      </c>
      <c r="M192" s="52" t="s">
        <v>26</v>
      </c>
      <c r="N192" s="52" t="s">
        <v>107</v>
      </c>
      <c r="O192" s="52">
        <v>2</v>
      </c>
      <c r="P192" s="52"/>
      <c r="Q192" s="52"/>
      <c r="R192" s="52"/>
      <c r="S192" s="52"/>
      <c r="T192" s="52"/>
      <c r="U192" s="52"/>
      <c r="V192" s="52"/>
      <c r="W192" s="52">
        <v>35</v>
      </c>
      <c r="X192" s="52">
        <v>2</v>
      </c>
      <c r="Y192" s="52"/>
      <c r="Z192" s="52"/>
      <c r="AA192" s="52"/>
      <c r="AB192" s="52">
        <f t="shared" si="2"/>
        <v>5</v>
      </c>
      <c r="AC192" s="54"/>
      <c r="AD192" s="54"/>
      <c r="AE192" s="55"/>
    </row>
    <row r="193" spans="1:31" ht="16.5" customHeight="1" x14ac:dyDescent="0.2">
      <c r="A193" s="52">
        <v>149</v>
      </c>
      <c r="B193" s="53">
        <v>20190595</v>
      </c>
      <c r="C193" s="52" t="e">
        <f>VLOOKUP(B193,#REF!,35,0)</f>
        <v>#REF!</v>
      </c>
      <c r="D193" s="52" t="s">
        <v>347</v>
      </c>
      <c r="E193" s="52" t="s">
        <v>347</v>
      </c>
      <c r="F193" s="54" t="s">
        <v>382</v>
      </c>
      <c r="G193" s="54" t="s">
        <v>383</v>
      </c>
      <c r="H193" s="52" t="s">
        <v>31</v>
      </c>
      <c r="I193" s="52" t="s">
        <v>27</v>
      </c>
      <c r="J193" s="52" t="s">
        <v>31</v>
      </c>
      <c r="K193" s="52" t="s">
        <v>48</v>
      </c>
      <c r="L193" s="52">
        <v>2</v>
      </c>
      <c r="M193" s="52" t="s">
        <v>31</v>
      </c>
      <c r="N193" s="52" t="s">
        <v>48</v>
      </c>
      <c r="O193" s="52">
        <v>2</v>
      </c>
      <c r="P193" s="52" t="s">
        <v>31</v>
      </c>
      <c r="Q193" s="52" t="s">
        <v>48</v>
      </c>
      <c r="R193" s="52">
        <v>2</v>
      </c>
      <c r="S193" s="52"/>
      <c r="T193" s="52"/>
      <c r="U193" s="52"/>
      <c r="V193" s="52"/>
      <c r="W193" s="52">
        <v>27</v>
      </c>
      <c r="X193" s="52">
        <v>2</v>
      </c>
      <c r="Y193" s="52"/>
      <c r="Z193" s="52">
        <v>27</v>
      </c>
      <c r="AA193" s="52">
        <v>1</v>
      </c>
      <c r="AB193" s="52">
        <f t="shared" si="2"/>
        <v>9</v>
      </c>
      <c r="AC193" s="54"/>
      <c r="AD193" s="54"/>
      <c r="AE193" s="55"/>
    </row>
    <row r="194" spans="1:31" ht="16.5" customHeight="1" x14ac:dyDescent="0.2">
      <c r="A194" s="52">
        <v>150</v>
      </c>
      <c r="B194" s="53">
        <v>20210723</v>
      </c>
      <c r="C194" s="52" t="e">
        <f>VLOOKUP(B194,#REF!,35,0)</f>
        <v>#REF!</v>
      </c>
      <c r="D194" s="52" t="s">
        <v>347</v>
      </c>
      <c r="E194" s="52" t="s">
        <v>347</v>
      </c>
      <c r="F194" s="54" t="s">
        <v>384</v>
      </c>
      <c r="G194" s="54" t="s">
        <v>385</v>
      </c>
      <c r="H194" s="52" t="s">
        <v>26</v>
      </c>
      <c r="I194" s="52" t="s">
        <v>27</v>
      </c>
      <c r="J194" s="52" t="s">
        <v>26</v>
      </c>
      <c r="K194" s="52" t="s">
        <v>57</v>
      </c>
      <c r="L194" s="52">
        <v>1</v>
      </c>
      <c r="M194" s="52" t="s">
        <v>26</v>
      </c>
      <c r="N194" s="52" t="s">
        <v>57</v>
      </c>
      <c r="O194" s="52">
        <v>1</v>
      </c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>
        <f t="shared" si="2"/>
        <v>2</v>
      </c>
      <c r="AC194" s="54"/>
      <c r="AD194" s="54"/>
      <c r="AE194" s="55"/>
    </row>
    <row r="195" spans="1:31" ht="16.5" customHeight="1" x14ac:dyDescent="0.2">
      <c r="A195" s="56">
        <v>151</v>
      </c>
      <c r="B195" s="57">
        <v>20190579</v>
      </c>
      <c r="C195" s="52" t="e">
        <f>VLOOKUP(B195,#REF!,35,0)</f>
        <v>#REF!</v>
      </c>
      <c r="D195" s="56" t="s">
        <v>347</v>
      </c>
      <c r="E195" s="52" t="s">
        <v>117</v>
      </c>
      <c r="F195" s="58" t="s">
        <v>386</v>
      </c>
      <c r="G195" s="58" t="s">
        <v>387</v>
      </c>
      <c r="H195" s="56" t="s">
        <v>31</v>
      </c>
      <c r="I195" s="56" t="s">
        <v>27</v>
      </c>
      <c r="J195" s="52" t="s">
        <v>31</v>
      </c>
      <c r="K195" s="52" t="s">
        <v>48</v>
      </c>
      <c r="L195" s="52">
        <v>1</v>
      </c>
      <c r="M195" s="52" t="s">
        <v>31</v>
      </c>
      <c r="N195" s="52" t="s">
        <v>48</v>
      </c>
      <c r="O195" s="52">
        <v>2</v>
      </c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>
        <f t="shared" si="2"/>
        <v>3</v>
      </c>
      <c r="AC195" s="54"/>
      <c r="AD195" s="54"/>
      <c r="AE195" s="55"/>
    </row>
    <row r="196" spans="1:31" ht="16.5" customHeight="1" x14ac:dyDescent="0.2">
      <c r="A196" s="56"/>
      <c r="B196" s="57"/>
      <c r="C196" s="52"/>
      <c r="D196" s="56"/>
      <c r="E196" s="52"/>
      <c r="F196" s="58"/>
      <c r="G196" s="58"/>
      <c r="H196" s="56"/>
      <c r="I196" s="56"/>
      <c r="J196" s="52" t="s">
        <v>31</v>
      </c>
      <c r="K196" s="52" t="s">
        <v>39</v>
      </c>
      <c r="L196" s="52">
        <v>1</v>
      </c>
      <c r="M196" s="52" t="s">
        <v>31</v>
      </c>
      <c r="N196" s="52" t="s">
        <v>39</v>
      </c>
      <c r="O196" s="52">
        <v>1</v>
      </c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>
        <f t="shared" si="2"/>
        <v>2</v>
      </c>
      <c r="AC196" s="54"/>
      <c r="AD196" s="54"/>
      <c r="AE196" s="55"/>
    </row>
    <row r="197" spans="1:31" ht="16.5" customHeight="1" x14ac:dyDescent="0.2">
      <c r="A197" s="52">
        <v>152</v>
      </c>
      <c r="B197" s="53">
        <v>20190602</v>
      </c>
      <c r="C197" s="52" t="e">
        <f>VLOOKUP(B197,#REF!,35,0)</f>
        <v>#REF!</v>
      </c>
      <c r="D197" s="52" t="s">
        <v>347</v>
      </c>
      <c r="E197" s="52" t="s">
        <v>117</v>
      </c>
      <c r="F197" s="54" t="s">
        <v>388</v>
      </c>
      <c r="G197" s="54" t="s">
        <v>389</v>
      </c>
      <c r="H197" s="52" t="s">
        <v>31</v>
      </c>
      <c r="I197" s="52" t="s">
        <v>27</v>
      </c>
      <c r="J197" s="52" t="s">
        <v>31</v>
      </c>
      <c r="K197" s="52" t="s">
        <v>67</v>
      </c>
      <c r="L197" s="52">
        <v>2</v>
      </c>
      <c r="M197" s="52" t="s">
        <v>31</v>
      </c>
      <c r="N197" s="52" t="s">
        <v>67</v>
      </c>
      <c r="O197" s="52">
        <v>2</v>
      </c>
      <c r="P197" s="52" t="s">
        <v>31</v>
      </c>
      <c r="Q197" s="52" t="s">
        <v>48</v>
      </c>
      <c r="R197" s="52">
        <v>1</v>
      </c>
      <c r="S197" s="52"/>
      <c r="T197" s="52"/>
      <c r="U197" s="52"/>
      <c r="V197" s="52"/>
      <c r="W197" s="52"/>
      <c r="X197" s="52"/>
      <c r="Y197" s="52"/>
      <c r="Z197" s="52"/>
      <c r="AA197" s="52"/>
      <c r="AB197" s="52">
        <f t="shared" si="2"/>
        <v>5</v>
      </c>
      <c r="AC197" s="54"/>
      <c r="AD197" s="54"/>
      <c r="AE197" s="55"/>
    </row>
    <row r="198" spans="1:31" ht="16.5" customHeight="1" x14ac:dyDescent="0.2">
      <c r="A198" s="52">
        <v>153</v>
      </c>
      <c r="B198" s="53">
        <v>20200649</v>
      </c>
      <c r="C198" s="52" t="e">
        <f>VLOOKUP(B198,#REF!,35,0)</f>
        <v>#REF!</v>
      </c>
      <c r="D198" s="52" t="s">
        <v>347</v>
      </c>
      <c r="E198" s="52" t="s">
        <v>117</v>
      </c>
      <c r="F198" s="54" t="s">
        <v>390</v>
      </c>
      <c r="G198" s="54" t="s">
        <v>391</v>
      </c>
      <c r="H198" s="52" t="s">
        <v>31</v>
      </c>
      <c r="I198" s="52" t="s">
        <v>27</v>
      </c>
      <c r="J198" s="52" t="s">
        <v>31</v>
      </c>
      <c r="K198" s="52" t="s">
        <v>67</v>
      </c>
      <c r="L198" s="52">
        <v>2</v>
      </c>
      <c r="M198" s="52" t="s">
        <v>31</v>
      </c>
      <c r="N198" s="52" t="s">
        <v>67</v>
      </c>
      <c r="O198" s="52">
        <v>2</v>
      </c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>
        <f t="shared" si="2"/>
        <v>4</v>
      </c>
      <c r="AC198" s="54"/>
      <c r="AD198" s="54"/>
      <c r="AE198" s="55"/>
    </row>
    <row r="199" spans="1:31" ht="16.5" customHeight="1" x14ac:dyDescent="0.2">
      <c r="A199" s="52">
        <v>154</v>
      </c>
      <c r="B199" s="53">
        <v>20200680</v>
      </c>
      <c r="C199" s="52" t="e">
        <f>VLOOKUP(B199,#REF!,35,0)</f>
        <v>#REF!</v>
      </c>
      <c r="D199" s="52" t="s">
        <v>347</v>
      </c>
      <c r="E199" s="52" t="s">
        <v>117</v>
      </c>
      <c r="F199" s="54" t="s">
        <v>392</v>
      </c>
      <c r="G199" s="54" t="s">
        <v>393</v>
      </c>
      <c r="H199" s="52" t="s">
        <v>31</v>
      </c>
      <c r="I199" s="52" t="s">
        <v>27</v>
      </c>
      <c r="J199" s="52" t="s">
        <v>31</v>
      </c>
      <c r="K199" s="52" t="s">
        <v>48</v>
      </c>
      <c r="L199" s="52">
        <v>2</v>
      </c>
      <c r="M199" s="52" t="s">
        <v>31</v>
      </c>
      <c r="N199" s="52" t="s">
        <v>48</v>
      </c>
      <c r="O199" s="52">
        <v>2</v>
      </c>
      <c r="P199" s="52" t="s">
        <v>31</v>
      </c>
      <c r="Q199" s="52" t="s">
        <v>39</v>
      </c>
      <c r="R199" s="52">
        <v>1</v>
      </c>
      <c r="S199" s="52"/>
      <c r="T199" s="52"/>
      <c r="U199" s="52"/>
      <c r="V199" s="52"/>
      <c r="W199" s="52">
        <v>27</v>
      </c>
      <c r="X199" s="52">
        <v>1</v>
      </c>
      <c r="Y199" s="52"/>
      <c r="Z199" s="52">
        <v>28</v>
      </c>
      <c r="AA199" s="52">
        <v>1</v>
      </c>
      <c r="AB199" s="52">
        <f t="shared" si="2"/>
        <v>7</v>
      </c>
      <c r="AC199" s="54"/>
      <c r="AD199" s="54"/>
      <c r="AE199" s="55"/>
    </row>
    <row r="200" spans="1:31" s="50" customFormat="1" ht="16.5" customHeight="1" x14ac:dyDescent="0.2">
      <c r="A200" s="47">
        <v>155</v>
      </c>
      <c r="B200" s="48">
        <v>20200687</v>
      </c>
      <c r="C200" s="47" t="e">
        <f>VLOOKUP(B200,#REF!,35,0)</f>
        <v>#REF!</v>
      </c>
      <c r="D200" s="47" t="s">
        <v>347</v>
      </c>
      <c r="E200" s="47" t="s">
        <v>117</v>
      </c>
      <c r="F200" s="49" t="s">
        <v>394</v>
      </c>
      <c r="G200" s="49" t="s">
        <v>395</v>
      </c>
      <c r="H200" s="47" t="s">
        <v>31</v>
      </c>
      <c r="I200" s="47" t="s">
        <v>27</v>
      </c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>
        <f t="shared" si="2"/>
        <v>0</v>
      </c>
      <c r="AC200" s="49"/>
      <c r="AD200" s="49"/>
    </row>
    <row r="201" spans="1:31" ht="16.5" customHeight="1" x14ac:dyDescent="0.2">
      <c r="A201" s="52">
        <v>156</v>
      </c>
      <c r="B201" s="53">
        <v>20200690</v>
      </c>
      <c r="C201" s="52" t="e">
        <f>VLOOKUP(B201,#REF!,35,0)</f>
        <v>#REF!</v>
      </c>
      <c r="D201" s="52" t="s">
        <v>347</v>
      </c>
      <c r="E201" s="52" t="s">
        <v>117</v>
      </c>
      <c r="F201" s="54" t="s">
        <v>396</v>
      </c>
      <c r="G201" s="54" t="s">
        <v>397</v>
      </c>
      <c r="H201" s="52" t="s">
        <v>31</v>
      </c>
      <c r="I201" s="52" t="s">
        <v>27</v>
      </c>
      <c r="J201" s="52" t="s">
        <v>31</v>
      </c>
      <c r="K201" s="52" t="s">
        <v>48</v>
      </c>
      <c r="L201" s="52">
        <v>2</v>
      </c>
      <c r="M201" s="52" t="s">
        <v>31</v>
      </c>
      <c r="N201" s="52" t="s">
        <v>48</v>
      </c>
      <c r="O201" s="52">
        <v>2</v>
      </c>
      <c r="P201" s="52" t="s">
        <v>31</v>
      </c>
      <c r="Q201" s="52" t="s">
        <v>48</v>
      </c>
      <c r="R201" s="52">
        <v>2</v>
      </c>
      <c r="S201" s="52"/>
      <c r="T201" s="52"/>
      <c r="U201" s="52"/>
      <c r="V201" s="52"/>
      <c r="W201" s="52">
        <v>27</v>
      </c>
      <c r="X201" s="52">
        <v>2</v>
      </c>
      <c r="Y201" s="52"/>
      <c r="Z201" s="52">
        <v>27</v>
      </c>
      <c r="AA201" s="52">
        <v>1</v>
      </c>
      <c r="AB201" s="52">
        <f t="shared" si="2"/>
        <v>9</v>
      </c>
      <c r="AC201" s="54"/>
      <c r="AD201" s="54"/>
      <c r="AE201" s="55"/>
    </row>
    <row r="202" spans="1:31" s="50" customFormat="1" ht="16.5" customHeight="1" x14ac:dyDescent="0.2">
      <c r="A202" s="47">
        <v>157</v>
      </c>
      <c r="B202" s="48">
        <v>20200694</v>
      </c>
      <c r="C202" s="47" t="e">
        <f>VLOOKUP(B202,#REF!,35,0)</f>
        <v>#REF!</v>
      </c>
      <c r="D202" s="47" t="s">
        <v>347</v>
      </c>
      <c r="E202" s="47" t="s">
        <v>117</v>
      </c>
      <c r="F202" s="49" t="s">
        <v>398</v>
      </c>
      <c r="G202" s="49" t="s">
        <v>399</v>
      </c>
      <c r="H202" s="47" t="s">
        <v>31</v>
      </c>
      <c r="I202" s="47" t="s">
        <v>27</v>
      </c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>
        <f t="shared" si="2"/>
        <v>0</v>
      </c>
      <c r="AC202" s="49"/>
      <c r="AD202" s="49"/>
    </row>
    <row r="203" spans="1:31" s="50" customFormat="1" ht="16.5" customHeight="1" x14ac:dyDescent="0.2">
      <c r="A203" s="47">
        <v>158</v>
      </c>
      <c r="B203" s="48">
        <v>20200709</v>
      </c>
      <c r="C203" s="47" t="e">
        <f>VLOOKUP(B203,#REF!,35,0)</f>
        <v>#REF!</v>
      </c>
      <c r="D203" s="47" t="s">
        <v>347</v>
      </c>
      <c r="E203" s="47" t="s">
        <v>117</v>
      </c>
      <c r="F203" s="49" t="s">
        <v>400</v>
      </c>
      <c r="G203" s="49" t="s">
        <v>401</v>
      </c>
      <c r="H203" s="47" t="s">
        <v>26</v>
      </c>
      <c r="I203" s="47" t="s">
        <v>27</v>
      </c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>
        <f t="shared" si="2"/>
        <v>0</v>
      </c>
      <c r="AC203" s="49"/>
      <c r="AD203" s="49"/>
    </row>
    <row r="204" spans="1:31" ht="16.5" customHeight="1" x14ac:dyDescent="0.2">
      <c r="A204" s="52">
        <v>159</v>
      </c>
      <c r="B204" s="53">
        <v>19920020</v>
      </c>
      <c r="C204" s="52" t="e">
        <f>VLOOKUP(B204,#REF!,35,0)</f>
        <v>#REF!</v>
      </c>
      <c r="D204" s="52" t="s">
        <v>402</v>
      </c>
      <c r="E204" s="52" t="s">
        <v>403</v>
      </c>
      <c r="F204" s="54" t="s">
        <v>404</v>
      </c>
      <c r="G204" s="54" t="s">
        <v>405</v>
      </c>
      <c r="H204" s="52" t="s">
        <v>26</v>
      </c>
      <c r="I204" s="52" t="s">
        <v>27</v>
      </c>
      <c r="J204" s="52" t="s">
        <v>26</v>
      </c>
      <c r="K204" s="52" t="s">
        <v>57</v>
      </c>
      <c r="L204" s="52">
        <v>2</v>
      </c>
      <c r="M204" s="52" t="s">
        <v>26</v>
      </c>
      <c r="N204" s="52" t="s">
        <v>57</v>
      </c>
      <c r="O204" s="52">
        <v>2</v>
      </c>
      <c r="P204" s="52" t="s">
        <v>26</v>
      </c>
      <c r="Q204" s="52" t="s">
        <v>57</v>
      </c>
      <c r="R204" s="52">
        <v>2</v>
      </c>
      <c r="S204" s="52"/>
      <c r="T204" s="52" t="s">
        <v>406</v>
      </c>
      <c r="U204" s="52">
        <v>3</v>
      </c>
      <c r="V204" s="52"/>
      <c r="W204" s="52"/>
      <c r="X204" s="52"/>
      <c r="Y204" s="52"/>
      <c r="Z204" s="52"/>
      <c r="AA204" s="52"/>
      <c r="AB204" s="52">
        <f t="shared" si="2"/>
        <v>9</v>
      </c>
      <c r="AC204" s="54"/>
      <c r="AD204" s="54"/>
      <c r="AE204" s="55"/>
    </row>
    <row r="205" spans="1:31" ht="16.5" customHeight="1" x14ac:dyDescent="0.2">
      <c r="A205" s="52">
        <v>160</v>
      </c>
      <c r="B205" s="53">
        <v>19950037</v>
      </c>
      <c r="C205" s="52" t="e">
        <f>VLOOKUP(B205,#REF!,35,0)</f>
        <v>#REF!</v>
      </c>
      <c r="D205" s="52" t="s">
        <v>402</v>
      </c>
      <c r="E205" s="52" t="s">
        <v>403</v>
      </c>
      <c r="F205" s="54" t="s">
        <v>407</v>
      </c>
      <c r="G205" s="54" t="s">
        <v>408</v>
      </c>
      <c r="H205" s="52" t="s">
        <v>26</v>
      </c>
      <c r="I205" s="52" t="s">
        <v>27</v>
      </c>
      <c r="J205" s="52" t="s">
        <v>26</v>
      </c>
      <c r="K205" s="52" t="s">
        <v>48</v>
      </c>
      <c r="L205" s="52">
        <v>1</v>
      </c>
      <c r="M205" s="52" t="s">
        <v>26</v>
      </c>
      <c r="N205" s="52" t="s">
        <v>48</v>
      </c>
      <c r="O205" s="52">
        <v>3</v>
      </c>
      <c r="P205" s="52" t="s">
        <v>26</v>
      </c>
      <c r="Q205" s="52" t="s">
        <v>48</v>
      </c>
      <c r="R205" s="52">
        <v>2</v>
      </c>
      <c r="S205" s="52"/>
      <c r="T205" s="52">
        <v>33</v>
      </c>
      <c r="U205" s="52">
        <v>3</v>
      </c>
      <c r="V205" s="52"/>
      <c r="W205" s="52"/>
      <c r="X205" s="52"/>
      <c r="Y205" s="52"/>
      <c r="Z205" s="52"/>
      <c r="AA205" s="52"/>
      <c r="AB205" s="52">
        <f t="shared" si="2"/>
        <v>9</v>
      </c>
      <c r="AC205" s="54"/>
      <c r="AD205" s="54"/>
      <c r="AE205" s="55"/>
    </row>
    <row r="206" spans="1:31" ht="16.5" customHeight="1" x14ac:dyDescent="0.2">
      <c r="A206" s="52">
        <v>161</v>
      </c>
      <c r="B206" s="53">
        <v>20040076</v>
      </c>
      <c r="C206" s="52" t="e">
        <f>VLOOKUP(B206,#REF!,35,0)</f>
        <v>#REF!</v>
      </c>
      <c r="D206" s="52" t="s">
        <v>402</v>
      </c>
      <c r="E206" s="52" t="s">
        <v>403</v>
      </c>
      <c r="F206" s="54" t="s">
        <v>409</v>
      </c>
      <c r="G206" s="54" t="s">
        <v>410</v>
      </c>
      <c r="H206" s="52" t="s">
        <v>26</v>
      </c>
      <c r="I206" s="52" t="s">
        <v>27</v>
      </c>
      <c r="J206" s="52" t="s">
        <v>26</v>
      </c>
      <c r="K206" s="52" t="s">
        <v>57</v>
      </c>
      <c r="L206" s="52">
        <v>2</v>
      </c>
      <c r="M206" s="52" t="s">
        <v>26</v>
      </c>
      <c r="N206" s="52" t="s">
        <v>57</v>
      </c>
      <c r="O206" s="52">
        <v>3</v>
      </c>
      <c r="P206" s="52" t="s">
        <v>26</v>
      </c>
      <c r="Q206" s="52" t="s">
        <v>39</v>
      </c>
      <c r="R206" s="52">
        <v>2</v>
      </c>
      <c r="S206" s="52"/>
      <c r="T206" s="52" t="s">
        <v>256</v>
      </c>
      <c r="U206" s="52">
        <v>2</v>
      </c>
      <c r="V206" s="52"/>
      <c r="W206" s="52"/>
      <c r="X206" s="52"/>
      <c r="Y206" s="52"/>
      <c r="Z206" s="52"/>
      <c r="AA206" s="52"/>
      <c r="AB206" s="52">
        <f t="shared" si="2"/>
        <v>9</v>
      </c>
      <c r="AC206" s="54"/>
      <c r="AD206" s="54"/>
      <c r="AE206" s="55"/>
    </row>
    <row r="207" spans="1:31" ht="16.5" customHeight="1" x14ac:dyDescent="0.2">
      <c r="A207" s="52">
        <v>162</v>
      </c>
      <c r="B207" s="53">
        <v>20080104</v>
      </c>
      <c r="C207" s="52" t="e">
        <f>VLOOKUP(B207,#REF!,35,0)</f>
        <v>#REF!</v>
      </c>
      <c r="D207" s="52" t="s">
        <v>402</v>
      </c>
      <c r="E207" s="52" t="s">
        <v>403</v>
      </c>
      <c r="F207" s="54" t="s">
        <v>411</v>
      </c>
      <c r="G207" s="54" t="s">
        <v>412</v>
      </c>
      <c r="H207" s="52" t="s">
        <v>26</v>
      </c>
      <c r="I207" s="52" t="s">
        <v>27</v>
      </c>
      <c r="J207" s="52" t="s">
        <v>26</v>
      </c>
      <c r="K207" s="52" t="s">
        <v>57</v>
      </c>
      <c r="L207" s="52">
        <v>2</v>
      </c>
      <c r="M207" s="52" t="s">
        <v>26</v>
      </c>
      <c r="N207" s="52" t="s">
        <v>57</v>
      </c>
      <c r="O207" s="52">
        <v>3</v>
      </c>
      <c r="P207" s="52"/>
      <c r="Q207" s="52"/>
      <c r="R207" s="52"/>
      <c r="S207" s="52"/>
      <c r="T207" s="52">
        <v>35</v>
      </c>
      <c r="U207" s="52">
        <v>4</v>
      </c>
      <c r="V207" s="52"/>
      <c r="W207" s="52"/>
      <c r="X207" s="52"/>
      <c r="Y207" s="52"/>
      <c r="Z207" s="52"/>
      <c r="AA207" s="52"/>
      <c r="AB207" s="52">
        <f t="shared" si="2"/>
        <v>9</v>
      </c>
      <c r="AC207" s="54"/>
      <c r="AD207" s="54"/>
      <c r="AE207" s="55"/>
    </row>
    <row r="208" spans="1:31" ht="16.5" customHeight="1" x14ac:dyDescent="0.2">
      <c r="A208" s="52">
        <v>163</v>
      </c>
      <c r="B208" s="53">
        <v>20100137</v>
      </c>
      <c r="C208" s="52" t="e">
        <f>VLOOKUP(B208,#REF!,35,0)</f>
        <v>#REF!</v>
      </c>
      <c r="D208" s="52" t="s">
        <v>402</v>
      </c>
      <c r="E208" s="52" t="s">
        <v>403</v>
      </c>
      <c r="F208" s="54" t="s">
        <v>413</v>
      </c>
      <c r="G208" s="54" t="s">
        <v>414</v>
      </c>
      <c r="H208" s="52" t="s">
        <v>26</v>
      </c>
      <c r="I208" s="52" t="s">
        <v>27</v>
      </c>
      <c r="J208" s="52" t="s">
        <v>26</v>
      </c>
      <c r="K208" s="52" t="s">
        <v>57</v>
      </c>
      <c r="L208" s="52">
        <v>3</v>
      </c>
      <c r="M208" s="52" t="s">
        <v>26</v>
      </c>
      <c r="N208" s="52" t="s">
        <v>57</v>
      </c>
      <c r="O208" s="52">
        <v>2</v>
      </c>
      <c r="P208" s="52"/>
      <c r="Q208" s="52"/>
      <c r="R208" s="52"/>
      <c r="S208" s="52"/>
      <c r="T208" s="52" t="s">
        <v>415</v>
      </c>
      <c r="U208" s="52">
        <v>8</v>
      </c>
      <c r="V208" s="52"/>
      <c r="W208" s="52"/>
      <c r="X208" s="52"/>
      <c r="Y208" s="52"/>
      <c r="Z208" s="52"/>
      <c r="AA208" s="52"/>
      <c r="AB208" s="52">
        <f t="shared" si="2"/>
        <v>13</v>
      </c>
      <c r="AC208" s="54"/>
      <c r="AD208" s="54"/>
      <c r="AE208" s="55"/>
    </row>
    <row r="209" spans="1:31" ht="16.5" customHeight="1" x14ac:dyDescent="0.2">
      <c r="A209" s="56">
        <v>164</v>
      </c>
      <c r="B209" s="57">
        <v>20110153</v>
      </c>
      <c r="C209" s="52" t="e">
        <f>VLOOKUP(B209,#REF!,35,0)</f>
        <v>#REF!</v>
      </c>
      <c r="D209" s="56" t="s">
        <v>402</v>
      </c>
      <c r="E209" s="52" t="s">
        <v>403</v>
      </c>
      <c r="F209" s="58" t="s">
        <v>416</v>
      </c>
      <c r="G209" s="58" t="s">
        <v>417</v>
      </c>
      <c r="H209" s="56" t="s">
        <v>26</v>
      </c>
      <c r="I209" s="56" t="s">
        <v>27</v>
      </c>
      <c r="J209" s="52" t="s">
        <v>26</v>
      </c>
      <c r="K209" s="52" t="s">
        <v>45</v>
      </c>
      <c r="L209" s="52">
        <v>2</v>
      </c>
      <c r="M209" s="52" t="s">
        <v>26</v>
      </c>
      <c r="N209" s="52" t="s">
        <v>45</v>
      </c>
      <c r="O209" s="52">
        <v>1</v>
      </c>
      <c r="P209" s="52"/>
      <c r="Q209" s="52"/>
      <c r="R209" s="52"/>
      <c r="S209" s="52"/>
      <c r="T209" s="52">
        <v>43</v>
      </c>
      <c r="U209" s="52">
        <v>2</v>
      </c>
      <c r="V209" s="52"/>
      <c r="W209" s="52"/>
      <c r="X209" s="52"/>
      <c r="Y209" s="52"/>
      <c r="Z209" s="52"/>
      <c r="AA209" s="52"/>
      <c r="AB209" s="52">
        <f t="shared" si="2"/>
        <v>5</v>
      </c>
      <c r="AC209" s="54"/>
      <c r="AD209" s="54"/>
      <c r="AE209" s="55"/>
    </row>
    <row r="210" spans="1:31" ht="16.5" customHeight="1" x14ac:dyDescent="0.2">
      <c r="A210" s="56"/>
      <c r="B210" s="57"/>
      <c r="C210" s="52"/>
      <c r="D210" s="56"/>
      <c r="E210" s="52"/>
      <c r="F210" s="58"/>
      <c r="G210" s="58"/>
      <c r="H210" s="56"/>
      <c r="I210" s="56"/>
      <c r="J210" s="52" t="s">
        <v>31</v>
      </c>
      <c r="K210" s="52" t="s">
        <v>39</v>
      </c>
      <c r="L210" s="52">
        <v>2</v>
      </c>
      <c r="M210" s="52" t="s">
        <v>31</v>
      </c>
      <c r="N210" s="52" t="s">
        <v>39</v>
      </c>
      <c r="O210" s="52">
        <v>2</v>
      </c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>
        <f t="shared" si="2"/>
        <v>4</v>
      </c>
      <c r="AC210" s="54"/>
      <c r="AD210" s="54"/>
      <c r="AE210" s="55"/>
    </row>
    <row r="211" spans="1:31" ht="16.5" customHeight="1" x14ac:dyDescent="0.2">
      <c r="A211" s="52">
        <v>165</v>
      </c>
      <c r="B211" s="53">
        <v>20110156</v>
      </c>
      <c r="C211" s="52" t="e">
        <f>VLOOKUP(B211,#REF!,35,0)</f>
        <v>#REF!</v>
      </c>
      <c r="D211" s="52" t="s">
        <v>402</v>
      </c>
      <c r="E211" s="52" t="s">
        <v>403</v>
      </c>
      <c r="F211" s="54" t="s">
        <v>418</v>
      </c>
      <c r="G211" s="54" t="s">
        <v>419</v>
      </c>
      <c r="H211" s="52" t="s">
        <v>26</v>
      </c>
      <c r="I211" s="52" t="s">
        <v>27</v>
      </c>
      <c r="J211" s="52" t="s">
        <v>26</v>
      </c>
      <c r="K211" s="52" t="s">
        <v>57</v>
      </c>
      <c r="L211" s="52">
        <v>5</v>
      </c>
      <c r="M211" s="52"/>
      <c r="N211" s="52"/>
      <c r="O211" s="52"/>
      <c r="P211" s="52"/>
      <c r="Q211" s="52"/>
      <c r="R211" s="52"/>
      <c r="S211" s="52"/>
      <c r="T211" s="52">
        <v>37</v>
      </c>
      <c r="U211" s="52">
        <v>4</v>
      </c>
      <c r="V211" s="52"/>
      <c r="W211" s="52"/>
      <c r="X211" s="52"/>
      <c r="Y211" s="52"/>
      <c r="Z211" s="52"/>
      <c r="AA211" s="52"/>
      <c r="AB211" s="52">
        <f t="shared" si="2"/>
        <v>9</v>
      </c>
      <c r="AC211" s="54"/>
      <c r="AD211" s="54"/>
      <c r="AE211" s="55"/>
    </row>
    <row r="212" spans="1:31" ht="16.5" customHeight="1" x14ac:dyDescent="0.2">
      <c r="A212" s="52">
        <v>166</v>
      </c>
      <c r="B212" s="53">
        <v>20120168</v>
      </c>
      <c r="C212" s="52" t="e">
        <f>VLOOKUP(B212,#REF!,35,0)</f>
        <v>#REF!</v>
      </c>
      <c r="D212" s="52" t="s">
        <v>402</v>
      </c>
      <c r="E212" s="52" t="s">
        <v>403</v>
      </c>
      <c r="F212" s="54" t="s">
        <v>420</v>
      </c>
      <c r="G212" s="54" t="s">
        <v>421</v>
      </c>
      <c r="H212" s="52" t="s">
        <v>31</v>
      </c>
      <c r="I212" s="52" t="s">
        <v>27</v>
      </c>
      <c r="J212" s="52" t="s">
        <v>31</v>
      </c>
      <c r="K212" s="52" t="s">
        <v>48</v>
      </c>
      <c r="L212" s="52">
        <v>2</v>
      </c>
      <c r="M212" s="52" t="s">
        <v>31</v>
      </c>
      <c r="N212" s="52" t="s">
        <v>48</v>
      </c>
      <c r="O212" s="52">
        <v>1</v>
      </c>
      <c r="P212" s="52" t="s">
        <v>31</v>
      </c>
      <c r="Q212" s="52" t="s">
        <v>39</v>
      </c>
      <c r="R212" s="52">
        <v>2</v>
      </c>
      <c r="S212" s="52"/>
      <c r="T212" s="52"/>
      <c r="U212" s="52"/>
      <c r="V212" s="52"/>
      <c r="W212" s="52">
        <v>28</v>
      </c>
      <c r="X212" s="52">
        <v>1</v>
      </c>
      <c r="Y212" s="52"/>
      <c r="Z212" s="52">
        <v>28</v>
      </c>
      <c r="AA212" s="52">
        <v>3</v>
      </c>
      <c r="AB212" s="52">
        <f t="shared" si="2"/>
        <v>9</v>
      </c>
      <c r="AC212" s="54"/>
      <c r="AD212" s="54"/>
      <c r="AE212" s="55"/>
    </row>
    <row r="213" spans="1:31" ht="16.5" customHeight="1" x14ac:dyDescent="0.2">
      <c r="A213" s="52">
        <v>167</v>
      </c>
      <c r="B213" s="53">
        <v>20130191</v>
      </c>
      <c r="C213" s="52" t="e">
        <f>VLOOKUP(B213,#REF!,35,0)</f>
        <v>#REF!</v>
      </c>
      <c r="D213" s="52" t="s">
        <v>402</v>
      </c>
      <c r="E213" s="52" t="s">
        <v>403</v>
      </c>
      <c r="F213" s="54" t="s">
        <v>422</v>
      </c>
      <c r="G213" s="54" t="s">
        <v>423</v>
      </c>
      <c r="H213" s="52" t="s">
        <v>26</v>
      </c>
      <c r="I213" s="52" t="s">
        <v>27</v>
      </c>
      <c r="J213" s="52" t="s">
        <v>26</v>
      </c>
      <c r="K213" s="52" t="s">
        <v>39</v>
      </c>
      <c r="L213" s="52">
        <v>2</v>
      </c>
      <c r="M213" s="52" t="s">
        <v>26</v>
      </c>
      <c r="N213" s="52" t="s">
        <v>39</v>
      </c>
      <c r="O213" s="52">
        <v>2</v>
      </c>
      <c r="P213" s="52" t="s">
        <v>26</v>
      </c>
      <c r="Q213" s="52" t="s">
        <v>39</v>
      </c>
      <c r="R213" s="52">
        <v>1</v>
      </c>
      <c r="S213" s="52"/>
      <c r="T213" s="52">
        <v>36</v>
      </c>
      <c r="U213" s="52">
        <v>4</v>
      </c>
      <c r="V213" s="52"/>
      <c r="W213" s="52"/>
      <c r="X213" s="52"/>
      <c r="Y213" s="52"/>
      <c r="Z213" s="52"/>
      <c r="AA213" s="52"/>
      <c r="AB213" s="52">
        <f t="shared" si="2"/>
        <v>9</v>
      </c>
      <c r="AC213" s="54"/>
      <c r="AD213" s="54"/>
      <c r="AE213" s="55"/>
    </row>
    <row r="214" spans="1:31" s="55" customFormat="1" ht="16.5" customHeight="1" x14ac:dyDescent="0.2">
      <c r="A214" s="52">
        <v>168</v>
      </c>
      <c r="B214" s="53">
        <v>20140267</v>
      </c>
      <c r="C214" s="52" t="e">
        <f>VLOOKUP(B214,#REF!,35,0)</f>
        <v>#REF!</v>
      </c>
      <c r="D214" s="52" t="s">
        <v>402</v>
      </c>
      <c r="E214" s="52" t="s">
        <v>403</v>
      </c>
      <c r="F214" s="54" t="s">
        <v>424</v>
      </c>
      <c r="G214" s="54" t="s">
        <v>425</v>
      </c>
      <c r="H214" s="52" t="s">
        <v>26</v>
      </c>
      <c r="I214" s="52" t="s">
        <v>27</v>
      </c>
      <c r="J214" s="52" t="s">
        <v>26</v>
      </c>
      <c r="K214" s="52" t="s">
        <v>57</v>
      </c>
      <c r="L214" s="52">
        <v>5</v>
      </c>
      <c r="M214" s="52" t="s">
        <v>26</v>
      </c>
      <c r="N214" s="52" t="s">
        <v>57</v>
      </c>
      <c r="O214" s="52">
        <v>4</v>
      </c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>
        <f t="shared" si="2"/>
        <v>9</v>
      </c>
      <c r="AC214" s="54"/>
      <c r="AD214" s="54"/>
    </row>
    <row r="215" spans="1:31" ht="16.5" customHeight="1" x14ac:dyDescent="0.2">
      <c r="A215" s="52">
        <v>169</v>
      </c>
      <c r="B215" s="53">
        <v>20140268</v>
      </c>
      <c r="C215" s="52" t="e">
        <f>VLOOKUP(B215,#REF!,35,0)</f>
        <v>#REF!</v>
      </c>
      <c r="D215" s="52" t="s">
        <v>402</v>
      </c>
      <c r="E215" s="52" t="s">
        <v>403</v>
      </c>
      <c r="F215" s="54" t="s">
        <v>426</v>
      </c>
      <c r="G215" s="54" t="s">
        <v>427</v>
      </c>
      <c r="H215" s="52" t="s">
        <v>26</v>
      </c>
      <c r="I215" s="52" t="s">
        <v>27</v>
      </c>
      <c r="J215" s="52" t="s">
        <v>26</v>
      </c>
      <c r="K215" s="52" t="s">
        <v>39</v>
      </c>
      <c r="L215" s="52">
        <v>5</v>
      </c>
      <c r="M215" s="52"/>
      <c r="N215" s="52"/>
      <c r="O215" s="52"/>
      <c r="P215" s="52" t="s">
        <v>26</v>
      </c>
      <c r="Q215" s="52" t="s">
        <v>48</v>
      </c>
      <c r="R215" s="52">
        <v>2</v>
      </c>
      <c r="S215" s="52"/>
      <c r="T215" s="52">
        <v>34</v>
      </c>
      <c r="U215" s="52">
        <v>2</v>
      </c>
      <c r="V215" s="52"/>
      <c r="W215" s="52"/>
      <c r="X215" s="52"/>
      <c r="Y215" s="52"/>
      <c r="Z215" s="52"/>
      <c r="AA215" s="52"/>
      <c r="AB215" s="52">
        <f t="shared" si="2"/>
        <v>9</v>
      </c>
      <c r="AC215" s="54"/>
      <c r="AD215" s="54"/>
      <c r="AE215" s="55"/>
    </row>
    <row r="216" spans="1:31" ht="16.5" customHeight="1" x14ac:dyDescent="0.2">
      <c r="A216" s="52">
        <v>170</v>
      </c>
      <c r="B216" s="53">
        <v>20150300</v>
      </c>
      <c r="C216" s="52" t="e">
        <f>VLOOKUP(B216,#REF!,35,0)</f>
        <v>#REF!</v>
      </c>
      <c r="D216" s="52" t="s">
        <v>402</v>
      </c>
      <c r="E216" s="52" t="s">
        <v>403</v>
      </c>
      <c r="F216" s="54" t="s">
        <v>428</v>
      </c>
      <c r="G216" s="54" t="s">
        <v>429</v>
      </c>
      <c r="H216" s="52" t="s">
        <v>26</v>
      </c>
      <c r="I216" s="52" t="s">
        <v>27</v>
      </c>
      <c r="J216" s="52" t="s">
        <v>26</v>
      </c>
      <c r="K216" s="52" t="s">
        <v>39</v>
      </c>
      <c r="L216" s="52">
        <v>2</v>
      </c>
      <c r="M216" s="52" t="s">
        <v>26</v>
      </c>
      <c r="N216" s="52" t="s">
        <v>39</v>
      </c>
      <c r="O216" s="52">
        <v>2</v>
      </c>
      <c r="P216" s="52" t="s">
        <v>26</v>
      </c>
      <c r="Q216" s="52" t="s">
        <v>39</v>
      </c>
      <c r="R216" s="52">
        <v>1</v>
      </c>
      <c r="S216" s="52"/>
      <c r="T216" s="52">
        <v>33</v>
      </c>
      <c r="U216" s="52">
        <v>4</v>
      </c>
      <c r="V216" s="52"/>
      <c r="W216" s="52"/>
      <c r="X216" s="52"/>
      <c r="Y216" s="52"/>
      <c r="Z216" s="52"/>
      <c r="AA216" s="52"/>
      <c r="AB216" s="52">
        <f t="shared" si="2"/>
        <v>9</v>
      </c>
      <c r="AC216" s="54"/>
      <c r="AD216" s="54"/>
      <c r="AE216" s="55"/>
    </row>
    <row r="217" spans="1:31" s="55" customFormat="1" ht="16.5" customHeight="1" x14ac:dyDescent="0.2">
      <c r="A217" s="52">
        <v>171</v>
      </c>
      <c r="B217" s="53">
        <v>20160367</v>
      </c>
      <c r="C217" s="52" t="e">
        <f>VLOOKUP(B217,#REF!,35,0)</f>
        <v>#REF!</v>
      </c>
      <c r="D217" s="52" t="s">
        <v>402</v>
      </c>
      <c r="E217" s="52" t="s">
        <v>403</v>
      </c>
      <c r="F217" s="54" t="s">
        <v>430</v>
      </c>
      <c r="G217" s="54" t="s">
        <v>431</v>
      </c>
      <c r="H217" s="52" t="s">
        <v>26</v>
      </c>
      <c r="I217" s="52" t="s">
        <v>27</v>
      </c>
      <c r="J217" s="52" t="s">
        <v>26</v>
      </c>
      <c r="K217" s="52" t="s">
        <v>39</v>
      </c>
      <c r="L217" s="52">
        <v>3</v>
      </c>
      <c r="M217" s="52" t="s">
        <v>26</v>
      </c>
      <c r="N217" s="52" t="s">
        <v>39</v>
      </c>
      <c r="O217" s="52">
        <v>2</v>
      </c>
      <c r="P217" s="52" t="s">
        <v>26</v>
      </c>
      <c r="Q217" s="52" t="s">
        <v>57</v>
      </c>
      <c r="R217" s="52">
        <v>1</v>
      </c>
      <c r="S217" s="52"/>
      <c r="T217" s="52">
        <v>35</v>
      </c>
      <c r="U217" s="52">
        <v>4</v>
      </c>
      <c r="V217" s="52"/>
      <c r="W217" s="52"/>
      <c r="X217" s="52"/>
      <c r="Y217" s="52"/>
      <c r="Z217" s="52"/>
      <c r="AA217" s="52"/>
      <c r="AB217" s="52">
        <f t="shared" si="2"/>
        <v>10</v>
      </c>
      <c r="AC217" s="54"/>
      <c r="AD217" s="54" t="s">
        <v>432</v>
      </c>
    </row>
    <row r="218" spans="1:31" ht="16.5" customHeight="1" x14ac:dyDescent="0.2">
      <c r="A218" s="52">
        <v>172</v>
      </c>
      <c r="B218" s="53">
        <v>20160368</v>
      </c>
      <c r="C218" s="52" t="e">
        <f>VLOOKUP(B218,#REF!,35,0)</f>
        <v>#REF!</v>
      </c>
      <c r="D218" s="52" t="s">
        <v>402</v>
      </c>
      <c r="E218" s="52" t="s">
        <v>403</v>
      </c>
      <c r="F218" s="54" t="s">
        <v>433</v>
      </c>
      <c r="G218" s="54" t="s">
        <v>434</v>
      </c>
      <c r="H218" s="52" t="s">
        <v>26</v>
      </c>
      <c r="I218" s="52" t="s">
        <v>27</v>
      </c>
      <c r="J218" s="52"/>
      <c r="K218" s="52"/>
      <c r="L218" s="52"/>
      <c r="M218" s="52" t="s">
        <v>26</v>
      </c>
      <c r="N218" s="52" t="s">
        <v>107</v>
      </c>
      <c r="O218" s="52">
        <v>5</v>
      </c>
      <c r="P218" s="52"/>
      <c r="Q218" s="52"/>
      <c r="R218" s="52"/>
      <c r="S218" s="52"/>
      <c r="T218" s="52">
        <v>40</v>
      </c>
      <c r="U218" s="52">
        <v>4</v>
      </c>
      <c r="V218" s="52"/>
      <c r="W218" s="52"/>
      <c r="X218" s="52"/>
      <c r="Y218" s="52"/>
      <c r="Z218" s="52"/>
      <c r="AA218" s="52"/>
      <c r="AB218" s="52">
        <f t="shared" si="2"/>
        <v>9</v>
      </c>
      <c r="AC218" s="54"/>
      <c r="AD218" s="54"/>
      <c r="AE218" s="55"/>
    </row>
    <row r="219" spans="1:31" ht="16.5" customHeight="1" x14ac:dyDescent="0.2">
      <c r="A219" s="52">
        <v>173</v>
      </c>
      <c r="B219" s="60">
        <v>20160438</v>
      </c>
      <c r="C219" s="52" t="e">
        <f>VLOOKUP(B219,#REF!,35,0)</f>
        <v>#REF!</v>
      </c>
      <c r="D219" s="52" t="s">
        <v>402</v>
      </c>
      <c r="E219" s="52" t="s">
        <v>403</v>
      </c>
      <c r="F219" s="54" t="s">
        <v>435</v>
      </c>
      <c r="G219" s="54" t="s">
        <v>436</v>
      </c>
      <c r="H219" s="52" t="s">
        <v>26</v>
      </c>
      <c r="I219" s="52" t="s">
        <v>27</v>
      </c>
      <c r="J219" s="52" t="s">
        <v>26</v>
      </c>
      <c r="K219" s="52" t="s">
        <v>39</v>
      </c>
      <c r="L219" s="52">
        <v>6</v>
      </c>
      <c r="M219" s="52" t="s">
        <v>26</v>
      </c>
      <c r="N219" s="52" t="s">
        <v>39</v>
      </c>
      <c r="O219" s="52">
        <v>2</v>
      </c>
      <c r="P219" s="52" t="s">
        <v>26</v>
      </c>
      <c r="Q219" s="52" t="s">
        <v>39</v>
      </c>
      <c r="R219" s="52">
        <v>1</v>
      </c>
      <c r="S219" s="52"/>
      <c r="T219" s="52"/>
      <c r="U219" s="52"/>
      <c r="V219" s="52"/>
      <c r="W219" s="52"/>
      <c r="X219" s="52"/>
      <c r="Y219" s="52"/>
      <c r="Z219" s="52"/>
      <c r="AA219" s="52"/>
      <c r="AB219" s="52">
        <f t="shared" si="2"/>
        <v>9</v>
      </c>
      <c r="AC219" s="54"/>
      <c r="AD219" s="54"/>
      <c r="AE219" s="55"/>
    </row>
    <row r="220" spans="1:31" ht="16.5" customHeight="1" x14ac:dyDescent="0.2">
      <c r="A220" s="52">
        <v>174</v>
      </c>
      <c r="B220" s="53">
        <v>20160447</v>
      </c>
      <c r="C220" s="52" t="e">
        <f>VLOOKUP(B220,#REF!,35,0)</f>
        <v>#REF!</v>
      </c>
      <c r="D220" s="52" t="s">
        <v>402</v>
      </c>
      <c r="E220" s="52" t="s">
        <v>403</v>
      </c>
      <c r="F220" s="54" t="s">
        <v>437</v>
      </c>
      <c r="G220" s="54" t="s">
        <v>438</v>
      </c>
      <c r="H220" s="52" t="s">
        <v>26</v>
      </c>
      <c r="I220" s="52" t="s">
        <v>27</v>
      </c>
      <c r="J220" s="52" t="s">
        <v>26</v>
      </c>
      <c r="K220" s="52" t="s">
        <v>57</v>
      </c>
      <c r="L220" s="52">
        <v>2</v>
      </c>
      <c r="M220" s="52" t="s">
        <v>26</v>
      </c>
      <c r="N220" s="52" t="s">
        <v>57</v>
      </c>
      <c r="O220" s="52">
        <v>3</v>
      </c>
      <c r="P220" s="52"/>
      <c r="Q220" s="52"/>
      <c r="R220" s="52"/>
      <c r="S220" s="52"/>
      <c r="T220" s="52">
        <v>36</v>
      </c>
      <c r="U220" s="52">
        <v>4</v>
      </c>
      <c r="V220" s="52"/>
      <c r="W220" s="52"/>
      <c r="X220" s="52"/>
      <c r="Y220" s="52"/>
      <c r="Z220" s="52"/>
      <c r="AA220" s="52"/>
      <c r="AB220" s="52">
        <f t="shared" si="2"/>
        <v>9</v>
      </c>
      <c r="AC220" s="54"/>
      <c r="AD220" s="54"/>
      <c r="AE220" s="55"/>
    </row>
    <row r="221" spans="1:31" ht="16.5" customHeight="1" x14ac:dyDescent="0.2">
      <c r="A221" s="52">
        <v>175</v>
      </c>
      <c r="B221" s="53">
        <v>20160449</v>
      </c>
      <c r="C221" s="52" t="e">
        <f>VLOOKUP(B221,#REF!,35,0)</f>
        <v>#REF!</v>
      </c>
      <c r="D221" s="52" t="s">
        <v>402</v>
      </c>
      <c r="E221" s="52" t="s">
        <v>403</v>
      </c>
      <c r="F221" s="54" t="s">
        <v>439</v>
      </c>
      <c r="G221" s="54" t="s">
        <v>440</v>
      </c>
      <c r="H221" s="52" t="s">
        <v>26</v>
      </c>
      <c r="I221" s="52" t="s">
        <v>27</v>
      </c>
      <c r="J221" s="52" t="s">
        <v>26</v>
      </c>
      <c r="K221" s="59" t="s">
        <v>48</v>
      </c>
      <c r="L221" s="52">
        <v>3</v>
      </c>
      <c r="M221" s="52" t="s">
        <v>26</v>
      </c>
      <c r="N221" s="59" t="s">
        <v>48</v>
      </c>
      <c r="O221" s="52">
        <v>1</v>
      </c>
      <c r="P221" s="52" t="s">
        <v>26</v>
      </c>
      <c r="Q221" s="59" t="s">
        <v>68</v>
      </c>
      <c r="R221" s="52">
        <v>1</v>
      </c>
      <c r="S221" s="52"/>
      <c r="T221" s="52">
        <v>31</v>
      </c>
      <c r="U221" s="52">
        <v>4</v>
      </c>
      <c r="V221" s="52"/>
      <c r="W221" s="52"/>
      <c r="X221" s="52"/>
      <c r="Y221" s="52"/>
      <c r="Z221" s="52"/>
      <c r="AA221" s="52"/>
      <c r="AB221" s="52">
        <f t="shared" si="2"/>
        <v>9</v>
      </c>
      <c r="AC221" s="54"/>
      <c r="AD221" s="54"/>
      <c r="AE221" s="55"/>
    </row>
    <row r="222" spans="1:31" ht="17.25" customHeight="1" x14ac:dyDescent="0.2">
      <c r="A222" s="56">
        <v>176</v>
      </c>
      <c r="B222" s="57">
        <v>20180539</v>
      </c>
      <c r="C222" s="52" t="e">
        <f>VLOOKUP(B222,#REF!,35,0)</f>
        <v>#REF!</v>
      </c>
      <c r="D222" s="56" t="s">
        <v>402</v>
      </c>
      <c r="E222" s="52" t="s">
        <v>403</v>
      </c>
      <c r="F222" s="58" t="s">
        <v>441</v>
      </c>
      <c r="G222" s="58" t="s">
        <v>442</v>
      </c>
      <c r="H222" s="56" t="s">
        <v>26</v>
      </c>
      <c r="I222" s="56" t="s">
        <v>27</v>
      </c>
      <c r="J222" s="52" t="s">
        <v>26</v>
      </c>
      <c r="K222" s="52" t="s">
        <v>67</v>
      </c>
      <c r="L222" s="52">
        <v>5</v>
      </c>
      <c r="M222" s="52"/>
      <c r="N222" s="52"/>
      <c r="O222" s="52"/>
      <c r="P222" s="52"/>
      <c r="Q222" s="52"/>
      <c r="R222" s="52"/>
      <c r="S222" s="52"/>
      <c r="T222" s="52" t="s">
        <v>443</v>
      </c>
      <c r="U222" s="52">
        <v>2</v>
      </c>
      <c r="V222" s="52"/>
      <c r="W222" s="52"/>
      <c r="X222" s="52"/>
      <c r="Y222" s="52"/>
      <c r="Z222" s="52"/>
      <c r="AA222" s="52"/>
      <c r="AB222" s="52">
        <f t="shared" si="2"/>
        <v>7</v>
      </c>
      <c r="AC222" s="54"/>
      <c r="AD222" s="54"/>
      <c r="AE222" s="55"/>
    </row>
    <row r="223" spans="1:31" ht="17.25" customHeight="1" x14ac:dyDescent="0.2">
      <c r="A223" s="56"/>
      <c r="B223" s="57"/>
      <c r="C223" s="52"/>
      <c r="D223" s="56"/>
      <c r="E223" s="52"/>
      <c r="F223" s="58"/>
      <c r="G223" s="58"/>
      <c r="H223" s="56"/>
      <c r="I223" s="56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 t="s">
        <v>444</v>
      </c>
      <c r="U223" s="52">
        <v>2</v>
      </c>
      <c r="V223" s="52"/>
      <c r="W223" s="52"/>
      <c r="X223" s="52"/>
      <c r="Y223" s="52"/>
      <c r="Z223" s="52"/>
      <c r="AA223" s="52"/>
      <c r="AB223" s="52">
        <f t="shared" si="2"/>
        <v>2</v>
      </c>
      <c r="AC223" s="54"/>
      <c r="AD223" s="54"/>
      <c r="AE223" s="55"/>
    </row>
    <row r="224" spans="1:31" ht="16.5" customHeight="1" x14ac:dyDescent="0.2">
      <c r="A224" s="52">
        <v>177</v>
      </c>
      <c r="B224" s="53">
        <v>20200704</v>
      </c>
      <c r="C224" s="52" t="e">
        <f>VLOOKUP(B224,#REF!,35,0)</f>
        <v>#REF!</v>
      </c>
      <c r="D224" s="52" t="s">
        <v>402</v>
      </c>
      <c r="E224" s="52" t="s">
        <v>403</v>
      </c>
      <c r="F224" s="54" t="s">
        <v>445</v>
      </c>
      <c r="G224" s="54" t="s">
        <v>446</v>
      </c>
      <c r="H224" s="52" t="s">
        <v>26</v>
      </c>
      <c r="I224" s="52" t="s">
        <v>27</v>
      </c>
      <c r="J224" s="52" t="s">
        <v>26</v>
      </c>
      <c r="K224" s="59" t="s">
        <v>48</v>
      </c>
      <c r="L224" s="52">
        <v>3</v>
      </c>
      <c r="M224" s="52" t="s">
        <v>26</v>
      </c>
      <c r="N224" s="59" t="s">
        <v>48</v>
      </c>
      <c r="O224" s="52">
        <v>2</v>
      </c>
      <c r="P224" s="52"/>
      <c r="Q224" s="52"/>
      <c r="R224" s="52"/>
      <c r="S224" s="52"/>
      <c r="T224" s="52" t="s">
        <v>444</v>
      </c>
      <c r="U224" s="52">
        <v>4</v>
      </c>
      <c r="V224" s="52"/>
      <c r="W224" s="52"/>
      <c r="X224" s="52"/>
      <c r="Y224" s="52"/>
      <c r="Z224" s="52"/>
      <c r="AA224" s="52"/>
      <c r="AB224" s="52">
        <f t="shared" ref="AB224:AB293" si="3">L224+O224+R224+U224+X224+AA224</f>
        <v>9</v>
      </c>
      <c r="AC224" s="54"/>
      <c r="AD224" s="54"/>
      <c r="AE224" s="55"/>
    </row>
    <row r="225" spans="1:31" ht="16.5" customHeight="1" x14ac:dyDescent="0.2">
      <c r="A225" s="52">
        <v>178</v>
      </c>
      <c r="B225" s="53">
        <v>20200705</v>
      </c>
      <c r="C225" s="52" t="e">
        <f>VLOOKUP(B225,#REF!,35,0)</f>
        <v>#REF!</v>
      </c>
      <c r="D225" s="52" t="s">
        <v>402</v>
      </c>
      <c r="E225" s="52" t="s">
        <v>403</v>
      </c>
      <c r="F225" s="54" t="s">
        <v>447</v>
      </c>
      <c r="G225" s="54" t="s">
        <v>448</v>
      </c>
      <c r="H225" s="52" t="s">
        <v>26</v>
      </c>
      <c r="I225" s="52" t="s">
        <v>27</v>
      </c>
      <c r="J225" s="52" t="s">
        <v>26</v>
      </c>
      <c r="K225" s="52" t="s">
        <v>45</v>
      </c>
      <c r="L225" s="52">
        <v>3</v>
      </c>
      <c r="M225" s="52" t="s">
        <v>26</v>
      </c>
      <c r="N225" s="52" t="s">
        <v>45</v>
      </c>
      <c r="O225" s="52">
        <v>2</v>
      </c>
      <c r="P225" s="52"/>
      <c r="Q225" s="52"/>
      <c r="R225" s="52"/>
      <c r="S225" s="52"/>
      <c r="T225" s="52">
        <v>39</v>
      </c>
      <c r="U225" s="52">
        <v>4</v>
      </c>
      <c r="V225" s="52"/>
      <c r="W225" s="52"/>
      <c r="X225" s="52"/>
      <c r="Y225" s="52"/>
      <c r="Z225" s="52"/>
      <c r="AA225" s="52"/>
      <c r="AB225" s="52">
        <f t="shared" si="3"/>
        <v>9</v>
      </c>
      <c r="AC225" s="54"/>
      <c r="AD225" s="54"/>
      <c r="AE225" s="55"/>
    </row>
    <row r="226" spans="1:31" ht="16.5" customHeight="1" x14ac:dyDescent="0.2">
      <c r="A226" s="52">
        <v>179</v>
      </c>
      <c r="B226" s="53">
        <v>20220859</v>
      </c>
      <c r="C226" s="52" t="e">
        <f>VLOOKUP(B226,#REF!,35,0)</f>
        <v>#REF!</v>
      </c>
      <c r="D226" s="52" t="s">
        <v>402</v>
      </c>
      <c r="E226" s="52" t="s">
        <v>403</v>
      </c>
      <c r="F226" s="54" t="s">
        <v>449</v>
      </c>
      <c r="G226" s="54" t="s">
        <v>450</v>
      </c>
      <c r="H226" s="52" t="s">
        <v>26</v>
      </c>
      <c r="I226" s="52" t="s">
        <v>27</v>
      </c>
      <c r="J226" s="52" t="s">
        <v>26</v>
      </c>
      <c r="K226" s="52" t="s">
        <v>57</v>
      </c>
      <c r="L226" s="52">
        <v>2</v>
      </c>
      <c r="M226" s="52" t="s">
        <v>26</v>
      </c>
      <c r="N226" s="52" t="s">
        <v>57</v>
      </c>
      <c r="O226" s="52">
        <v>2</v>
      </c>
      <c r="P226" s="52" t="s">
        <v>26</v>
      </c>
      <c r="Q226" s="52" t="s">
        <v>107</v>
      </c>
      <c r="R226" s="52">
        <v>1</v>
      </c>
      <c r="S226" s="52"/>
      <c r="T226" s="52" t="s">
        <v>451</v>
      </c>
      <c r="U226" s="52">
        <v>4</v>
      </c>
      <c r="V226" s="52"/>
      <c r="W226" s="52"/>
      <c r="X226" s="52"/>
      <c r="Y226" s="52"/>
      <c r="Z226" s="52"/>
      <c r="AA226" s="52"/>
      <c r="AB226" s="52">
        <f t="shared" si="3"/>
        <v>9</v>
      </c>
      <c r="AC226" s="54"/>
      <c r="AD226" s="54"/>
      <c r="AE226" s="55"/>
    </row>
    <row r="227" spans="1:31" ht="16.5" customHeight="1" x14ac:dyDescent="0.2">
      <c r="A227" s="52">
        <v>180</v>
      </c>
      <c r="B227" s="53">
        <v>20220860</v>
      </c>
      <c r="C227" s="52" t="e">
        <f>VLOOKUP(B227,#REF!,35,0)</f>
        <v>#REF!</v>
      </c>
      <c r="D227" s="52" t="s">
        <v>402</v>
      </c>
      <c r="E227" s="52" t="s">
        <v>403</v>
      </c>
      <c r="F227" s="54" t="s">
        <v>452</v>
      </c>
      <c r="G227" s="54" t="s">
        <v>453</v>
      </c>
      <c r="H227" s="52" t="s">
        <v>26</v>
      </c>
      <c r="I227" s="52" t="s">
        <v>27</v>
      </c>
      <c r="J227" s="52" t="s">
        <v>26</v>
      </c>
      <c r="K227" s="59" t="s">
        <v>48</v>
      </c>
      <c r="L227" s="52">
        <v>3</v>
      </c>
      <c r="M227" s="52" t="s">
        <v>26</v>
      </c>
      <c r="N227" s="59" t="s">
        <v>48</v>
      </c>
      <c r="O227" s="52">
        <v>3</v>
      </c>
      <c r="P227" s="52"/>
      <c r="Q227" s="52"/>
      <c r="R227" s="52"/>
      <c r="S227" s="52"/>
      <c r="T227" s="52">
        <v>32</v>
      </c>
      <c r="U227" s="52">
        <v>3</v>
      </c>
      <c r="V227" s="52"/>
      <c r="W227" s="52"/>
      <c r="X227" s="52"/>
      <c r="Y227" s="52"/>
      <c r="Z227" s="52"/>
      <c r="AA227" s="52"/>
      <c r="AB227" s="52">
        <f t="shared" si="3"/>
        <v>9</v>
      </c>
      <c r="AC227" s="54"/>
      <c r="AD227" s="54"/>
      <c r="AE227" s="55"/>
    </row>
    <row r="228" spans="1:31" ht="16.5" customHeight="1" x14ac:dyDescent="0.2">
      <c r="A228" s="52">
        <v>181</v>
      </c>
      <c r="B228" s="53">
        <v>20220880</v>
      </c>
      <c r="C228" s="52" t="e">
        <f>VLOOKUP(B228,#REF!,35,0)</f>
        <v>#REF!</v>
      </c>
      <c r="D228" s="52" t="s">
        <v>402</v>
      </c>
      <c r="E228" s="52" t="s">
        <v>403</v>
      </c>
      <c r="F228" s="54" t="s">
        <v>454</v>
      </c>
      <c r="G228" s="54" t="s">
        <v>455</v>
      </c>
      <c r="H228" s="52" t="s">
        <v>26</v>
      </c>
      <c r="I228" s="52" t="s">
        <v>27</v>
      </c>
      <c r="J228" s="52" t="s">
        <v>26</v>
      </c>
      <c r="K228" s="52" t="s">
        <v>39</v>
      </c>
      <c r="L228" s="52">
        <v>1</v>
      </c>
      <c r="M228" s="52" t="s">
        <v>26</v>
      </c>
      <c r="N228" s="52" t="s">
        <v>39</v>
      </c>
      <c r="O228" s="52">
        <v>4</v>
      </c>
      <c r="P228" s="52"/>
      <c r="Q228" s="52"/>
      <c r="R228" s="52"/>
      <c r="S228" s="52"/>
      <c r="T228" s="52">
        <v>33</v>
      </c>
      <c r="U228" s="52">
        <v>4</v>
      </c>
      <c r="V228" s="52"/>
      <c r="W228" s="52"/>
      <c r="X228" s="52"/>
      <c r="Y228" s="52"/>
      <c r="Z228" s="52"/>
      <c r="AA228" s="52"/>
      <c r="AB228" s="52">
        <f t="shared" si="3"/>
        <v>9</v>
      </c>
      <c r="AC228" s="54"/>
      <c r="AD228" s="54"/>
      <c r="AE228" s="55"/>
    </row>
    <row r="229" spans="1:31" s="50" customFormat="1" ht="16.5" customHeight="1" x14ac:dyDescent="0.2">
      <c r="A229" s="47">
        <v>182</v>
      </c>
      <c r="B229" s="48">
        <v>20000054</v>
      </c>
      <c r="C229" s="47" t="e">
        <f>VLOOKUP(B229,#REF!,35,0)</f>
        <v>#REF!</v>
      </c>
      <c r="D229" s="47" t="s">
        <v>456</v>
      </c>
      <c r="E229" s="47" t="s">
        <v>456</v>
      </c>
      <c r="F229" s="49" t="s">
        <v>457</v>
      </c>
      <c r="G229" s="49" t="s">
        <v>458</v>
      </c>
      <c r="H229" s="47" t="s">
        <v>31</v>
      </c>
      <c r="I229" s="47" t="s">
        <v>27</v>
      </c>
      <c r="J229" s="51"/>
      <c r="K229" s="51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>
        <f t="shared" si="3"/>
        <v>0</v>
      </c>
      <c r="AC229" s="49"/>
      <c r="AD229" s="49"/>
    </row>
    <row r="230" spans="1:31" ht="16.5" customHeight="1" x14ac:dyDescent="0.2">
      <c r="A230" s="52">
        <v>183</v>
      </c>
      <c r="B230" s="53">
        <v>20100132</v>
      </c>
      <c r="C230" s="52" t="e">
        <f>VLOOKUP(B230,#REF!,35,0)</f>
        <v>#REF!</v>
      </c>
      <c r="D230" s="52" t="s">
        <v>456</v>
      </c>
      <c r="E230" s="52" t="s">
        <v>456</v>
      </c>
      <c r="F230" s="54" t="s">
        <v>459</v>
      </c>
      <c r="G230" s="54" t="s">
        <v>460</v>
      </c>
      <c r="H230" s="52" t="s">
        <v>26</v>
      </c>
      <c r="I230" s="52" t="s">
        <v>27</v>
      </c>
      <c r="J230" s="52" t="s">
        <v>26</v>
      </c>
      <c r="K230" s="59" t="s">
        <v>48</v>
      </c>
      <c r="L230" s="52">
        <v>5</v>
      </c>
      <c r="M230" s="52"/>
      <c r="N230" s="52"/>
      <c r="O230" s="52"/>
      <c r="P230" s="52"/>
      <c r="Q230" s="52"/>
      <c r="R230" s="52"/>
      <c r="S230" s="52"/>
      <c r="T230" s="52">
        <v>32</v>
      </c>
      <c r="U230" s="52">
        <v>4</v>
      </c>
      <c r="V230" s="52"/>
      <c r="W230" s="52"/>
      <c r="X230" s="52"/>
      <c r="Y230" s="52"/>
      <c r="Z230" s="52"/>
      <c r="AA230" s="52"/>
      <c r="AB230" s="52">
        <f t="shared" si="3"/>
        <v>9</v>
      </c>
      <c r="AC230" s="54"/>
      <c r="AD230" s="54"/>
      <c r="AE230" s="55"/>
    </row>
    <row r="231" spans="1:31" s="67" customFormat="1" ht="16.5" customHeight="1" x14ac:dyDescent="0.2">
      <c r="A231" s="61">
        <v>184</v>
      </c>
      <c r="B231" s="62">
        <v>100161445</v>
      </c>
      <c r="C231" s="61" t="e">
        <f>VLOOKUP(B231,#REF!,35,0)</f>
        <v>#REF!</v>
      </c>
      <c r="D231" s="63" t="s">
        <v>461</v>
      </c>
      <c r="E231" s="64" t="e">
        <f>VLOOKUP(D231,#REF!,35,0)</f>
        <v>#REF!</v>
      </c>
      <c r="F231" s="61" t="s">
        <v>402</v>
      </c>
      <c r="G231" s="65" t="s">
        <v>462</v>
      </c>
      <c r="H231" s="61" t="s">
        <v>26</v>
      </c>
      <c r="I231" s="61" t="s">
        <v>27</v>
      </c>
      <c r="J231" s="61"/>
      <c r="K231" s="66"/>
      <c r="L231" s="61"/>
      <c r="M231" s="61"/>
      <c r="N231" s="66"/>
      <c r="O231" s="61"/>
      <c r="P231" s="61"/>
      <c r="Q231" s="61"/>
      <c r="R231" s="61"/>
      <c r="S231" s="61"/>
      <c r="T231" s="61">
        <v>39</v>
      </c>
      <c r="U231" s="61">
        <v>4</v>
      </c>
      <c r="V231" s="61"/>
      <c r="W231" s="61"/>
      <c r="X231" s="61"/>
      <c r="Y231" s="61"/>
      <c r="Z231" s="61"/>
      <c r="AA231" s="61"/>
      <c r="AB231" s="61">
        <f t="shared" si="3"/>
        <v>4</v>
      </c>
      <c r="AC231" s="65"/>
      <c r="AD231" s="65"/>
    </row>
    <row r="232" spans="1:31" s="67" customFormat="1" ht="16.5" customHeight="1" x14ac:dyDescent="0.2">
      <c r="A232" s="61">
        <v>185</v>
      </c>
      <c r="B232" s="62">
        <v>100161082</v>
      </c>
      <c r="C232" s="61" t="e">
        <f>VLOOKUP(B232,#REF!,35,0)</f>
        <v>#REF!</v>
      </c>
      <c r="D232" s="63" t="s">
        <v>463</v>
      </c>
      <c r="E232" s="64" t="e">
        <f>VLOOKUP(D232,#REF!,35,0)</f>
        <v>#REF!</v>
      </c>
      <c r="F232" s="61" t="s">
        <v>402</v>
      </c>
      <c r="G232" s="65" t="s">
        <v>464</v>
      </c>
      <c r="H232" s="61" t="s">
        <v>26</v>
      </c>
      <c r="I232" s="61" t="s">
        <v>27</v>
      </c>
      <c r="J232" s="61"/>
      <c r="K232" s="66"/>
      <c r="L232" s="61"/>
      <c r="M232" s="61"/>
      <c r="N232" s="61"/>
      <c r="O232" s="61"/>
      <c r="P232" s="61"/>
      <c r="Q232" s="61"/>
      <c r="R232" s="61"/>
      <c r="S232" s="61"/>
      <c r="T232" s="61" t="s">
        <v>465</v>
      </c>
      <c r="U232" s="61">
        <v>4</v>
      </c>
      <c r="V232" s="61"/>
      <c r="W232" s="61"/>
      <c r="X232" s="61"/>
      <c r="Y232" s="61"/>
      <c r="Z232" s="61"/>
      <c r="AA232" s="61"/>
      <c r="AB232" s="61">
        <f t="shared" si="3"/>
        <v>4</v>
      </c>
      <c r="AC232" s="65"/>
      <c r="AD232" s="65"/>
    </row>
    <row r="233" spans="1:31" s="67" customFormat="1" ht="16.5" customHeight="1" x14ac:dyDescent="0.2">
      <c r="A233" s="68">
        <v>186</v>
      </c>
      <c r="B233" s="69">
        <v>100158278</v>
      </c>
      <c r="C233" s="61"/>
      <c r="D233" s="70">
        <v>20220898</v>
      </c>
      <c r="E233" s="64"/>
      <c r="F233" s="61" t="s">
        <v>402</v>
      </c>
      <c r="G233" s="71" t="s">
        <v>466</v>
      </c>
      <c r="H233" s="68" t="s">
        <v>26</v>
      </c>
      <c r="I233" s="68" t="s">
        <v>27</v>
      </c>
      <c r="J233" s="61" t="s">
        <v>26</v>
      </c>
      <c r="K233" s="66" t="s">
        <v>67</v>
      </c>
      <c r="L233" s="61">
        <v>2</v>
      </c>
      <c r="M233" s="61" t="s">
        <v>26</v>
      </c>
      <c r="N233" s="66" t="s">
        <v>67</v>
      </c>
      <c r="O233" s="61">
        <v>2</v>
      </c>
      <c r="P233" s="61" t="s">
        <v>26</v>
      </c>
      <c r="Q233" s="61" t="s">
        <v>68</v>
      </c>
      <c r="R233" s="61">
        <v>1</v>
      </c>
      <c r="S233" s="61"/>
      <c r="T233" s="61">
        <v>31</v>
      </c>
      <c r="U233" s="61">
        <v>2</v>
      </c>
      <c r="V233" s="61"/>
      <c r="W233" s="61"/>
      <c r="X233" s="61"/>
      <c r="Y233" s="61"/>
      <c r="Z233" s="61"/>
      <c r="AA233" s="61"/>
      <c r="AB233" s="61">
        <f t="shared" si="3"/>
        <v>7</v>
      </c>
      <c r="AC233" s="65"/>
      <c r="AD233" s="65"/>
    </row>
    <row r="234" spans="1:31" s="67" customFormat="1" ht="16.5" customHeight="1" x14ac:dyDescent="0.2">
      <c r="A234" s="68"/>
      <c r="B234" s="69"/>
      <c r="C234" s="61"/>
      <c r="D234" s="72"/>
      <c r="E234" s="64"/>
      <c r="F234" s="61" t="s">
        <v>402</v>
      </c>
      <c r="G234" s="71"/>
      <c r="H234" s="68"/>
      <c r="I234" s="68"/>
      <c r="J234" s="61"/>
      <c r="K234" s="66"/>
      <c r="L234" s="61"/>
      <c r="M234" s="61"/>
      <c r="N234" s="61"/>
      <c r="O234" s="61"/>
      <c r="P234" s="61"/>
      <c r="Q234" s="61"/>
      <c r="R234" s="61"/>
      <c r="S234" s="61"/>
      <c r="T234" s="61">
        <v>32</v>
      </c>
      <c r="U234" s="61">
        <v>2</v>
      </c>
      <c r="V234" s="61"/>
      <c r="W234" s="61"/>
      <c r="X234" s="61"/>
      <c r="Y234" s="61"/>
      <c r="Z234" s="61"/>
      <c r="AA234" s="61"/>
      <c r="AB234" s="61">
        <f t="shared" si="3"/>
        <v>2</v>
      </c>
      <c r="AC234" s="65"/>
      <c r="AD234" s="65"/>
    </row>
    <row r="235" spans="1:31" s="67" customFormat="1" ht="16.5" customHeight="1" x14ac:dyDescent="0.2">
      <c r="A235" s="61">
        <v>187</v>
      </c>
      <c r="B235" s="62">
        <v>100105864</v>
      </c>
      <c r="C235" s="61"/>
      <c r="D235" s="63" t="s">
        <v>467</v>
      </c>
      <c r="E235" s="64"/>
      <c r="F235" s="61" t="s">
        <v>402</v>
      </c>
      <c r="G235" s="65" t="s">
        <v>468</v>
      </c>
      <c r="H235" s="61" t="s">
        <v>26</v>
      </c>
      <c r="I235" s="61" t="s">
        <v>27</v>
      </c>
      <c r="J235" s="61"/>
      <c r="K235" s="66"/>
      <c r="L235" s="61"/>
      <c r="M235" s="61"/>
      <c r="N235" s="61"/>
      <c r="O235" s="61"/>
      <c r="P235" s="61"/>
      <c r="Q235" s="61"/>
      <c r="R235" s="61"/>
      <c r="S235" s="61"/>
      <c r="T235" s="61" t="s">
        <v>469</v>
      </c>
      <c r="U235" s="61">
        <v>4</v>
      </c>
      <c r="V235" s="61"/>
      <c r="W235" s="61"/>
      <c r="X235" s="61"/>
      <c r="Y235" s="61"/>
      <c r="Z235" s="61"/>
      <c r="AA235" s="61"/>
      <c r="AB235" s="61">
        <f t="shared" si="3"/>
        <v>4</v>
      </c>
      <c r="AC235" s="65"/>
      <c r="AD235" s="65"/>
    </row>
    <row r="236" spans="1:31" s="67" customFormat="1" ht="16.5" customHeight="1" x14ac:dyDescent="0.2">
      <c r="A236" s="61">
        <v>188</v>
      </c>
      <c r="B236" s="62"/>
      <c r="C236" s="61"/>
      <c r="D236" s="63" t="s">
        <v>470</v>
      </c>
      <c r="E236" s="64"/>
      <c r="F236" s="61" t="s">
        <v>402</v>
      </c>
      <c r="G236" s="65" t="s">
        <v>471</v>
      </c>
      <c r="H236" s="61" t="s">
        <v>26</v>
      </c>
      <c r="I236" s="61" t="s">
        <v>27</v>
      </c>
      <c r="J236" s="61"/>
      <c r="K236" s="66"/>
      <c r="L236" s="61"/>
      <c r="M236" s="61"/>
      <c r="N236" s="61"/>
      <c r="O236" s="61"/>
      <c r="P236" s="61"/>
      <c r="Q236" s="61"/>
      <c r="R236" s="61"/>
      <c r="S236" s="61"/>
      <c r="T236" s="61">
        <v>29</v>
      </c>
      <c r="U236" s="61">
        <v>4</v>
      </c>
      <c r="V236" s="61"/>
      <c r="W236" s="61"/>
      <c r="X236" s="61"/>
      <c r="Y236" s="61"/>
      <c r="Z236" s="61"/>
      <c r="AA236" s="61"/>
      <c r="AB236" s="61">
        <f t="shared" si="3"/>
        <v>4</v>
      </c>
      <c r="AC236" s="65"/>
      <c r="AD236" s="65"/>
    </row>
    <row r="237" spans="1:31" s="67" customFormat="1" ht="16.5" customHeight="1" x14ac:dyDescent="0.2">
      <c r="A237" s="61">
        <v>189</v>
      </c>
      <c r="B237" s="62">
        <v>20220897</v>
      </c>
      <c r="C237" s="61"/>
      <c r="D237" s="63" t="s">
        <v>472</v>
      </c>
      <c r="E237" s="64"/>
      <c r="F237" s="61" t="s">
        <v>402</v>
      </c>
      <c r="G237" s="65" t="s">
        <v>473</v>
      </c>
      <c r="H237" s="61" t="s">
        <v>26</v>
      </c>
      <c r="I237" s="61" t="s">
        <v>27</v>
      </c>
      <c r="J237" s="61" t="s">
        <v>26</v>
      </c>
      <c r="K237" s="66" t="s">
        <v>39</v>
      </c>
      <c r="L237" s="61">
        <v>3</v>
      </c>
      <c r="M237" s="61" t="s">
        <v>26</v>
      </c>
      <c r="N237" s="61" t="s">
        <v>39</v>
      </c>
      <c r="O237" s="61">
        <v>3</v>
      </c>
      <c r="P237" s="61"/>
      <c r="Q237" s="61"/>
      <c r="R237" s="61"/>
      <c r="S237" s="61"/>
      <c r="T237" s="61">
        <v>33</v>
      </c>
      <c r="U237" s="61">
        <v>3</v>
      </c>
      <c r="V237" s="61"/>
      <c r="W237" s="61"/>
      <c r="X237" s="61"/>
      <c r="Y237" s="61"/>
      <c r="Z237" s="61"/>
      <c r="AA237" s="61"/>
      <c r="AB237" s="61">
        <f t="shared" si="3"/>
        <v>9</v>
      </c>
      <c r="AC237" s="65"/>
      <c r="AD237" s="65"/>
    </row>
    <row r="238" spans="1:31" s="67" customFormat="1" ht="16.5" customHeight="1" x14ac:dyDescent="0.2">
      <c r="A238" s="61">
        <v>190</v>
      </c>
      <c r="B238" s="62">
        <v>20220890</v>
      </c>
      <c r="C238" s="61"/>
      <c r="D238" s="62">
        <v>20220890</v>
      </c>
      <c r="E238" s="64"/>
      <c r="F238" s="64" t="s">
        <v>122</v>
      </c>
      <c r="G238" s="65" t="s">
        <v>474</v>
      </c>
      <c r="H238" s="61" t="s">
        <v>31</v>
      </c>
      <c r="I238" s="61" t="s">
        <v>27</v>
      </c>
      <c r="J238" s="61" t="s">
        <v>31</v>
      </c>
      <c r="K238" s="66" t="s">
        <v>39</v>
      </c>
      <c r="L238" s="61">
        <v>1</v>
      </c>
      <c r="M238" s="61" t="s">
        <v>31</v>
      </c>
      <c r="N238" s="66" t="s">
        <v>39</v>
      </c>
      <c r="O238" s="61">
        <v>4</v>
      </c>
      <c r="P238" s="61" t="s">
        <v>31</v>
      </c>
      <c r="Q238" s="66" t="s">
        <v>39</v>
      </c>
      <c r="R238" s="61">
        <v>1</v>
      </c>
      <c r="S238" s="61"/>
      <c r="T238" s="61"/>
      <c r="U238" s="61"/>
      <c r="V238" s="61"/>
      <c r="W238" s="61">
        <v>29</v>
      </c>
      <c r="X238" s="61">
        <v>2</v>
      </c>
      <c r="Y238" s="61"/>
      <c r="Z238" s="61">
        <v>29</v>
      </c>
      <c r="AA238" s="61">
        <v>1</v>
      </c>
      <c r="AB238" s="61">
        <f t="shared" si="3"/>
        <v>9</v>
      </c>
      <c r="AC238" s="65"/>
      <c r="AD238" s="65"/>
    </row>
    <row r="239" spans="1:31" s="67" customFormat="1" ht="16.5" customHeight="1" x14ac:dyDescent="0.2">
      <c r="A239" s="61">
        <v>191</v>
      </c>
      <c r="B239" s="62"/>
      <c r="C239" s="61"/>
      <c r="D239" s="62">
        <v>20220891</v>
      </c>
      <c r="E239" s="64"/>
      <c r="F239" s="64" t="s">
        <v>116</v>
      </c>
      <c r="G239" s="65" t="s">
        <v>475</v>
      </c>
      <c r="H239" s="61" t="s">
        <v>26</v>
      </c>
      <c r="I239" s="61" t="s">
        <v>27</v>
      </c>
      <c r="J239" s="61"/>
      <c r="K239" s="66"/>
      <c r="L239" s="61"/>
      <c r="M239" s="61" t="s">
        <v>26</v>
      </c>
      <c r="N239" s="61" t="s">
        <v>67</v>
      </c>
      <c r="O239" s="61">
        <v>7</v>
      </c>
      <c r="P239" s="61" t="s">
        <v>26</v>
      </c>
      <c r="Q239" s="61" t="s">
        <v>68</v>
      </c>
      <c r="R239" s="61">
        <v>2</v>
      </c>
      <c r="S239" s="61"/>
      <c r="T239" s="61"/>
      <c r="U239" s="61"/>
      <c r="V239" s="61"/>
      <c r="W239" s="61"/>
      <c r="X239" s="61"/>
      <c r="Y239" s="61"/>
      <c r="Z239" s="61"/>
      <c r="AA239" s="61"/>
      <c r="AB239" s="61">
        <f t="shared" si="3"/>
        <v>9</v>
      </c>
      <c r="AC239" s="65"/>
      <c r="AD239" s="65"/>
    </row>
    <row r="240" spans="1:31" s="67" customFormat="1" ht="16.5" customHeight="1" x14ac:dyDescent="0.2">
      <c r="A240" s="61">
        <v>192</v>
      </c>
      <c r="B240" s="62">
        <v>100160764</v>
      </c>
      <c r="C240" s="61"/>
      <c r="D240" s="63" t="s">
        <v>476</v>
      </c>
      <c r="E240" s="64"/>
      <c r="F240" s="64" t="s">
        <v>402</v>
      </c>
      <c r="G240" s="65" t="s">
        <v>477</v>
      </c>
      <c r="H240" s="61" t="s">
        <v>26</v>
      </c>
      <c r="I240" s="61" t="s">
        <v>27</v>
      </c>
      <c r="J240" s="61"/>
      <c r="K240" s="66"/>
      <c r="L240" s="61"/>
      <c r="M240" s="61"/>
      <c r="N240" s="61"/>
      <c r="O240" s="61"/>
      <c r="P240" s="61"/>
      <c r="Q240" s="61"/>
      <c r="R240" s="61"/>
      <c r="S240" s="61"/>
      <c r="T240" s="61">
        <v>35</v>
      </c>
      <c r="U240" s="61">
        <v>4</v>
      </c>
      <c r="V240" s="61"/>
      <c r="W240" s="61"/>
      <c r="X240" s="61"/>
      <c r="Y240" s="61"/>
      <c r="Z240" s="61"/>
      <c r="AA240" s="61"/>
      <c r="AB240" s="61">
        <f t="shared" si="3"/>
        <v>4</v>
      </c>
      <c r="AC240" s="65"/>
      <c r="AD240" s="65"/>
    </row>
    <row r="241" spans="1:31" s="78" customFormat="1" ht="16.5" customHeight="1" x14ac:dyDescent="0.2">
      <c r="A241" s="73">
        <v>193</v>
      </c>
      <c r="B241" s="74"/>
      <c r="C241" s="75"/>
      <c r="D241" s="75"/>
      <c r="E241" s="75"/>
      <c r="F241" s="76"/>
      <c r="G241" s="73" t="s">
        <v>478</v>
      </c>
      <c r="H241" s="75"/>
      <c r="I241" s="75"/>
      <c r="J241" s="75" t="s">
        <v>26</v>
      </c>
      <c r="K241" s="77" t="s">
        <v>48</v>
      </c>
      <c r="L241" s="75">
        <v>3</v>
      </c>
      <c r="M241" s="75" t="s">
        <v>26</v>
      </c>
      <c r="N241" s="77" t="s">
        <v>48</v>
      </c>
      <c r="O241" s="75">
        <v>3</v>
      </c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6"/>
      <c r="AD241" s="76"/>
    </row>
    <row r="242" spans="1:31" s="78" customFormat="1" ht="16.5" customHeight="1" x14ac:dyDescent="0.2">
      <c r="A242" s="73"/>
      <c r="B242" s="74"/>
      <c r="C242" s="75"/>
      <c r="D242" s="75"/>
      <c r="E242" s="75"/>
      <c r="F242" s="76"/>
      <c r="G242" s="73"/>
      <c r="H242" s="75"/>
      <c r="I242" s="75"/>
      <c r="J242" s="75" t="s">
        <v>26</v>
      </c>
      <c r="K242" s="77" t="s">
        <v>39</v>
      </c>
      <c r="L242" s="75">
        <v>3</v>
      </c>
      <c r="M242" s="75" t="s">
        <v>26</v>
      </c>
      <c r="N242" s="77" t="s">
        <v>39</v>
      </c>
      <c r="O242" s="75">
        <v>3</v>
      </c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6"/>
      <c r="AD242" s="76"/>
    </row>
    <row r="243" spans="1:31" s="78" customFormat="1" ht="16.5" customHeight="1" x14ac:dyDescent="0.2">
      <c r="A243" s="73"/>
      <c r="B243" s="74"/>
      <c r="C243" s="75"/>
      <c r="D243" s="75"/>
      <c r="E243" s="75"/>
      <c r="F243" s="76"/>
      <c r="G243" s="73"/>
      <c r="H243" s="75"/>
      <c r="I243" s="75"/>
      <c r="J243" s="75" t="s">
        <v>26</v>
      </c>
      <c r="K243" s="77" t="s">
        <v>57</v>
      </c>
      <c r="L243" s="75">
        <v>3</v>
      </c>
      <c r="M243" s="75" t="s">
        <v>26</v>
      </c>
      <c r="N243" s="77" t="s">
        <v>57</v>
      </c>
      <c r="O243" s="75">
        <v>3</v>
      </c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6"/>
      <c r="AD243" s="76"/>
    </row>
    <row r="244" spans="1:31" s="78" customFormat="1" ht="16.5" customHeight="1" x14ac:dyDescent="0.2">
      <c r="A244" s="73"/>
      <c r="B244" s="74"/>
      <c r="C244" s="75"/>
      <c r="D244" s="75"/>
      <c r="E244" s="75"/>
      <c r="F244" s="76"/>
      <c r="G244" s="73"/>
      <c r="H244" s="75"/>
      <c r="I244" s="75"/>
      <c r="J244" s="75" t="s">
        <v>26</v>
      </c>
      <c r="K244" s="77" t="s">
        <v>107</v>
      </c>
      <c r="L244" s="75">
        <v>2</v>
      </c>
      <c r="M244" s="75" t="s">
        <v>26</v>
      </c>
      <c r="N244" s="77" t="s">
        <v>107</v>
      </c>
      <c r="O244" s="75">
        <v>2</v>
      </c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6"/>
      <c r="AD244" s="76"/>
    </row>
    <row r="245" spans="1:31" s="78" customFormat="1" ht="16.5" customHeight="1" x14ac:dyDescent="0.2">
      <c r="A245" s="73"/>
      <c r="B245" s="74"/>
      <c r="C245" s="75"/>
      <c r="D245" s="75"/>
      <c r="E245" s="75"/>
      <c r="F245" s="76"/>
      <c r="G245" s="73"/>
      <c r="H245" s="75"/>
      <c r="I245" s="75"/>
      <c r="J245" s="75" t="s">
        <v>26</v>
      </c>
      <c r="K245" s="77" t="s">
        <v>45</v>
      </c>
      <c r="L245" s="75">
        <v>2</v>
      </c>
      <c r="M245" s="75" t="s">
        <v>26</v>
      </c>
      <c r="N245" s="77" t="s">
        <v>45</v>
      </c>
      <c r="O245" s="75">
        <v>2</v>
      </c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6"/>
      <c r="AD245" s="76"/>
    </row>
    <row r="246" spans="1:31" s="78" customFormat="1" ht="16.5" customHeight="1" x14ac:dyDescent="0.2">
      <c r="A246" s="73"/>
      <c r="B246" s="74"/>
      <c r="C246" s="75"/>
      <c r="D246" s="75"/>
      <c r="E246" s="75"/>
      <c r="F246" s="76"/>
      <c r="G246" s="73"/>
      <c r="H246" s="75"/>
      <c r="I246" s="75"/>
      <c r="J246" s="75" t="s">
        <v>31</v>
      </c>
      <c r="K246" s="77" t="s">
        <v>48</v>
      </c>
      <c r="L246" s="75">
        <v>3</v>
      </c>
      <c r="M246" s="75" t="s">
        <v>31</v>
      </c>
      <c r="N246" s="77" t="s">
        <v>48</v>
      </c>
      <c r="O246" s="75">
        <v>3</v>
      </c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6"/>
      <c r="AD246" s="76"/>
    </row>
    <row r="247" spans="1:31" s="78" customFormat="1" ht="16.5" customHeight="1" x14ac:dyDescent="0.2">
      <c r="A247" s="73"/>
      <c r="B247" s="74"/>
      <c r="C247" s="75"/>
      <c r="D247" s="75"/>
      <c r="E247" s="75"/>
      <c r="F247" s="76"/>
      <c r="G247" s="73"/>
      <c r="H247" s="75"/>
      <c r="I247" s="75"/>
      <c r="J247" s="75" t="s">
        <v>31</v>
      </c>
      <c r="K247" s="77" t="s">
        <v>39</v>
      </c>
      <c r="L247" s="75">
        <v>3</v>
      </c>
      <c r="M247" s="75" t="s">
        <v>31</v>
      </c>
      <c r="N247" s="77" t="s">
        <v>39</v>
      </c>
      <c r="O247" s="75">
        <v>3</v>
      </c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6"/>
      <c r="AD247" s="76"/>
    </row>
    <row r="248" spans="1:31" s="78" customFormat="1" ht="16.5" customHeight="1" x14ac:dyDescent="0.2">
      <c r="A248" s="73"/>
      <c r="B248" s="74"/>
      <c r="C248" s="75"/>
      <c r="D248" s="75"/>
      <c r="E248" s="75"/>
      <c r="F248" s="76"/>
      <c r="G248" s="73"/>
      <c r="H248" s="75"/>
      <c r="I248" s="75"/>
      <c r="J248" s="75" t="s">
        <v>31</v>
      </c>
      <c r="K248" s="77" t="s">
        <v>57</v>
      </c>
      <c r="L248" s="75">
        <v>3</v>
      </c>
      <c r="M248" s="75" t="s">
        <v>31</v>
      </c>
      <c r="N248" s="77" t="s">
        <v>57</v>
      </c>
      <c r="O248" s="75">
        <v>3</v>
      </c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6"/>
      <c r="AD248" s="76"/>
    </row>
    <row r="249" spans="1:31" s="78" customFormat="1" ht="16.5" customHeight="1" x14ac:dyDescent="0.2">
      <c r="A249" s="73"/>
      <c r="B249" s="74"/>
      <c r="C249" s="75"/>
      <c r="D249" s="75"/>
      <c r="E249" s="75"/>
      <c r="F249" s="76"/>
      <c r="G249" s="73"/>
      <c r="H249" s="75"/>
      <c r="I249" s="75"/>
      <c r="J249" s="75" t="s">
        <v>31</v>
      </c>
      <c r="K249" s="77" t="s">
        <v>107</v>
      </c>
      <c r="L249" s="75">
        <v>3</v>
      </c>
      <c r="M249" s="75" t="s">
        <v>31</v>
      </c>
      <c r="N249" s="77" t="s">
        <v>107</v>
      </c>
      <c r="O249" s="75">
        <v>3</v>
      </c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6"/>
      <c r="AD249" s="76"/>
    </row>
    <row r="250" spans="1:31" s="82" customFormat="1" ht="16.5" customHeight="1" x14ac:dyDescent="0.2">
      <c r="A250" s="79"/>
      <c r="B250" s="80"/>
      <c r="C250" s="79"/>
      <c r="D250" s="79"/>
      <c r="E250" s="79"/>
      <c r="F250" s="81"/>
      <c r="G250" s="81"/>
      <c r="H250" s="79"/>
      <c r="I250" s="79"/>
      <c r="J250" s="79"/>
      <c r="K250" s="79" t="s">
        <v>26</v>
      </c>
      <c r="L250" s="79">
        <v>319</v>
      </c>
      <c r="M250" s="79"/>
      <c r="N250" s="79" t="s">
        <v>26</v>
      </c>
      <c r="O250" s="79">
        <v>448</v>
      </c>
      <c r="P250" s="79"/>
      <c r="Q250" s="79" t="s">
        <v>26</v>
      </c>
      <c r="R250" s="79">
        <v>124</v>
      </c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81"/>
      <c r="AD250" s="81"/>
    </row>
    <row r="251" spans="1:31" s="82" customFormat="1" ht="16.5" customHeight="1" x14ac:dyDescent="0.2">
      <c r="A251" s="79"/>
      <c r="B251" s="80"/>
      <c r="C251" s="79"/>
      <c r="D251" s="79"/>
      <c r="E251" s="79"/>
      <c r="F251" s="81"/>
      <c r="G251" s="81"/>
      <c r="H251" s="79"/>
      <c r="I251" s="79"/>
      <c r="J251" s="79"/>
      <c r="K251" s="79" t="s">
        <v>31</v>
      </c>
      <c r="L251" s="79">
        <v>137</v>
      </c>
      <c r="M251" s="79"/>
      <c r="N251" s="79" t="s">
        <v>31</v>
      </c>
      <c r="O251" s="79">
        <v>146</v>
      </c>
      <c r="P251" s="79"/>
      <c r="Q251" s="79" t="s">
        <v>31</v>
      </c>
      <c r="R251" s="79">
        <v>23</v>
      </c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81"/>
      <c r="AD251" s="81"/>
    </row>
    <row r="252" spans="1:31" s="82" customFormat="1" ht="16.5" customHeight="1" x14ac:dyDescent="0.2">
      <c r="A252" s="83" t="s">
        <v>12</v>
      </c>
      <c r="B252" s="83"/>
      <c r="C252" s="83"/>
      <c r="D252" s="83"/>
      <c r="E252" s="83"/>
      <c r="F252" s="83"/>
      <c r="G252" s="83"/>
      <c r="H252" s="79"/>
      <c r="I252" s="79"/>
      <c r="J252" s="79"/>
      <c r="K252" s="79"/>
      <c r="L252" s="79">
        <f>SUM(L5:L249)</f>
        <v>456</v>
      </c>
      <c r="M252" s="79"/>
      <c r="N252" s="79"/>
      <c r="O252" s="79">
        <f>SUM(O5:O249)</f>
        <v>596</v>
      </c>
      <c r="P252" s="79"/>
      <c r="Q252" s="79"/>
      <c r="R252" s="79">
        <f>SUM(R5:R240)</f>
        <v>147</v>
      </c>
      <c r="S252" s="79"/>
      <c r="T252" s="79"/>
      <c r="U252" s="79">
        <v>178</v>
      </c>
      <c r="V252" s="79"/>
      <c r="W252" s="79"/>
      <c r="X252" s="79">
        <v>64</v>
      </c>
      <c r="Y252" s="79"/>
      <c r="Z252" s="79"/>
      <c r="AA252" s="79">
        <v>44</v>
      </c>
      <c r="AB252" s="79"/>
      <c r="AC252" s="81"/>
      <c r="AD252" s="81"/>
    </row>
    <row r="253" spans="1:31" s="4" customFormat="1" ht="16.5" customHeight="1" x14ac:dyDescent="0.2">
      <c r="A253" s="84"/>
      <c r="B253" s="84"/>
      <c r="C253" s="84"/>
      <c r="D253" s="84"/>
      <c r="E253" s="84"/>
      <c r="F253" s="85"/>
      <c r="G253" s="85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5"/>
      <c r="AD253" s="85"/>
      <c r="AE253" s="3"/>
    </row>
    <row r="254" spans="1:31" s="4" customFormat="1" ht="16.5" customHeight="1" x14ac:dyDescent="0.2">
      <c r="F254" s="3"/>
      <c r="G254" s="3"/>
      <c r="H254" s="5"/>
      <c r="I254" s="5"/>
      <c r="J254" s="5" t="s">
        <v>26</v>
      </c>
      <c r="K254" s="4" t="s">
        <v>68</v>
      </c>
      <c r="L254" s="4">
        <v>1</v>
      </c>
      <c r="M254" s="5" t="s">
        <v>26</v>
      </c>
      <c r="N254" s="4" t="s">
        <v>68</v>
      </c>
      <c r="O254" s="4">
        <v>1</v>
      </c>
      <c r="P254" s="5" t="s">
        <v>26</v>
      </c>
      <c r="Q254" s="4" t="s">
        <v>68</v>
      </c>
      <c r="R254" s="4">
        <v>7</v>
      </c>
      <c r="T254" s="4">
        <v>28</v>
      </c>
      <c r="U254" s="4">
        <f ca="1">SUMIF($T$5:$U$240,T254,$U$5:$U$240)</f>
        <v>3</v>
      </c>
      <c r="W254" s="4">
        <v>24</v>
      </c>
      <c r="X254" s="4">
        <f ca="1">SUMIF($W$5:$X$240,W254,$X$5:$X$240)</f>
        <v>1</v>
      </c>
      <c r="Y254" s="4">
        <f ca="1">SUMIF($T$5:$U$240,X254,$U$5:$U$240)</f>
        <v>0</v>
      </c>
      <c r="Z254" s="4">
        <v>24</v>
      </c>
      <c r="AA254" s="4">
        <f ca="1">SUMIF($Z$5:$AA$240,Z254,$AA$5:$AA$240)</f>
        <v>2</v>
      </c>
      <c r="AC254" s="3"/>
      <c r="AD254" s="3"/>
      <c r="AE254" s="3"/>
    </row>
    <row r="255" spans="1:31" s="4" customFormat="1" ht="16.5" customHeight="1" x14ac:dyDescent="0.2">
      <c r="F255" s="3"/>
      <c r="G255" s="3"/>
      <c r="H255" s="5"/>
      <c r="I255" s="5"/>
      <c r="J255" s="5"/>
      <c r="K255" s="5" t="s">
        <v>67</v>
      </c>
      <c r="L255" s="4">
        <v>29</v>
      </c>
      <c r="M255" s="5"/>
      <c r="N255" s="5" t="s">
        <v>67</v>
      </c>
      <c r="O255" s="4">
        <v>30</v>
      </c>
      <c r="P255" s="5"/>
      <c r="Q255" s="5" t="s">
        <v>67</v>
      </c>
      <c r="R255" s="4">
        <v>14</v>
      </c>
      <c r="T255" s="4">
        <v>29</v>
      </c>
      <c r="U255" s="4">
        <f t="shared" ref="U255:U283" ca="1" si="4">SUMIF($T$5:$U$240,T255,$U$5:$U$240)</f>
        <v>7</v>
      </c>
      <c r="W255" s="4">
        <v>25</v>
      </c>
      <c r="X255" s="4">
        <f ca="1">SUMIF($W$5:$X$240,W255,$X$5:$X$240)</f>
        <v>0</v>
      </c>
      <c r="Z255" s="4">
        <v>25</v>
      </c>
      <c r="AA255" s="4">
        <f t="shared" ref="AA255:AA271" ca="1" si="5">SUMIF($Z$5:$AA$240,Z255,$AA$5:$AA$240)</f>
        <v>1</v>
      </c>
      <c r="AC255" s="3"/>
      <c r="AD255" s="3"/>
      <c r="AE255" s="3"/>
    </row>
    <row r="256" spans="1:31" s="4" customFormat="1" ht="16.5" customHeight="1" x14ac:dyDescent="0.2">
      <c r="F256" s="3"/>
      <c r="G256" s="3"/>
      <c r="H256" s="5"/>
      <c r="I256" s="5"/>
      <c r="J256" s="5"/>
      <c r="K256" s="5" t="s">
        <v>48</v>
      </c>
      <c r="L256" s="4">
        <v>87</v>
      </c>
      <c r="M256" s="5"/>
      <c r="N256" s="5" t="s">
        <v>48</v>
      </c>
      <c r="O256" s="4">
        <v>99</v>
      </c>
      <c r="P256" s="5"/>
      <c r="Q256" s="5" t="s">
        <v>48</v>
      </c>
      <c r="R256" s="4">
        <v>40</v>
      </c>
      <c r="T256" s="4">
        <v>30</v>
      </c>
      <c r="U256" s="4">
        <f t="shared" ca="1" si="4"/>
        <v>0</v>
      </c>
      <c r="W256" s="4">
        <v>26</v>
      </c>
      <c r="X256" s="4">
        <f t="shared" ref="X256:X272" ca="1" si="6">SUMIF($W$5:$X$240,W256,$X$5:$X$240)</f>
        <v>2</v>
      </c>
      <c r="Z256" s="4">
        <v>26</v>
      </c>
      <c r="AA256" s="4">
        <f t="shared" ca="1" si="5"/>
        <v>6</v>
      </c>
      <c r="AC256" s="3"/>
      <c r="AD256" s="3"/>
      <c r="AE256" s="3"/>
    </row>
    <row r="257" spans="6:31" s="4" customFormat="1" ht="16.5" customHeight="1" x14ac:dyDescent="0.2">
      <c r="F257" s="3"/>
      <c r="G257" s="3"/>
      <c r="H257" s="5"/>
      <c r="I257" s="5"/>
      <c r="J257" s="5"/>
      <c r="K257" s="5" t="s">
        <v>39</v>
      </c>
      <c r="L257" s="4">
        <v>90</v>
      </c>
      <c r="M257" s="5"/>
      <c r="N257" s="5" t="s">
        <v>39</v>
      </c>
      <c r="O257" s="4">
        <v>138</v>
      </c>
      <c r="P257" s="5"/>
      <c r="Q257" s="5" t="s">
        <v>39</v>
      </c>
      <c r="R257" s="4">
        <v>31</v>
      </c>
      <c r="T257" s="4">
        <v>31</v>
      </c>
      <c r="U257" s="4">
        <f t="shared" ca="1" si="4"/>
        <v>6</v>
      </c>
      <c r="W257" s="4">
        <v>27</v>
      </c>
      <c r="X257" s="4">
        <f t="shared" ca="1" si="6"/>
        <v>7</v>
      </c>
      <c r="Z257" s="4">
        <v>27</v>
      </c>
      <c r="AA257" s="4">
        <f t="shared" ca="1" si="5"/>
        <v>2</v>
      </c>
      <c r="AC257" s="3"/>
      <c r="AD257" s="3"/>
      <c r="AE257" s="3"/>
    </row>
    <row r="258" spans="6:31" s="4" customFormat="1" ht="16.5" customHeight="1" x14ac:dyDescent="0.2">
      <c r="F258" s="3"/>
      <c r="G258" s="3"/>
      <c r="H258" s="5"/>
      <c r="I258" s="5"/>
      <c r="J258" s="5"/>
      <c r="K258" s="5" t="s">
        <v>57</v>
      </c>
      <c r="L258" s="4">
        <v>74</v>
      </c>
      <c r="M258" s="5"/>
      <c r="N258" s="5" t="s">
        <v>57</v>
      </c>
      <c r="O258" s="4">
        <v>109</v>
      </c>
      <c r="P258" s="5"/>
      <c r="Q258" s="5" t="s">
        <v>57</v>
      </c>
      <c r="R258" s="4">
        <v>18</v>
      </c>
      <c r="T258" s="4">
        <v>32</v>
      </c>
      <c r="U258" s="4">
        <f t="shared" ca="1" si="4"/>
        <v>12</v>
      </c>
      <c r="W258" s="4">
        <v>28</v>
      </c>
      <c r="X258" s="4">
        <f t="shared" ca="1" si="6"/>
        <v>5</v>
      </c>
      <c r="Z258" s="4">
        <v>28</v>
      </c>
      <c r="AA258" s="4">
        <f t="shared" ca="1" si="5"/>
        <v>10</v>
      </c>
      <c r="AC258" s="3"/>
      <c r="AD258" s="3"/>
      <c r="AE258" s="3"/>
    </row>
    <row r="259" spans="6:31" s="4" customFormat="1" ht="16.5" customHeight="1" x14ac:dyDescent="0.2">
      <c r="F259" s="3"/>
      <c r="G259" s="3"/>
      <c r="H259" s="5"/>
      <c r="I259" s="5"/>
      <c r="J259" s="5"/>
      <c r="K259" s="5" t="s">
        <v>107</v>
      </c>
      <c r="L259" s="4">
        <v>10</v>
      </c>
      <c r="M259" s="5"/>
      <c r="N259" s="5" t="s">
        <v>107</v>
      </c>
      <c r="O259" s="4">
        <v>19</v>
      </c>
      <c r="P259" s="5"/>
      <c r="Q259" s="5" t="s">
        <v>107</v>
      </c>
      <c r="R259" s="4">
        <v>8</v>
      </c>
      <c r="T259" s="4">
        <v>33</v>
      </c>
      <c r="U259" s="4">
        <f t="shared" ca="1" si="4"/>
        <v>26</v>
      </c>
      <c r="W259" s="4">
        <v>29</v>
      </c>
      <c r="X259" s="4">
        <f t="shared" ca="1" si="6"/>
        <v>9</v>
      </c>
      <c r="Z259" s="4">
        <v>29</v>
      </c>
      <c r="AA259" s="4">
        <f t="shared" ca="1" si="5"/>
        <v>4</v>
      </c>
      <c r="AC259" s="3"/>
      <c r="AD259" s="3"/>
      <c r="AE259" s="3"/>
    </row>
    <row r="260" spans="6:31" s="4" customFormat="1" ht="16.5" customHeight="1" x14ac:dyDescent="0.2">
      <c r="F260" s="3"/>
      <c r="G260" s="3"/>
      <c r="H260" s="5"/>
      <c r="I260" s="5"/>
      <c r="J260" s="5"/>
      <c r="K260" s="5" t="s">
        <v>45</v>
      </c>
      <c r="L260" s="4">
        <v>21</v>
      </c>
      <c r="M260" s="5"/>
      <c r="N260" s="5" t="s">
        <v>45</v>
      </c>
      <c r="O260" s="4">
        <v>46</v>
      </c>
      <c r="P260" s="5"/>
      <c r="Q260" s="5" t="s">
        <v>45</v>
      </c>
      <c r="R260" s="4">
        <v>5</v>
      </c>
      <c r="T260" s="4">
        <v>34</v>
      </c>
      <c r="U260" s="4">
        <f t="shared" ca="1" si="4"/>
        <v>19</v>
      </c>
      <c r="W260" s="4">
        <v>30</v>
      </c>
      <c r="X260" s="4">
        <f t="shared" ca="1" si="6"/>
        <v>7</v>
      </c>
      <c r="Z260" s="4">
        <v>30</v>
      </c>
      <c r="AA260" s="4">
        <f t="shared" ca="1" si="5"/>
        <v>4</v>
      </c>
      <c r="AC260" s="3"/>
      <c r="AD260" s="3"/>
      <c r="AE260" s="3"/>
    </row>
    <row r="261" spans="6:31" s="4" customFormat="1" ht="16.5" customHeight="1" x14ac:dyDescent="0.2">
      <c r="F261" s="3"/>
      <c r="G261" s="3"/>
      <c r="H261" s="5"/>
      <c r="I261" s="5"/>
      <c r="J261" s="5"/>
      <c r="K261" s="5" t="s">
        <v>275</v>
      </c>
      <c r="M261" s="5"/>
      <c r="N261" s="5" t="s">
        <v>275</v>
      </c>
      <c r="P261" s="5"/>
      <c r="Q261" s="5" t="s">
        <v>275</v>
      </c>
      <c r="T261" s="4">
        <v>35</v>
      </c>
      <c r="U261" s="4">
        <f t="shared" ca="1" si="4"/>
        <v>18</v>
      </c>
      <c r="W261" s="4">
        <v>31</v>
      </c>
      <c r="X261" s="4">
        <f t="shared" ca="1" si="6"/>
        <v>0</v>
      </c>
      <c r="Z261" s="4">
        <v>31</v>
      </c>
      <c r="AA261" s="4">
        <f t="shared" ca="1" si="5"/>
        <v>2</v>
      </c>
      <c r="AC261" s="3"/>
      <c r="AD261" s="3"/>
      <c r="AE261" s="3"/>
    </row>
    <row r="262" spans="6:31" s="4" customFormat="1" ht="16.5" customHeight="1" x14ac:dyDescent="0.2">
      <c r="F262" s="3"/>
      <c r="G262" s="3"/>
      <c r="H262" s="5"/>
      <c r="I262" s="5"/>
      <c r="J262" s="5"/>
      <c r="K262" s="5" t="s">
        <v>98</v>
      </c>
      <c r="L262" s="4">
        <v>7</v>
      </c>
      <c r="M262" s="5"/>
      <c r="N262" s="5" t="s">
        <v>98</v>
      </c>
      <c r="O262" s="4">
        <v>6</v>
      </c>
      <c r="P262" s="5"/>
      <c r="Q262" s="5" t="s">
        <v>98</v>
      </c>
      <c r="R262" s="4">
        <v>1</v>
      </c>
      <c r="T262" s="4">
        <v>36</v>
      </c>
      <c r="U262" s="4">
        <f t="shared" ca="1" si="4"/>
        <v>15</v>
      </c>
      <c r="W262" s="4">
        <v>32</v>
      </c>
      <c r="X262" s="4">
        <f t="shared" ca="1" si="6"/>
        <v>8</v>
      </c>
      <c r="Z262" s="4">
        <v>32</v>
      </c>
      <c r="AA262" s="4">
        <f t="shared" ca="1" si="5"/>
        <v>2</v>
      </c>
      <c r="AC262" s="3"/>
      <c r="AD262" s="3"/>
      <c r="AE262" s="3"/>
    </row>
    <row r="263" spans="6:31" s="4" customFormat="1" ht="16.5" customHeight="1" x14ac:dyDescent="0.2"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T263" s="4">
        <v>37</v>
      </c>
      <c r="U263" s="4">
        <f t="shared" ca="1" si="4"/>
        <v>4</v>
      </c>
      <c r="W263" s="4">
        <v>33</v>
      </c>
      <c r="X263" s="4">
        <f t="shared" ca="1" si="6"/>
        <v>5</v>
      </c>
      <c r="Z263" s="4">
        <v>33</v>
      </c>
      <c r="AA263" s="4">
        <f t="shared" ca="1" si="5"/>
        <v>3</v>
      </c>
      <c r="AC263" s="3"/>
      <c r="AD263" s="3"/>
      <c r="AE263" s="3"/>
    </row>
    <row r="264" spans="6:31" s="4" customFormat="1" ht="16.5" customHeight="1" x14ac:dyDescent="0.2">
      <c r="F264" s="3"/>
      <c r="G264" s="3"/>
      <c r="H264" s="5"/>
      <c r="I264" s="5"/>
      <c r="J264" s="5" t="s">
        <v>31</v>
      </c>
      <c r="K264" s="4" t="s">
        <v>68</v>
      </c>
      <c r="L264" s="5"/>
      <c r="M264" s="5" t="s">
        <v>31</v>
      </c>
      <c r="N264" s="4" t="s">
        <v>68</v>
      </c>
      <c r="O264" s="5">
        <v>1</v>
      </c>
      <c r="P264" s="5" t="s">
        <v>31</v>
      </c>
      <c r="Q264" s="4" t="s">
        <v>68</v>
      </c>
      <c r="R264" s="5"/>
      <c r="T264" s="4">
        <v>38</v>
      </c>
      <c r="U264" s="4">
        <f t="shared" ca="1" si="4"/>
        <v>1</v>
      </c>
      <c r="W264" s="4">
        <v>34</v>
      </c>
      <c r="X264" s="4">
        <f t="shared" ca="1" si="6"/>
        <v>6</v>
      </c>
      <c r="Z264" s="4">
        <v>34</v>
      </c>
      <c r="AA264" s="4">
        <f t="shared" ca="1" si="5"/>
        <v>0</v>
      </c>
      <c r="AC264" s="3"/>
      <c r="AD264" s="3"/>
      <c r="AE264" s="3"/>
    </row>
    <row r="265" spans="6:31" s="4" customFormat="1" ht="16.5" customHeight="1" x14ac:dyDescent="0.2">
      <c r="F265" s="3"/>
      <c r="G265" s="3"/>
      <c r="H265" s="5"/>
      <c r="I265" s="5"/>
      <c r="J265" s="5"/>
      <c r="K265" s="5" t="s">
        <v>67</v>
      </c>
      <c r="L265" s="5">
        <v>23</v>
      </c>
      <c r="M265" s="5"/>
      <c r="N265" s="5" t="s">
        <v>67</v>
      </c>
      <c r="O265" s="5">
        <v>20</v>
      </c>
      <c r="P265" s="5"/>
      <c r="Q265" s="5" t="s">
        <v>67</v>
      </c>
      <c r="R265" s="5">
        <v>2</v>
      </c>
      <c r="T265" s="4">
        <v>39</v>
      </c>
      <c r="U265" s="4">
        <f t="shared" ca="1" si="4"/>
        <v>8</v>
      </c>
      <c r="W265" s="4">
        <v>35</v>
      </c>
      <c r="X265" s="4">
        <f t="shared" ca="1" si="6"/>
        <v>8</v>
      </c>
      <c r="Z265" s="4">
        <v>35</v>
      </c>
      <c r="AA265" s="4">
        <f t="shared" ca="1" si="5"/>
        <v>0</v>
      </c>
      <c r="AC265" s="3"/>
      <c r="AD265" s="3"/>
      <c r="AE265" s="3"/>
    </row>
    <row r="266" spans="6:31" s="4" customFormat="1" ht="16.5" customHeight="1" x14ac:dyDescent="0.2">
      <c r="F266" s="3"/>
      <c r="G266" s="3"/>
      <c r="H266" s="5"/>
      <c r="I266" s="5"/>
      <c r="J266" s="5"/>
      <c r="K266" s="5" t="s">
        <v>48</v>
      </c>
      <c r="L266" s="5">
        <v>53</v>
      </c>
      <c r="M266" s="5"/>
      <c r="N266" s="5" t="s">
        <v>48</v>
      </c>
      <c r="O266" s="5">
        <v>55</v>
      </c>
      <c r="P266" s="5"/>
      <c r="Q266" s="5" t="s">
        <v>48</v>
      </c>
      <c r="R266" s="5">
        <v>11</v>
      </c>
      <c r="T266" s="4">
        <v>40</v>
      </c>
      <c r="U266" s="4">
        <f t="shared" ca="1" si="4"/>
        <v>4</v>
      </c>
      <c r="W266" s="4">
        <v>36</v>
      </c>
      <c r="X266" s="4">
        <f t="shared" ca="1" si="6"/>
        <v>0</v>
      </c>
      <c r="Z266" s="4">
        <v>36</v>
      </c>
      <c r="AA266" s="4">
        <f t="shared" ca="1" si="5"/>
        <v>1</v>
      </c>
      <c r="AC266" s="3"/>
      <c r="AD266" s="3"/>
      <c r="AE266" s="3"/>
    </row>
    <row r="267" spans="6:31" s="4" customFormat="1" ht="16.5" customHeight="1" x14ac:dyDescent="0.2">
      <c r="F267" s="3"/>
      <c r="G267" s="3"/>
      <c r="H267" s="5"/>
      <c r="I267" s="5"/>
      <c r="J267" s="5"/>
      <c r="K267" s="5" t="s">
        <v>39</v>
      </c>
      <c r="L267" s="5">
        <v>28</v>
      </c>
      <c r="M267" s="5"/>
      <c r="N267" s="5" t="s">
        <v>39</v>
      </c>
      <c r="O267" s="5">
        <v>31</v>
      </c>
      <c r="P267" s="5"/>
      <c r="Q267" s="5" t="s">
        <v>39</v>
      </c>
      <c r="R267" s="5">
        <v>7</v>
      </c>
      <c r="T267" s="4">
        <v>43</v>
      </c>
      <c r="U267" s="4">
        <f t="shared" ca="1" si="4"/>
        <v>2</v>
      </c>
      <c r="W267" s="4">
        <v>37</v>
      </c>
      <c r="X267" s="4">
        <f t="shared" ca="1" si="6"/>
        <v>0</v>
      </c>
      <c r="Z267" s="4" t="s">
        <v>304</v>
      </c>
      <c r="AA267" s="4">
        <f t="shared" ca="1" si="5"/>
        <v>1</v>
      </c>
      <c r="AC267" s="3"/>
      <c r="AD267" s="3"/>
      <c r="AE267" s="3"/>
    </row>
    <row r="268" spans="6:31" s="4" customFormat="1" ht="16.5" customHeight="1" x14ac:dyDescent="0.2">
      <c r="F268" s="3"/>
      <c r="G268" s="3"/>
      <c r="H268" s="5"/>
      <c r="I268" s="5"/>
      <c r="J268" s="5"/>
      <c r="K268" s="5" t="s">
        <v>57</v>
      </c>
      <c r="L268" s="5">
        <v>19</v>
      </c>
      <c r="M268" s="5"/>
      <c r="N268" s="5" t="s">
        <v>57</v>
      </c>
      <c r="O268" s="5">
        <v>18</v>
      </c>
      <c r="P268" s="5"/>
      <c r="Q268" s="5" t="s">
        <v>57</v>
      </c>
      <c r="R268" s="5">
        <v>1</v>
      </c>
      <c r="T268" s="4" t="s">
        <v>366</v>
      </c>
      <c r="U268" s="4">
        <f t="shared" ca="1" si="4"/>
        <v>3</v>
      </c>
      <c r="W268" s="4">
        <v>38</v>
      </c>
      <c r="X268" s="4">
        <f t="shared" ca="1" si="6"/>
        <v>0</v>
      </c>
      <c r="Z268" s="4" t="s">
        <v>322</v>
      </c>
      <c r="AA268" s="4">
        <f t="shared" ca="1" si="5"/>
        <v>2</v>
      </c>
      <c r="AC268" s="3"/>
      <c r="AD268" s="3"/>
      <c r="AE268" s="3"/>
    </row>
    <row r="269" spans="6:31" s="4" customFormat="1" ht="16.5" customHeight="1" x14ac:dyDescent="0.2">
      <c r="F269" s="3"/>
      <c r="G269" s="3"/>
      <c r="H269" s="5"/>
      <c r="I269" s="5"/>
      <c r="J269" s="5"/>
      <c r="K269" s="5" t="s">
        <v>107</v>
      </c>
      <c r="L269" s="5">
        <v>7</v>
      </c>
      <c r="M269" s="5"/>
      <c r="N269" s="5" t="s">
        <v>107</v>
      </c>
      <c r="O269" s="5">
        <v>19</v>
      </c>
      <c r="P269" s="5"/>
      <c r="Q269" s="5" t="s">
        <v>107</v>
      </c>
      <c r="R269" s="5">
        <v>1</v>
      </c>
      <c r="T269" s="4" t="s">
        <v>259</v>
      </c>
      <c r="U269" s="4">
        <f t="shared" ca="1" si="4"/>
        <v>3</v>
      </c>
      <c r="W269" s="4">
        <v>39</v>
      </c>
      <c r="X269" s="4">
        <f t="shared" ca="1" si="6"/>
        <v>0</v>
      </c>
      <c r="Z269" s="4" t="s">
        <v>215</v>
      </c>
      <c r="AA269" s="4">
        <f t="shared" ca="1" si="5"/>
        <v>1</v>
      </c>
      <c r="AC269" s="3"/>
      <c r="AD269" s="3"/>
      <c r="AE269" s="3"/>
    </row>
    <row r="270" spans="6:31" s="4" customFormat="1" ht="16.5" customHeight="1" x14ac:dyDescent="0.2">
      <c r="F270" s="3"/>
      <c r="G270" s="3"/>
      <c r="H270" s="5"/>
      <c r="I270" s="5"/>
      <c r="J270" s="5"/>
      <c r="K270" s="5" t="s">
        <v>45</v>
      </c>
      <c r="L270" s="5">
        <v>2</v>
      </c>
      <c r="M270" s="5"/>
      <c r="N270" s="5" t="s">
        <v>45</v>
      </c>
      <c r="O270" s="5">
        <v>2</v>
      </c>
      <c r="P270" s="5"/>
      <c r="Q270" s="5" t="s">
        <v>45</v>
      </c>
      <c r="R270" s="5"/>
      <c r="T270" s="4" t="s">
        <v>81</v>
      </c>
      <c r="U270" s="4">
        <f t="shared" ca="1" si="4"/>
        <v>2</v>
      </c>
      <c r="W270" s="4">
        <v>40</v>
      </c>
      <c r="X270" s="4">
        <f t="shared" ca="1" si="6"/>
        <v>2</v>
      </c>
      <c r="Z270" s="4" t="s">
        <v>289</v>
      </c>
      <c r="AA270" s="4">
        <f t="shared" ca="1" si="5"/>
        <v>2</v>
      </c>
      <c r="AC270" s="3"/>
      <c r="AD270" s="3"/>
      <c r="AE270" s="3"/>
    </row>
    <row r="271" spans="6:31" s="4" customFormat="1" ht="16.5" customHeight="1" x14ac:dyDescent="0.2">
      <c r="F271" s="3"/>
      <c r="G271" s="3"/>
      <c r="H271" s="5"/>
      <c r="I271" s="5"/>
      <c r="J271" s="5"/>
      <c r="K271" s="5" t="s">
        <v>275</v>
      </c>
      <c r="L271" s="5">
        <v>2</v>
      </c>
      <c r="M271" s="5"/>
      <c r="N271" s="5" t="s">
        <v>275</v>
      </c>
      <c r="O271" s="5">
        <v>2</v>
      </c>
      <c r="P271" s="5"/>
      <c r="Q271" s="5" t="s">
        <v>275</v>
      </c>
      <c r="R271" s="5">
        <v>1</v>
      </c>
      <c r="T271" s="4" t="s">
        <v>443</v>
      </c>
      <c r="U271" s="4">
        <f t="shared" ca="1" si="4"/>
        <v>2</v>
      </c>
      <c r="W271" s="4">
        <v>41</v>
      </c>
      <c r="X271" s="4">
        <f t="shared" ca="1" si="6"/>
        <v>2</v>
      </c>
      <c r="Z271" s="4" t="s">
        <v>279</v>
      </c>
      <c r="AA271" s="4">
        <f t="shared" ca="1" si="5"/>
        <v>1</v>
      </c>
      <c r="AC271" s="3"/>
      <c r="AD271" s="3"/>
      <c r="AE271" s="3"/>
    </row>
    <row r="272" spans="6:31" s="4" customFormat="1" ht="16.5" customHeight="1" x14ac:dyDescent="0.2">
      <c r="F272" s="3"/>
      <c r="G272" s="3"/>
      <c r="H272" s="5"/>
      <c r="I272" s="5"/>
      <c r="J272" s="5"/>
      <c r="K272" s="5" t="s">
        <v>98</v>
      </c>
      <c r="L272" s="5"/>
      <c r="M272" s="5"/>
      <c r="N272" s="5" t="s">
        <v>98</v>
      </c>
      <c r="O272" s="5"/>
      <c r="P272" s="5"/>
      <c r="Q272" s="5" t="s">
        <v>98</v>
      </c>
      <c r="R272" s="5"/>
      <c r="T272" s="4" t="s">
        <v>334</v>
      </c>
      <c r="U272" s="4">
        <f t="shared" ca="1" si="4"/>
        <v>2</v>
      </c>
      <c r="W272" s="4" t="s">
        <v>215</v>
      </c>
      <c r="X272" s="4">
        <f t="shared" ca="1" si="6"/>
        <v>2</v>
      </c>
      <c r="AC272" s="3"/>
      <c r="AD272" s="3"/>
      <c r="AE272" s="3"/>
    </row>
    <row r="273" spans="6:31" s="4" customFormat="1" ht="16.5" customHeight="1" x14ac:dyDescent="0.2"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T273" s="4" t="s">
        <v>444</v>
      </c>
      <c r="U273" s="4">
        <f t="shared" ca="1" si="4"/>
        <v>6</v>
      </c>
      <c r="AC273" s="3"/>
      <c r="AD273" s="3"/>
      <c r="AE273" s="3"/>
    </row>
    <row r="274" spans="6:31" s="4" customFormat="1" ht="16.5" customHeight="1" x14ac:dyDescent="0.2"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T274" s="4" t="s">
        <v>335</v>
      </c>
      <c r="U274" s="4">
        <f t="shared" ca="1" si="4"/>
        <v>2</v>
      </c>
      <c r="AC274" s="3"/>
      <c r="AD274" s="3"/>
      <c r="AE274" s="3"/>
    </row>
    <row r="275" spans="6:31" s="4" customFormat="1" ht="16.5" customHeight="1" x14ac:dyDescent="0.2"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T275" s="4" t="s">
        <v>136</v>
      </c>
      <c r="U275" s="4">
        <f t="shared" ca="1" si="4"/>
        <v>3</v>
      </c>
      <c r="AC275" s="3"/>
      <c r="AD275" s="3"/>
      <c r="AE275" s="3"/>
    </row>
    <row r="276" spans="6:31" s="4" customFormat="1" ht="16.5" customHeight="1" x14ac:dyDescent="0.2"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T276" s="4" t="s">
        <v>270</v>
      </c>
      <c r="U276" s="4">
        <f t="shared" ca="1" si="4"/>
        <v>1</v>
      </c>
      <c r="AC276" s="3"/>
      <c r="AD276" s="3"/>
      <c r="AE276" s="3"/>
    </row>
    <row r="277" spans="6:31" s="4" customFormat="1" ht="16.5" customHeight="1" x14ac:dyDescent="0.2"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T277" s="4" t="s">
        <v>465</v>
      </c>
      <c r="U277" s="4">
        <f t="shared" ca="1" si="4"/>
        <v>4</v>
      </c>
      <c r="AC277" s="3"/>
      <c r="AD277" s="3"/>
      <c r="AE277" s="3"/>
    </row>
    <row r="278" spans="6:31" s="4" customFormat="1" ht="16.5" customHeight="1" x14ac:dyDescent="0.2"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T278" s="4" t="s">
        <v>256</v>
      </c>
      <c r="U278" s="4">
        <f t="shared" ca="1" si="4"/>
        <v>3</v>
      </c>
      <c r="AC278" s="3"/>
      <c r="AD278" s="3"/>
      <c r="AE278" s="3"/>
    </row>
    <row r="279" spans="6:31" s="4" customFormat="1" ht="16.5" customHeight="1" x14ac:dyDescent="0.2"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T279" s="4" t="s">
        <v>415</v>
      </c>
      <c r="U279" s="4">
        <f t="shared" ca="1" si="4"/>
        <v>8</v>
      </c>
      <c r="AC279" s="3"/>
      <c r="AD279" s="3"/>
      <c r="AE279" s="3"/>
    </row>
    <row r="280" spans="6:31" s="4" customFormat="1" ht="16.5" customHeight="1" x14ac:dyDescent="0.2"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T280" s="4" t="s">
        <v>406</v>
      </c>
      <c r="U280" s="4">
        <f t="shared" ca="1" si="4"/>
        <v>3</v>
      </c>
      <c r="AC280" s="3"/>
      <c r="AD280" s="3"/>
      <c r="AE280" s="3"/>
    </row>
    <row r="281" spans="6:31" s="4" customFormat="1" ht="16.5" customHeight="1" x14ac:dyDescent="0.2"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T281" s="4" t="s">
        <v>469</v>
      </c>
      <c r="U281" s="4">
        <f t="shared" ca="1" si="4"/>
        <v>4</v>
      </c>
      <c r="AC281" s="3"/>
      <c r="AD281" s="3"/>
      <c r="AE281" s="3"/>
    </row>
    <row r="282" spans="6:31" s="4" customFormat="1" ht="16.5" customHeight="1" x14ac:dyDescent="0.2"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T282" s="4" t="s">
        <v>451</v>
      </c>
      <c r="U282" s="4">
        <f t="shared" ca="1" si="4"/>
        <v>4</v>
      </c>
      <c r="AC282" s="3"/>
      <c r="AD282" s="3"/>
      <c r="AE282" s="3"/>
    </row>
    <row r="283" spans="6:31" s="4" customFormat="1" ht="16.5" customHeight="1" x14ac:dyDescent="0.2"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T283" s="4" t="s">
        <v>240</v>
      </c>
      <c r="U283" s="4">
        <f t="shared" ca="1" si="4"/>
        <v>3</v>
      </c>
      <c r="AC283" s="3"/>
      <c r="AD283" s="3"/>
      <c r="AE283" s="3"/>
    </row>
    <row r="284" spans="6:31" s="4" customFormat="1" ht="16.5" customHeight="1" x14ac:dyDescent="0.2"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AC284" s="3"/>
      <c r="AD284" s="3"/>
      <c r="AE284" s="3"/>
    </row>
    <row r="285" spans="6:31" s="4" customFormat="1" ht="16.5" customHeight="1" x14ac:dyDescent="0.2"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AC285" s="3"/>
      <c r="AD285" s="3"/>
      <c r="AE285" s="3"/>
    </row>
    <row r="286" spans="6:31" s="4" customFormat="1" ht="16.5" customHeight="1" x14ac:dyDescent="0.2"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AC286" s="3"/>
      <c r="AD286" s="3"/>
      <c r="AE286" s="3"/>
    </row>
    <row r="287" spans="6:31" s="4" customFormat="1" ht="16.5" customHeight="1" x14ac:dyDescent="0.2"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AC287" s="3"/>
      <c r="AD287" s="3"/>
      <c r="AE287" s="3"/>
    </row>
    <row r="288" spans="6:31" s="4" customFormat="1" ht="16.5" customHeight="1" x14ac:dyDescent="0.2"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AC288" s="3"/>
      <c r="AD288" s="3"/>
      <c r="AE288" s="3"/>
    </row>
    <row r="289" spans="6:31" s="4" customFormat="1" ht="16.5" customHeight="1" x14ac:dyDescent="0.2"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AC289" s="3"/>
      <c r="AD289" s="3"/>
      <c r="AE289" s="3"/>
    </row>
    <row r="290" spans="6:31" s="4" customFormat="1" ht="16.5" customHeight="1" x14ac:dyDescent="0.2"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AC290" s="3"/>
      <c r="AD290" s="3"/>
      <c r="AE290" s="3"/>
    </row>
    <row r="291" spans="6:31" s="4" customFormat="1" ht="16.5" customHeight="1" x14ac:dyDescent="0.2"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AC291" s="3"/>
      <c r="AD291" s="3"/>
      <c r="AE291" s="3"/>
    </row>
    <row r="292" spans="6:31" s="4" customFormat="1" ht="16.5" customHeight="1" x14ac:dyDescent="0.2"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AC292" s="3"/>
      <c r="AD292" s="3"/>
      <c r="AE292" s="3"/>
    </row>
    <row r="293" spans="6:31" s="4" customFormat="1" ht="16.5" customHeight="1" x14ac:dyDescent="0.2"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AC293" s="3"/>
      <c r="AD293" s="3"/>
      <c r="AE293" s="3"/>
    </row>
    <row r="294" spans="6:31" s="4" customFormat="1" ht="16.5" customHeight="1" x14ac:dyDescent="0.2"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AC294" s="3"/>
      <c r="AD294" s="3"/>
      <c r="AE294" s="3"/>
    </row>
    <row r="295" spans="6:31" s="4" customFormat="1" ht="16.5" customHeight="1" x14ac:dyDescent="0.2"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AC295" s="3"/>
      <c r="AD295" s="3"/>
      <c r="AE295" s="3"/>
    </row>
    <row r="296" spans="6:31" s="4" customFormat="1" ht="16.5" customHeight="1" x14ac:dyDescent="0.2"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AC296" s="3"/>
      <c r="AD296" s="3"/>
      <c r="AE296" s="3"/>
    </row>
    <row r="297" spans="6:31" s="4" customFormat="1" ht="16.5" customHeight="1" x14ac:dyDescent="0.2"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AC297" s="3"/>
      <c r="AD297" s="3"/>
      <c r="AE297" s="3"/>
    </row>
    <row r="298" spans="6:31" s="4" customFormat="1" ht="16.5" customHeight="1" x14ac:dyDescent="0.2"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AC298" s="3"/>
      <c r="AD298" s="3"/>
      <c r="AE298" s="3"/>
    </row>
    <row r="299" spans="6:31" s="4" customFormat="1" ht="16.5" customHeight="1" x14ac:dyDescent="0.2"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AC299" s="3"/>
      <c r="AD299" s="3"/>
      <c r="AE299" s="3"/>
    </row>
    <row r="300" spans="6:31" s="4" customFormat="1" ht="16.5" customHeight="1" x14ac:dyDescent="0.2"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AC300" s="3"/>
      <c r="AD300" s="3"/>
      <c r="AE300" s="3"/>
    </row>
    <row r="301" spans="6:31" s="4" customFormat="1" ht="16.5" customHeight="1" x14ac:dyDescent="0.2"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AC301" s="3"/>
      <c r="AD301" s="3"/>
      <c r="AE301" s="3"/>
    </row>
    <row r="302" spans="6:31" s="4" customFormat="1" ht="16.5" customHeight="1" x14ac:dyDescent="0.2"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AC302" s="3"/>
      <c r="AD302" s="3"/>
      <c r="AE302" s="3"/>
    </row>
    <row r="303" spans="6:31" s="4" customFormat="1" ht="16.5" customHeight="1" x14ac:dyDescent="0.2"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AC303" s="3"/>
      <c r="AD303" s="3"/>
      <c r="AE303" s="3"/>
    </row>
    <row r="304" spans="6:31" s="4" customFormat="1" ht="16.5" customHeight="1" x14ac:dyDescent="0.2"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AC304" s="3"/>
      <c r="AD304" s="3"/>
      <c r="AE304" s="3"/>
    </row>
    <row r="305" spans="6:31" s="4" customFormat="1" ht="16.5" customHeight="1" x14ac:dyDescent="0.2"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AC305" s="3"/>
      <c r="AD305" s="3"/>
      <c r="AE305" s="3"/>
    </row>
    <row r="306" spans="6:31" s="4" customFormat="1" ht="16.5" customHeight="1" x14ac:dyDescent="0.2"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AC306" s="3"/>
      <c r="AD306" s="3"/>
      <c r="AE306" s="3"/>
    </row>
    <row r="307" spans="6:31" s="4" customFormat="1" ht="16.5" customHeight="1" x14ac:dyDescent="0.2"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AC307" s="3"/>
      <c r="AD307" s="3"/>
      <c r="AE307" s="3"/>
    </row>
    <row r="308" spans="6:31" s="4" customFormat="1" ht="16.5" customHeight="1" x14ac:dyDescent="0.2"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AC308" s="3"/>
      <c r="AD308" s="3"/>
      <c r="AE308" s="3"/>
    </row>
    <row r="309" spans="6:31" s="4" customFormat="1" ht="16.5" customHeight="1" x14ac:dyDescent="0.2"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AC309" s="3"/>
      <c r="AD309" s="3"/>
      <c r="AE309" s="3"/>
    </row>
    <row r="310" spans="6:31" s="4" customFormat="1" ht="16.5" customHeight="1" x14ac:dyDescent="0.2"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AC310" s="3"/>
      <c r="AD310" s="3"/>
      <c r="AE310" s="3"/>
    </row>
    <row r="311" spans="6:31" s="4" customFormat="1" ht="16.5" customHeight="1" x14ac:dyDescent="0.2"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AC311" s="3"/>
      <c r="AD311" s="3"/>
      <c r="AE311" s="3"/>
    </row>
    <row r="312" spans="6:31" s="4" customFormat="1" ht="16.5" customHeight="1" x14ac:dyDescent="0.2"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AC312" s="3"/>
      <c r="AD312" s="3"/>
      <c r="AE312" s="3"/>
    </row>
    <row r="313" spans="6:31" s="4" customFormat="1" ht="16.5" customHeight="1" x14ac:dyDescent="0.2"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AC313" s="3"/>
      <c r="AD313" s="3"/>
      <c r="AE313" s="3"/>
    </row>
    <row r="314" spans="6:31" s="4" customFormat="1" ht="16.5" customHeight="1" x14ac:dyDescent="0.2"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AC314" s="3"/>
      <c r="AD314" s="3"/>
      <c r="AE314" s="3"/>
    </row>
    <row r="315" spans="6:31" s="4" customFormat="1" ht="16.5" customHeight="1" x14ac:dyDescent="0.2"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AC315" s="3"/>
      <c r="AD315" s="3"/>
      <c r="AE315" s="3"/>
    </row>
    <row r="316" spans="6:31" s="4" customFormat="1" ht="16.5" customHeight="1" x14ac:dyDescent="0.2"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AC316" s="3"/>
      <c r="AD316" s="3"/>
      <c r="AE316" s="3"/>
    </row>
    <row r="317" spans="6:31" s="4" customFormat="1" ht="16.5" customHeight="1" x14ac:dyDescent="0.2"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AC317" s="3"/>
      <c r="AD317" s="3"/>
      <c r="AE317" s="3"/>
    </row>
    <row r="318" spans="6:31" s="4" customFormat="1" ht="16.5" customHeight="1" x14ac:dyDescent="0.2"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AC318" s="3"/>
      <c r="AD318" s="3"/>
      <c r="AE318" s="3"/>
    </row>
    <row r="319" spans="6:31" s="4" customFormat="1" ht="16.5" customHeight="1" x14ac:dyDescent="0.2"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AC319" s="3"/>
      <c r="AD319" s="3"/>
      <c r="AE319" s="3"/>
    </row>
    <row r="320" spans="6:31" s="4" customFormat="1" ht="16.5" customHeight="1" x14ac:dyDescent="0.2"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AC320" s="3"/>
      <c r="AD320" s="3"/>
      <c r="AE320" s="3"/>
    </row>
    <row r="321" spans="6:31" s="4" customFormat="1" ht="16.5" customHeight="1" x14ac:dyDescent="0.2"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AC321" s="3"/>
      <c r="AD321" s="3"/>
      <c r="AE321" s="3"/>
    </row>
    <row r="322" spans="6:31" s="4" customFormat="1" ht="16.5" customHeight="1" x14ac:dyDescent="0.2"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AC322" s="3"/>
      <c r="AD322" s="3"/>
      <c r="AE322" s="3"/>
    </row>
    <row r="323" spans="6:31" s="4" customFormat="1" ht="16.5" customHeight="1" x14ac:dyDescent="0.2"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AC323" s="3"/>
      <c r="AD323" s="3"/>
      <c r="AE323" s="3"/>
    </row>
    <row r="324" spans="6:31" s="4" customFormat="1" ht="16.5" customHeight="1" x14ac:dyDescent="0.2"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AC324" s="3"/>
      <c r="AD324" s="3"/>
      <c r="AE324" s="3"/>
    </row>
    <row r="325" spans="6:31" s="4" customFormat="1" ht="16.5" customHeight="1" x14ac:dyDescent="0.2"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AC325" s="3"/>
      <c r="AD325" s="3"/>
      <c r="AE325" s="3"/>
    </row>
    <row r="326" spans="6:31" s="4" customFormat="1" ht="16.5" customHeight="1" x14ac:dyDescent="0.2"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AC326" s="3"/>
      <c r="AD326" s="3"/>
      <c r="AE326" s="3"/>
    </row>
    <row r="327" spans="6:31" s="4" customFormat="1" ht="16.5" customHeight="1" x14ac:dyDescent="0.2"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AC327" s="3"/>
      <c r="AD327" s="3"/>
      <c r="AE327" s="3"/>
    </row>
    <row r="328" spans="6:31" s="4" customFormat="1" ht="16.5" customHeight="1" x14ac:dyDescent="0.2"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AC328" s="3"/>
      <c r="AD328" s="3"/>
      <c r="AE328" s="3"/>
    </row>
    <row r="329" spans="6:31" s="4" customFormat="1" ht="16.5" customHeight="1" x14ac:dyDescent="0.2"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AC329" s="3"/>
      <c r="AD329" s="3"/>
      <c r="AE329" s="3"/>
    </row>
    <row r="330" spans="6:31" s="4" customFormat="1" ht="16.5" customHeight="1" x14ac:dyDescent="0.2"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AC330" s="3"/>
      <c r="AD330" s="3"/>
      <c r="AE330" s="3"/>
    </row>
    <row r="331" spans="6:31" s="4" customFormat="1" ht="16.5" customHeight="1" x14ac:dyDescent="0.2"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AC331" s="3"/>
      <c r="AD331" s="3"/>
      <c r="AE331" s="3"/>
    </row>
    <row r="332" spans="6:31" s="4" customFormat="1" ht="16.5" customHeight="1" x14ac:dyDescent="0.2"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AC332" s="3"/>
      <c r="AD332" s="3"/>
      <c r="AE332" s="3"/>
    </row>
    <row r="333" spans="6:31" s="4" customFormat="1" ht="16.5" customHeight="1" x14ac:dyDescent="0.2"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AC333" s="3"/>
      <c r="AD333" s="3"/>
      <c r="AE333" s="3"/>
    </row>
    <row r="334" spans="6:31" s="4" customFormat="1" ht="16.5" customHeight="1" x14ac:dyDescent="0.2"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AC334" s="3"/>
      <c r="AD334" s="3"/>
      <c r="AE334" s="3"/>
    </row>
    <row r="335" spans="6:31" s="4" customFormat="1" ht="16.5" customHeight="1" x14ac:dyDescent="0.2"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AC335" s="3"/>
      <c r="AD335" s="3"/>
      <c r="AE335" s="3"/>
    </row>
    <row r="336" spans="6:31" s="4" customFormat="1" ht="16.5" customHeight="1" x14ac:dyDescent="0.2"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AC336" s="3"/>
      <c r="AD336" s="3"/>
      <c r="AE336" s="3"/>
    </row>
    <row r="337" spans="6:31" s="4" customFormat="1" ht="16.5" customHeight="1" x14ac:dyDescent="0.2"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AC337" s="3"/>
      <c r="AD337" s="3"/>
      <c r="AE337" s="3"/>
    </row>
    <row r="338" spans="6:31" s="4" customFormat="1" ht="16.5" customHeight="1" x14ac:dyDescent="0.2"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AC338" s="3"/>
      <c r="AD338" s="3"/>
      <c r="AE338" s="3"/>
    </row>
    <row r="339" spans="6:31" s="4" customFormat="1" ht="16.5" customHeight="1" x14ac:dyDescent="0.2"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AC339" s="3"/>
      <c r="AD339" s="3"/>
      <c r="AE339" s="3"/>
    </row>
    <row r="340" spans="6:31" s="4" customFormat="1" ht="16.5" customHeight="1" x14ac:dyDescent="0.2"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AC340" s="3"/>
      <c r="AD340" s="3"/>
      <c r="AE340" s="3"/>
    </row>
    <row r="341" spans="6:31" s="4" customFormat="1" ht="16.5" customHeight="1" x14ac:dyDescent="0.2"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AC341" s="3"/>
      <c r="AD341" s="3"/>
      <c r="AE341" s="3"/>
    </row>
    <row r="342" spans="6:31" s="4" customFormat="1" ht="16.5" customHeight="1" x14ac:dyDescent="0.2"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AC342" s="3"/>
      <c r="AD342" s="3"/>
      <c r="AE342" s="3"/>
    </row>
    <row r="343" spans="6:31" s="4" customFormat="1" ht="16.5" customHeight="1" x14ac:dyDescent="0.2"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AC343" s="3"/>
      <c r="AD343" s="3"/>
      <c r="AE343" s="3"/>
    </row>
    <row r="344" spans="6:31" s="4" customFormat="1" ht="16.5" customHeight="1" x14ac:dyDescent="0.2"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AC344" s="3"/>
      <c r="AD344" s="3"/>
      <c r="AE344" s="3"/>
    </row>
    <row r="345" spans="6:31" s="4" customFormat="1" ht="16.5" customHeight="1" x14ac:dyDescent="0.2"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AC345" s="3"/>
      <c r="AD345" s="3"/>
      <c r="AE345" s="3"/>
    </row>
    <row r="346" spans="6:31" s="4" customFormat="1" ht="16.5" customHeight="1" x14ac:dyDescent="0.2"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AC346" s="3"/>
      <c r="AD346" s="3"/>
      <c r="AE346" s="3"/>
    </row>
    <row r="347" spans="6:31" s="4" customFormat="1" ht="16.5" customHeight="1" x14ac:dyDescent="0.2"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AC347" s="3"/>
      <c r="AD347" s="3"/>
      <c r="AE347" s="3"/>
    </row>
    <row r="348" spans="6:31" s="4" customFormat="1" ht="16.5" customHeight="1" x14ac:dyDescent="0.2"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AC348" s="3"/>
      <c r="AD348" s="3"/>
      <c r="AE348" s="3"/>
    </row>
    <row r="349" spans="6:31" s="4" customFormat="1" ht="16.5" customHeight="1" x14ac:dyDescent="0.2"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AC349" s="3"/>
      <c r="AD349" s="3"/>
      <c r="AE349" s="3"/>
    </row>
    <row r="350" spans="6:31" s="4" customFormat="1" ht="16.5" customHeight="1" x14ac:dyDescent="0.2"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AC350" s="3"/>
      <c r="AD350" s="3"/>
      <c r="AE350" s="3"/>
    </row>
    <row r="351" spans="6:31" s="4" customFormat="1" ht="16.5" customHeight="1" x14ac:dyDescent="0.2"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AC351" s="3"/>
      <c r="AD351" s="3"/>
      <c r="AE351" s="3"/>
    </row>
    <row r="352" spans="6:31" s="4" customFormat="1" ht="16.5" customHeight="1" x14ac:dyDescent="0.2"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AC352" s="3"/>
      <c r="AD352" s="3"/>
      <c r="AE352" s="3"/>
    </row>
    <row r="353" spans="6:31" s="4" customFormat="1" ht="16.5" customHeight="1" x14ac:dyDescent="0.2"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AC353" s="3"/>
      <c r="AD353" s="3"/>
      <c r="AE353" s="3"/>
    </row>
    <row r="354" spans="6:31" s="4" customFormat="1" ht="16.5" customHeight="1" x14ac:dyDescent="0.2"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AC354" s="3"/>
      <c r="AD354" s="3"/>
      <c r="AE354" s="3"/>
    </row>
    <row r="355" spans="6:31" s="4" customFormat="1" ht="16.5" customHeight="1" x14ac:dyDescent="0.2"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AC355" s="3"/>
      <c r="AD355" s="3"/>
      <c r="AE355" s="3"/>
    </row>
    <row r="356" spans="6:31" s="4" customFormat="1" ht="16.5" customHeight="1" x14ac:dyDescent="0.2"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AC356" s="3"/>
      <c r="AD356" s="3"/>
      <c r="AE356" s="3"/>
    </row>
    <row r="357" spans="6:31" s="4" customFormat="1" ht="16.5" customHeight="1" x14ac:dyDescent="0.2"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AC357" s="3"/>
      <c r="AD357" s="3"/>
      <c r="AE357" s="3"/>
    </row>
    <row r="358" spans="6:31" s="4" customFormat="1" ht="16.5" customHeight="1" x14ac:dyDescent="0.2"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AC358" s="3"/>
      <c r="AD358" s="3"/>
      <c r="AE358" s="3"/>
    </row>
    <row r="359" spans="6:31" s="4" customFormat="1" ht="16.5" customHeight="1" x14ac:dyDescent="0.2"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AC359" s="3"/>
      <c r="AD359" s="3"/>
      <c r="AE359" s="3"/>
    </row>
    <row r="360" spans="6:31" s="4" customFormat="1" ht="16.5" customHeight="1" x14ac:dyDescent="0.2"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AC360" s="3"/>
      <c r="AD360" s="3"/>
      <c r="AE360" s="3"/>
    </row>
    <row r="361" spans="6:31" s="4" customFormat="1" ht="16.5" customHeight="1" x14ac:dyDescent="0.2"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AC361" s="3"/>
      <c r="AD361" s="3"/>
      <c r="AE361" s="3"/>
    </row>
    <row r="362" spans="6:31" s="4" customFormat="1" ht="16.5" customHeight="1" x14ac:dyDescent="0.2"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AC362" s="3"/>
      <c r="AD362" s="3"/>
      <c r="AE362" s="3"/>
    </row>
    <row r="363" spans="6:31" s="4" customFormat="1" ht="16.5" customHeight="1" x14ac:dyDescent="0.2"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AC363" s="3"/>
      <c r="AD363" s="3"/>
      <c r="AE363" s="3"/>
    </row>
    <row r="364" spans="6:31" s="4" customFormat="1" ht="16.5" customHeight="1" x14ac:dyDescent="0.2"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AC364" s="3"/>
      <c r="AD364" s="3"/>
      <c r="AE364" s="3"/>
    </row>
    <row r="365" spans="6:31" s="4" customFormat="1" ht="16.5" customHeight="1" x14ac:dyDescent="0.2"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AC365" s="3"/>
      <c r="AD365" s="3"/>
      <c r="AE365" s="3"/>
    </row>
    <row r="366" spans="6:31" s="4" customFormat="1" ht="16.5" customHeight="1" x14ac:dyDescent="0.2"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AC366" s="3"/>
      <c r="AD366" s="3"/>
      <c r="AE366" s="3"/>
    </row>
    <row r="367" spans="6:31" s="4" customFormat="1" ht="16.5" customHeight="1" x14ac:dyDescent="0.2"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AC367" s="3"/>
      <c r="AD367" s="3"/>
      <c r="AE367" s="3"/>
    </row>
    <row r="368" spans="6:31" s="4" customFormat="1" ht="16.5" customHeight="1" x14ac:dyDescent="0.2"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AC368" s="3"/>
      <c r="AD368" s="3"/>
      <c r="AE368" s="3"/>
    </row>
    <row r="369" spans="6:31" s="4" customFormat="1" ht="16.5" customHeight="1" x14ac:dyDescent="0.2"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AC369" s="3"/>
      <c r="AD369" s="3"/>
      <c r="AE369" s="3"/>
    </row>
    <row r="370" spans="6:31" s="4" customFormat="1" ht="16.5" customHeight="1" x14ac:dyDescent="0.2"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AC370" s="3"/>
      <c r="AD370" s="3"/>
      <c r="AE370" s="3"/>
    </row>
    <row r="371" spans="6:31" s="4" customFormat="1" ht="16.5" customHeight="1" x14ac:dyDescent="0.2"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AC371" s="3"/>
      <c r="AD371" s="3"/>
      <c r="AE371" s="3"/>
    </row>
    <row r="372" spans="6:31" s="4" customFormat="1" ht="16.5" customHeight="1" x14ac:dyDescent="0.2"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AC372" s="3"/>
      <c r="AD372" s="3"/>
      <c r="AE372" s="3"/>
    </row>
    <row r="373" spans="6:31" s="4" customFormat="1" ht="16.5" customHeight="1" x14ac:dyDescent="0.2"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AC373" s="3"/>
      <c r="AD373" s="3"/>
      <c r="AE373" s="3"/>
    </row>
    <row r="374" spans="6:31" s="4" customFormat="1" ht="16.5" customHeight="1" x14ac:dyDescent="0.2"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AC374" s="3"/>
      <c r="AD374" s="3"/>
      <c r="AE374" s="3"/>
    </row>
    <row r="375" spans="6:31" s="4" customFormat="1" ht="16.5" customHeight="1" x14ac:dyDescent="0.2"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AC375" s="3"/>
      <c r="AD375" s="3"/>
      <c r="AE375" s="3"/>
    </row>
    <row r="376" spans="6:31" s="4" customFormat="1" ht="16.5" customHeight="1" x14ac:dyDescent="0.2"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AC376" s="3"/>
      <c r="AD376" s="3"/>
      <c r="AE376" s="3"/>
    </row>
    <row r="377" spans="6:31" s="4" customFormat="1" ht="16.5" customHeight="1" x14ac:dyDescent="0.2"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AC377" s="3"/>
      <c r="AD377" s="3"/>
      <c r="AE377" s="3"/>
    </row>
    <row r="378" spans="6:31" s="4" customFormat="1" ht="16.5" customHeight="1" x14ac:dyDescent="0.2"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AC378" s="3"/>
      <c r="AD378" s="3"/>
      <c r="AE378" s="3"/>
    </row>
    <row r="379" spans="6:31" s="4" customFormat="1" ht="16.5" customHeight="1" x14ac:dyDescent="0.2"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AC379" s="3"/>
      <c r="AD379" s="3"/>
      <c r="AE379" s="3"/>
    </row>
    <row r="380" spans="6:31" s="4" customFormat="1" ht="16.5" customHeight="1" x14ac:dyDescent="0.2"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AC380" s="3"/>
      <c r="AD380" s="3"/>
      <c r="AE380" s="3"/>
    </row>
    <row r="381" spans="6:31" s="4" customFormat="1" ht="16.5" customHeight="1" x14ac:dyDescent="0.2"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AC381" s="3"/>
      <c r="AD381" s="3"/>
      <c r="AE381" s="3"/>
    </row>
    <row r="382" spans="6:31" s="4" customFormat="1" ht="16.5" customHeight="1" x14ac:dyDescent="0.2"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AC382" s="3"/>
      <c r="AD382" s="3"/>
      <c r="AE382" s="3"/>
    </row>
    <row r="383" spans="6:31" s="4" customFormat="1" ht="16.5" customHeight="1" x14ac:dyDescent="0.2"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AC383" s="3"/>
      <c r="AD383" s="3"/>
      <c r="AE383" s="3"/>
    </row>
    <row r="384" spans="6:31" s="4" customFormat="1" ht="16.5" customHeight="1" x14ac:dyDescent="0.2"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AC384" s="3"/>
      <c r="AD384" s="3"/>
      <c r="AE384" s="3"/>
    </row>
    <row r="385" spans="6:31" s="4" customFormat="1" ht="16.5" customHeight="1" x14ac:dyDescent="0.2"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AC385" s="3"/>
      <c r="AD385" s="3"/>
      <c r="AE385" s="3"/>
    </row>
    <row r="386" spans="6:31" s="4" customFormat="1" ht="16.5" customHeight="1" x14ac:dyDescent="0.2"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AC386" s="3"/>
      <c r="AD386" s="3"/>
      <c r="AE386" s="3"/>
    </row>
    <row r="387" spans="6:31" s="4" customFormat="1" ht="16.5" customHeight="1" x14ac:dyDescent="0.2"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AC387" s="3"/>
      <c r="AD387" s="3"/>
      <c r="AE387" s="3"/>
    </row>
    <row r="388" spans="6:31" s="4" customFormat="1" ht="16.5" customHeight="1" x14ac:dyDescent="0.2"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AC388" s="3"/>
      <c r="AD388" s="3"/>
      <c r="AE388" s="3"/>
    </row>
    <row r="389" spans="6:31" s="4" customFormat="1" ht="16.5" customHeight="1" x14ac:dyDescent="0.2"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AC389" s="3"/>
      <c r="AD389" s="3"/>
      <c r="AE389" s="3"/>
    </row>
    <row r="390" spans="6:31" s="4" customFormat="1" ht="16.5" customHeight="1" x14ac:dyDescent="0.2"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AC390" s="3"/>
      <c r="AD390" s="3"/>
      <c r="AE390" s="3"/>
    </row>
    <row r="391" spans="6:31" s="4" customFormat="1" ht="16.5" customHeight="1" x14ac:dyDescent="0.2"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AC391" s="3"/>
      <c r="AD391" s="3"/>
      <c r="AE391" s="3"/>
    </row>
    <row r="392" spans="6:31" s="4" customFormat="1" ht="16.5" customHeight="1" x14ac:dyDescent="0.2"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AC392" s="3"/>
      <c r="AD392" s="3"/>
      <c r="AE392" s="3"/>
    </row>
    <row r="393" spans="6:31" s="4" customFormat="1" ht="16.5" customHeight="1" x14ac:dyDescent="0.2"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AC393" s="3"/>
      <c r="AD393" s="3"/>
      <c r="AE393" s="3"/>
    </row>
    <row r="394" spans="6:31" s="4" customFormat="1" ht="16.5" customHeight="1" x14ac:dyDescent="0.2"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AC394" s="3"/>
      <c r="AD394" s="3"/>
      <c r="AE394" s="3"/>
    </row>
    <row r="395" spans="6:31" s="4" customFormat="1" ht="16.5" customHeight="1" x14ac:dyDescent="0.2"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AC395" s="3"/>
      <c r="AD395" s="3"/>
      <c r="AE395" s="3"/>
    </row>
    <row r="396" spans="6:31" s="4" customFormat="1" ht="16.5" customHeight="1" x14ac:dyDescent="0.2"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AC396" s="3"/>
      <c r="AD396" s="3"/>
      <c r="AE396" s="3"/>
    </row>
    <row r="397" spans="6:31" s="4" customFormat="1" ht="16.5" customHeight="1" x14ac:dyDescent="0.2"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AC397" s="3"/>
      <c r="AD397" s="3"/>
      <c r="AE397" s="3"/>
    </row>
    <row r="398" spans="6:31" s="4" customFormat="1" ht="16.5" customHeight="1" x14ac:dyDescent="0.2"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AC398" s="3"/>
      <c r="AD398" s="3"/>
      <c r="AE398" s="3"/>
    </row>
    <row r="399" spans="6:31" s="4" customFormat="1" ht="16.5" customHeight="1" x14ac:dyDescent="0.2"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AC399" s="3"/>
      <c r="AD399" s="3"/>
      <c r="AE399" s="3"/>
    </row>
    <row r="400" spans="6:31" s="4" customFormat="1" ht="16.5" customHeight="1" x14ac:dyDescent="0.2"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AC400" s="3"/>
      <c r="AD400" s="3"/>
      <c r="AE400" s="3"/>
    </row>
    <row r="401" spans="6:31" s="4" customFormat="1" ht="16.5" customHeight="1" x14ac:dyDescent="0.2"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AC401" s="3"/>
      <c r="AD401" s="3"/>
      <c r="AE401" s="3"/>
    </row>
    <row r="402" spans="6:31" s="4" customFormat="1" ht="16.5" customHeight="1" x14ac:dyDescent="0.2"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AC402" s="3"/>
      <c r="AD402" s="3"/>
      <c r="AE402" s="3"/>
    </row>
    <row r="403" spans="6:31" s="4" customFormat="1" ht="16.5" customHeight="1" x14ac:dyDescent="0.2"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AC403" s="3"/>
      <c r="AD403" s="3"/>
      <c r="AE403" s="3"/>
    </row>
    <row r="404" spans="6:31" s="4" customFormat="1" ht="16.5" customHeight="1" x14ac:dyDescent="0.2"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AC404" s="3"/>
      <c r="AD404" s="3"/>
      <c r="AE404" s="3"/>
    </row>
    <row r="405" spans="6:31" s="4" customFormat="1" ht="16.5" customHeight="1" x14ac:dyDescent="0.2"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AC405" s="3"/>
      <c r="AD405" s="3"/>
      <c r="AE405" s="3"/>
    </row>
    <row r="406" spans="6:31" s="4" customFormat="1" ht="16.5" customHeight="1" x14ac:dyDescent="0.2"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AC406" s="3"/>
      <c r="AD406" s="3"/>
      <c r="AE406" s="3"/>
    </row>
    <row r="407" spans="6:31" s="4" customFormat="1" ht="16.5" customHeight="1" x14ac:dyDescent="0.2"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AC407" s="3"/>
      <c r="AD407" s="3"/>
      <c r="AE407" s="3"/>
    </row>
    <row r="408" spans="6:31" s="4" customFormat="1" ht="16.5" customHeight="1" x14ac:dyDescent="0.2"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AC408" s="3"/>
      <c r="AD408" s="3"/>
      <c r="AE408" s="3"/>
    </row>
    <row r="409" spans="6:31" s="4" customFormat="1" ht="16.5" customHeight="1" x14ac:dyDescent="0.2"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AC409" s="3"/>
      <c r="AD409" s="3"/>
      <c r="AE409" s="3"/>
    </row>
    <row r="410" spans="6:31" s="4" customFormat="1" ht="16.5" customHeight="1" x14ac:dyDescent="0.2"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AC410" s="3"/>
      <c r="AD410" s="3"/>
      <c r="AE410" s="3"/>
    </row>
    <row r="411" spans="6:31" s="4" customFormat="1" ht="16.5" customHeight="1" x14ac:dyDescent="0.2"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AC411" s="3"/>
      <c r="AD411" s="3"/>
      <c r="AE411" s="3"/>
    </row>
    <row r="412" spans="6:31" s="4" customFormat="1" ht="16.5" customHeight="1" x14ac:dyDescent="0.2"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AC412" s="3"/>
      <c r="AD412" s="3"/>
      <c r="AE412" s="3"/>
    </row>
    <row r="413" spans="6:31" s="4" customFormat="1" ht="16.5" customHeight="1" x14ac:dyDescent="0.2"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AC413" s="3"/>
      <c r="AD413" s="3"/>
      <c r="AE413" s="3"/>
    </row>
    <row r="414" spans="6:31" s="4" customFormat="1" ht="16.5" customHeight="1" x14ac:dyDescent="0.2"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AC414" s="3"/>
      <c r="AD414" s="3"/>
      <c r="AE414" s="3"/>
    </row>
    <row r="415" spans="6:31" s="4" customFormat="1" ht="16.5" customHeight="1" x14ac:dyDescent="0.2"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AC415" s="3"/>
      <c r="AD415" s="3"/>
      <c r="AE415" s="3"/>
    </row>
    <row r="416" spans="6:31" s="4" customFormat="1" ht="16.5" customHeight="1" x14ac:dyDescent="0.2"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AC416" s="3"/>
      <c r="AD416" s="3"/>
      <c r="AE416" s="3"/>
    </row>
    <row r="417" spans="6:31" s="4" customFormat="1" ht="16.5" customHeight="1" x14ac:dyDescent="0.2"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AC417" s="3"/>
      <c r="AD417" s="3"/>
      <c r="AE417" s="3"/>
    </row>
    <row r="418" spans="6:31" s="4" customFormat="1" ht="16.5" customHeight="1" x14ac:dyDescent="0.2"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AC418" s="3"/>
      <c r="AD418" s="3"/>
      <c r="AE418" s="3"/>
    </row>
    <row r="419" spans="6:31" s="4" customFormat="1" ht="16.5" customHeight="1" x14ac:dyDescent="0.2"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AC419" s="3"/>
      <c r="AD419" s="3"/>
      <c r="AE419" s="3"/>
    </row>
    <row r="420" spans="6:31" s="4" customFormat="1" ht="16.5" customHeight="1" x14ac:dyDescent="0.2"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AC420" s="3"/>
      <c r="AD420" s="3"/>
      <c r="AE420" s="3"/>
    </row>
    <row r="421" spans="6:31" s="4" customFormat="1" ht="16.5" customHeight="1" x14ac:dyDescent="0.2"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AC421" s="3"/>
      <c r="AD421" s="3"/>
      <c r="AE421" s="3"/>
    </row>
    <row r="422" spans="6:31" s="4" customFormat="1" ht="16.5" customHeight="1" x14ac:dyDescent="0.2"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AC422" s="3"/>
      <c r="AD422" s="3"/>
      <c r="AE422" s="3"/>
    </row>
    <row r="423" spans="6:31" s="4" customFormat="1" ht="16.5" customHeight="1" x14ac:dyDescent="0.2"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AC423" s="3"/>
      <c r="AD423" s="3"/>
      <c r="AE423" s="3"/>
    </row>
    <row r="424" spans="6:31" s="4" customFormat="1" ht="16.5" customHeight="1" x14ac:dyDescent="0.2"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AC424" s="3"/>
      <c r="AD424" s="3"/>
      <c r="AE424" s="3"/>
    </row>
    <row r="425" spans="6:31" s="4" customFormat="1" ht="16.5" customHeight="1" x14ac:dyDescent="0.2"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AC425" s="3"/>
      <c r="AD425" s="3"/>
      <c r="AE425" s="3"/>
    </row>
    <row r="426" spans="6:31" s="4" customFormat="1" ht="16.5" customHeight="1" x14ac:dyDescent="0.2"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AC426" s="3"/>
      <c r="AD426" s="3"/>
      <c r="AE426" s="3"/>
    </row>
    <row r="427" spans="6:31" s="4" customFormat="1" ht="16.5" customHeight="1" x14ac:dyDescent="0.2"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AC427" s="3"/>
      <c r="AD427" s="3"/>
      <c r="AE427" s="3"/>
    </row>
    <row r="428" spans="6:31" s="4" customFormat="1" ht="16.5" customHeight="1" x14ac:dyDescent="0.2"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AC428" s="3"/>
      <c r="AD428" s="3"/>
      <c r="AE428" s="3"/>
    </row>
    <row r="429" spans="6:31" s="4" customFormat="1" ht="16.5" customHeight="1" x14ac:dyDescent="0.2"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AC429" s="3"/>
      <c r="AD429" s="3"/>
      <c r="AE429" s="3"/>
    </row>
    <row r="430" spans="6:31" s="4" customFormat="1" ht="16.5" customHeight="1" x14ac:dyDescent="0.2"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AC430" s="3"/>
      <c r="AD430" s="3"/>
      <c r="AE430" s="3"/>
    </row>
    <row r="431" spans="6:31" s="4" customFormat="1" ht="16.5" customHeight="1" x14ac:dyDescent="0.2"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AC431" s="3"/>
      <c r="AD431" s="3"/>
      <c r="AE431" s="3"/>
    </row>
    <row r="432" spans="6:31" s="4" customFormat="1" ht="16.5" customHeight="1" x14ac:dyDescent="0.2"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AC432" s="3"/>
      <c r="AD432" s="3"/>
      <c r="AE432" s="3"/>
    </row>
    <row r="433" spans="6:31" s="4" customFormat="1" ht="16.5" customHeight="1" x14ac:dyDescent="0.2"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AC433" s="3"/>
      <c r="AD433" s="3"/>
      <c r="AE433" s="3"/>
    </row>
    <row r="434" spans="6:31" s="4" customFormat="1" ht="16.5" customHeight="1" x14ac:dyDescent="0.2"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AC434" s="3"/>
      <c r="AD434" s="3"/>
      <c r="AE434" s="3"/>
    </row>
    <row r="435" spans="6:31" s="4" customFormat="1" ht="16.5" customHeight="1" x14ac:dyDescent="0.2"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AC435" s="3"/>
      <c r="AD435" s="3"/>
      <c r="AE435" s="3"/>
    </row>
    <row r="436" spans="6:31" s="4" customFormat="1" ht="16.5" customHeight="1" x14ac:dyDescent="0.2"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AC436" s="3"/>
      <c r="AD436" s="3"/>
      <c r="AE436" s="3"/>
    </row>
    <row r="437" spans="6:31" s="4" customFormat="1" ht="16.5" customHeight="1" x14ac:dyDescent="0.2"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AC437" s="3"/>
      <c r="AD437" s="3"/>
      <c r="AE437" s="3"/>
    </row>
    <row r="438" spans="6:31" s="4" customFormat="1" ht="16.5" customHeight="1" x14ac:dyDescent="0.2"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AC438" s="3"/>
      <c r="AD438" s="3"/>
      <c r="AE438" s="3"/>
    </row>
    <row r="439" spans="6:31" s="4" customFormat="1" ht="16.5" customHeight="1" x14ac:dyDescent="0.2"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AC439" s="3"/>
      <c r="AD439" s="3"/>
      <c r="AE439" s="3"/>
    </row>
    <row r="440" spans="6:31" s="4" customFormat="1" ht="16.5" customHeight="1" x14ac:dyDescent="0.2"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AC440" s="3"/>
      <c r="AD440" s="3"/>
      <c r="AE440" s="3"/>
    </row>
    <row r="441" spans="6:31" s="4" customFormat="1" ht="16.5" customHeight="1" x14ac:dyDescent="0.2"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AC441" s="3"/>
      <c r="AD441" s="3"/>
      <c r="AE441" s="3"/>
    </row>
    <row r="442" spans="6:31" s="4" customFormat="1" ht="16.5" customHeight="1" x14ac:dyDescent="0.2"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AC442" s="3"/>
      <c r="AD442" s="3"/>
      <c r="AE442" s="3"/>
    </row>
    <row r="443" spans="6:31" s="4" customFormat="1" ht="16.5" customHeight="1" x14ac:dyDescent="0.2"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AC443" s="3"/>
      <c r="AD443" s="3"/>
      <c r="AE443" s="3"/>
    </row>
    <row r="444" spans="6:31" s="4" customFormat="1" ht="16.5" customHeight="1" x14ac:dyDescent="0.2"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AC444" s="3"/>
      <c r="AD444" s="3"/>
      <c r="AE444" s="3"/>
    </row>
    <row r="445" spans="6:31" s="4" customFormat="1" ht="16.5" customHeight="1" x14ac:dyDescent="0.2"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AC445" s="3"/>
      <c r="AD445" s="3"/>
      <c r="AE445" s="3"/>
    </row>
    <row r="446" spans="6:31" s="4" customFormat="1" ht="16.5" customHeight="1" x14ac:dyDescent="0.2"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AC446" s="3"/>
      <c r="AD446" s="3"/>
      <c r="AE446" s="3"/>
    </row>
    <row r="447" spans="6:31" s="4" customFormat="1" ht="16.5" customHeight="1" x14ac:dyDescent="0.2"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AC447" s="3"/>
      <c r="AD447" s="3"/>
      <c r="AE447" s="3"/>
    </row>
    <row r="448" spans="6:31" s="4" customFormat="1" ht="16.5" customHeight="1" x14ac:dyDescent="0.2"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AC448" s="3"/>
      <c r="AD448" s="3"/>
      <c r="AE448" s="3"/>
    </row>
    <row r="449" spans="6:31" s="4" customFormat="1" ht="16.5" customHeight="1" x14ac:dyDescent="0.2"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AC449" s="3"/>
      <c r="AD449" s="3"/>
      <c r="AE449" s="3"/>
    </row>
    <row r="450" spans="6:31" s="4" customFormat="1" ht="16.5" customHeight="1" x14ac:dyDescent="0.2"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AC450" s="3"/>
      <c r="AD450" s="3"/>
      <c r="AE450" s="3"/>
    </row>
    <row r="451" spans="6:31" s="4" customFormat="1" ht="16.5" customHeight="1" x14ac:dyDescent="0.2"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AC451" s="3"/>
      <c r="AD451" s="3"/>
      <c r="AE451" s="3"/>
    </row>
    <row r="452" spans="6:31" s="4" customFormat="1" ht="16.5" customHeight="1" x14ac:dyDescent="0.2"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AC452" s="3"/>
      <c r="AD452" s="3"/>
      <c r="AE452" s="3"/>
    </row>
    <row r="453" spans="6:31" s="4" customFormat="1" ht="16.5" customHeight="1" x14ac:dyDescent="0.2"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AC453" s="3"/>
      <c r="AD453" s="3"/>
      <c r="AE453" s="3"/>
    </row>
    <row r="454" spans="6:31" s="4" customFormat="1" ht="16.5" customHeight="1" x14ac:dyDescent="0.2"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AC454" s="3"/>
      <c r="AD454" s="3"/>
      <c r="AE454" s="3"/>
    </row>
    <row r="455" spans="6:31" s="4" customFormat="1" ht="16.5" customHeight="1" x14ac:dyDescent="0.2"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AC455" s="3"/>
      <c r="AD455" s="3"/>
      <c r="AE455" s="3"/>
    </row>
    <row r="456" spans="6:31" s="4" customFormat="1" ht="16.5" customHeight="1" x14ac:dyDescent="0.2"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AC456" s="3"/>
      <c r="AD456" s="3"/>
      <c r="AE456" s="3"/>
    </row>
    <row r="457" spans="6:31" s="4" customFormat="1" ht="16.5" customHeight="1" x14ac:dyDescent="0.2"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AC457" s="3"/>
      <c r="AD457" s="3"/>
      <c r="AE457" s="3"/>
    </row>
    <row r="458" spans="6:31" s="4" customFormat="1" ht="16.5" customHeight="1" x14ac:dyDescent="0.2"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AC458" s="3"/>
      <c r="AD458" s="3"/>
      <c r="AE458" s="3"/>
    </row>
    <row r="459" spans="6:31" s="4" customFormat="1" ht="16.5" customHeight="1" x14ac:dyDescent="0.2"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AC459" s="3"/>
      <c r="AD459" s="3"/>
      <c r="AE459" s="3"/>
    </row>
    <row r="460" spans="6:31" s="4" customFormat="1" ht="16.5" customHeight="1" x14ac:dyDescent="0.2"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AC460" s="3"/>
      <c r="AD460" s="3"/>
      <c r="AE460" s="3"/>
    </row>
    <row r="461" spans="6:31" s="4" customFormat="1" ht="16.5" customHeight="1" x14ac:dyDescent="0.2"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AC461" s="3"/>
      <c r="AD461" s="3"/>
      <c r="AE461" s="3"/>
    </row>
    <row r="462" spans="6:31" s="4" customFormat="1" ht="16.5" customHeight="1" x14ac:dyDescent="0.2"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AC462" s="3"/>
      <c r="AD462" s="3"/>
      <c r="AE462" s="3"/>
    </row>
    <row r="463" spans="6:31" s="4" customFormat="1" ht="16.5" customHeight="1" x14ac:dyDescent="0.2"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AC463" s="3"/>
      <c r="AD463" s="3"/>
      <c r="AE463" s="3"/>
    </row>
    <row r="464" spans="6:31" s="4" customFormat="1" ht="16.5" customHeight="1" x14ac:dyDescent="0.2"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AC464" s="3"/>
      <c r="AD464" s="3"/>
      <c r="AE464" s="3"/>
    </row>
    <row r="465" spans="6:31" s="4" customFormat="1" ht="16.5" customHeight="1" x14ac:dyDescent="0.2"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AC465" s="3"/>
      <c r="AD465" s="3"/>
      <c r="AE465" s="3"/>
    </row>
    <row r="466" spans="6:31" s="4" customFormat="1" ht="16.5" customHeight="1" x14ac:dyDescent="0.2"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AC466" s="3"/>
      <c r="AD466" s="3"/>
      <c r="AE466" s="3"/>
    </row>
    <row r="467" spans="6:31" s="4" customFormat="1" ht="16.5" customHeight="1" x14ac:dyDescent="0.2"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AC467" s="3"/>
      <c r="AD467" s="3"/>
      <c r="AE467" s="3"/>
    </row>
    <row r="468" spans="6:31" s="4" customFormat="1" ht="16.5" customHeight="1" x14ac:dyDescent="0.2"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AC468" s="3"/>
      <c r="AD468" s="3"/>
      <c r="AE468" s="3"/>
    </row>
    <row r="469" spans="6:31" s="4" customFormat="1" ht="16.5" customHeight="1" x14ac:dyDescent="0.2"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AC469" s="3"/>
      <c r="AD469" s="3"/>
      <c r="AE469" s="3"/>
    </row>
    <row r="470" spans="6:31" s="4" customFormat="1" ht="16.5" customHeight="1" x14ac:dyDescent="0.2"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AC470" s="3"/>
      <c r="AD470" s="3"/>
      <c r="AE470" s="3"/>
    </row>
    <row r="471" spans="6:31" s="4" customFormat="1" ht="16.5" customHeight="1" x14ac:dyDescent="0.2"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AC471" s="3"/>
      <c r="AD471" s="3"/>
      <c r="AE471" s="3"/>
    </row>
    <row r="472" spans="6:31" s="4" customFormat="1" ht="16.5" customHeight="1" x14ac:dyDescent="0.2"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AC472" s="3"/>
      <c r="AD472" s="3"/>
      <c r="AE472" s="3"/>
    </row>
    <row r="473" spans="6:31" s="4" customFormat="1" ht="16.5" customHeight="1" x14ac:dyDescent="0.2"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AC473" s="3"/>
      <c r="AD473" s="3"/>
      <c r="AE473" s="3"/>
    </row>
    <row r="474" spans="6:31" s="4" customFormat="1" ht="16.5" customHeight="1" x14ac:dyDescent="0.2"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AC474" s="3"/>
      <c r="AD474" s="3"/>
      <c r="AE474" s="3"/>
    </row>
    <row r="475" spans="6:31" s="4" customFormat="1" ht="16.5" customHeight="1" x14ac:dyDescent="0.2"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AC475" s="3"/>
      <c r="AD475" s="3"/>
      <c r="AE475" s="3"/>
    </row>
    <row r="476" spans="6:31" s="4" customFormat="1" ht="16.5" customHeight="1" x14ac:dyDescent="0.2"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AC476" s="3"/>
      <c r="AD476" s="3"/>
      <c r="AE476" s="3"/>
    </row>
    <row r="477" spans="6:31" s="4" customFormat="1" ht="16.5" customHeight="1" x14ac:dyDescent="0.2"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AC477" s="3"/>
      <c r="AD477" s="3"/>
      <c r="AE477" s="3"/>
    </row>
    <row r="478" spans="6:31" s="4" customFormat="1" ht="16.5" customHeight="1" x14ac:dyDescent="0.2"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AC478" s="3"/>
      <c r="AD478" s="3"/>
      <c r="AE478" s="3"/>
    </row>
    <row r="479" spans="6:31" s="4" customFormat="1" ht="16.5" customHeight="1" x14ac:dyDescent="0.2"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AC479" s="3"/>
      <c r="AD479" s="3"/>
      <c r="AE479" s="3"/>
    </row>
    <row r="480" spans="6:31" s="4" customFormat="1" ht="16.5" customHeight="1" x14ac:dyDescent="0.2"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AC480" s="3"/>
      <c r="AD480" s="3"/>
      <c r="AE480" s="3"/>
    </row>
    <row r="481" spans="6:31" s="4" customFormat="1" ht="16.5" customHeight="1" x14ac:dyDescent="0.2"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AC481" s="3"/>
      <c r="AD481" s="3"/>
      <c r="AE481" s="3"/>
    </row>
    <row r="482" spans="6:31" s="4" customFormat="1" ht="16.5" customHeight="1" x14ac:dyDescent="0.2"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AC482" s="3"/>
      <c r="AD482" s="3"/>
      <c r="AE482" s="3"/>
    </row>
    <row r="483" spans="6:31" s="4" customFormat="1" ht="16.5" customHeight="1" x14ac:dyDescent="0.2"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AC483" s="3"/>
      <c r="AD483" s="3"/>
      <c r="AE483" s="3"/>
    </row>
    <row r="484" spans="6:31" s="4" customFormat="1" ht="16.5" customHeight="1" x14ac:dyDescent="0.2"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AC484" s="3"/>
      <c r="AD484" s="3"/>
      <c r="AE484" s="3"/>
    </row>
    <row r="485" spans="6:31" s="4" customFormat="1" ht="16.5" customHeight="1" x14ac:dyDescent="0.2"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AC485" s="3"/>
      <c r="AD485" s="3"/>
      <c r="AE485" s="3"/>
    </row>
    <row r="486" spans="6:31" s="4" customFormat="1" ht="16.5" customHeight="1" x14ac:dyDescent="0.2"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AC486" s="3"/>
      <c r="AD486" s="3"/>
      <c r="AE486" s="3"/>
    </row>
    <row r="487" spans="6:31" s="4" customFormat="1" ht="16.5" customHeight="1" x14ac:dyDescent="0.2"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AC487" s="3"/>
      <c r="AD487" s="3"/>
      <c r="AE487" s="3"/>
    </row>
    <row r="488" spans="6:31" s="4" customFormat="1" ht="16.5" customHeight="1" x14ac:dyDescent="0.2"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AC488" s="3"/>
      <c r="AD488" s="3"/>
      <c r="AE488" s="3"/>
    </row>
    <row r="489" spans="6:31" s="4" customFormat="1" ht="16.5" customHeight="1" x14ac:dyDescent="0.2"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AC489" s="3"/>
      <c r="AD489" s="3"/>
      <c r="AE489" s="3"/>
    </row>
    <row r="490" spans="6:31" s="4" customFormat="1" ht="16.5" customHeight="1" x14ac:dyDescent="0.2"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AC490" s="3"/>
      <c r="AD490" s="3"/>
      <c r="AE490" s="3"/>
    </row>
    <row r="491" spans="6:31" s="4" customFormat="1" ht="16.5" customHeight="1" x14ac:dyDescent="0.2"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AC491" s="3"/>
      <c r="AD491" s="3"/>
      <c r="AE491" s="3"/>
    </row>
    <row r="492" spans="6:31" s="4" customFormat="1" ht="16.5" customHeight="1" x14ac:dyDescent="0.2"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AC492" s="3"/>
      <c r="AD492" s="3"/>
      <c r="AE492" s="3"/>
    </row>
    <row r="493" spans="6:31" s="4" customFormat="1" ht="16.5" customHeight="1" x14ac:dyDescent="0.2"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AC493" s="3"/>
      <c r="AD493" s="3"/>
      <c r="AE493" s="3"/>
    </row>
    <row r="494" spans="6:31" s="4" customFormat="1" ht="16.5" customHeight="1" x14ac:dyDescent="0.2"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AC494" s="3"/>
      <c r="AD494" s="3"/>
      <c r="AE494" s="3"/>
    </row>
    <row r="495" spans="6:31" s="4" customFormat="1" ht="16.5" customHeight="1" x14ac:dyDescent="0.2"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AC495" s="3"/>
      <c r="AD495" s="3"/>
      <c r="AE495" s="3"/>
    </row>
    <row r="496" spans="6:31" s="4" customFormat="1" ht="16.5" customHeight="1" x14ac:dyDescent="0.2"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AC496" s="3"/>
      <c r="AD496" s="3"/>
      <c r="AE496" s="3"/>
    </row>
    <row r="497" spans="6:31" s="4" customFormat="1" ht="16.5" customHeight="1" x14ac:dyDescent="0.2"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AC497" s="3"/>
      <c r="AD497" s="3"/>
      <c r="AE497" s="3"/>
    </row>
    <row r="498" spans="6:31" s="4" customFormat="1" ht="16.5" customHeight="1" x14ac:dyDescent="0.2"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AC498" s="3"/>
      <c r="AD498" s="3"/>
      <c r="AE498" s="3"/>
    </row>
    <row r="499" spans="6:31" s="4" customFormat="1" ht="16.5" customHeight="1" x14ac:dyDescent="0.2"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AC499" s="3"/>
      <c r="AD499" s="3"/>
      <c r="AE499" s="3"/>
    </row>
    <row r="500" spans="6:31" s="4" customFormat="1" ht="16.5" customHeight="1" x14ac:dyDescent="0.2"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AC500" s="3"/>
      <c r="AD500" s="3"/>
      <c r="AE500" s="3"/>
    </row>
    <row r="501" spans="6:31" s="4" customFormat="1" ht="16.5" customHeight="1" x14ac:dyDescent="0.2"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AC501" s="3"/>
      <c r="AD501" s="3"/>
      <c r="AE501" s="3"/>
    </row>
    <row r="502" spans="6:31" s="4" customFormat="1" ht="16.5" customHeight="1" x14ac:dyDescent="0.2"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AC502" s="3"/>
      <c r="AD502" s="3"/>
      <c r="AE502" s="3"/>
    </row>
    <row r="503" spans="6:31" s="4" customFormat="1" ht="16.5" customHeight="1" x14ac:dyDescent="0.2"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AC503" s="3"/>
      <c r="AD503" s="3"/>
      <c r="AE503" s="3"/>
    </row>
    <row r="504" spans="6:31" s="4" customFormat="1" ht="16.5" customHeight="1" x14ac:dyDescent="0.2"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AC504" s="3"/>
      <c r="AD504" s="3"/>
      <c r="AE504" s="3"/>
    </row>
    <row r="505" spans="6:31" s="4" customFormat="1" ht="16.5" customHeight="1" x14ac:dyDescent="0.2"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AC505" s="3"/>
      <c r="AD505" s="3"/>
      <c r="AE505" s="3"/>
    </row>
    <row r="506" spans="6:31" s="4" customFormat="1" ht="16.5" customHeight="1" x14ac:dyDescent="0.2"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AC506" s="3"/>
      <c r="AD506" s="3"/>
      <c r="AE506" s="3"/>
    </row>
    <row r="507" spans="6:31" s="4" customFormat="1" ht="16.5" customHeight="1" x14ac:dyDescent="0.2"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AC507" s="3"/>
      <c r="AD507" s="3"/>
      <c r="AE507" s="3"/>
    </row>
    <row r="508" spans="6:31" s="4" customFormat="1" ht="16.5" customHeight="1" x14ac:dyDescent="0.2"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AC508" s="3"/>
      <c r="AD508" s="3"/>
      <c r="AE508" s="3"/>
    </row>
    <row r="509" spans="6:31" s="4" customFormat="1" ht="16.5" customHeight="1" x14ac:dyDescent="0.2"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AC509" s="3"/>
      <c r="AD509" s="3"/>
      <c r="AE509" s="3"/>
    </row>
    <row r="510" spans="6:31" s="4" customFormat="1" ht="16.5" customHeight="1" x14ac:dyDescent="0.2"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AC510" s="3"/>
      <c r="AD510" s="3"/>
      <c r="AE510" s="3"/>
    </row>
    <row r="511" spans="6:31" s="4" customFormat="1" ht="16.5" customHeight="1" x14ac:dyDescent="0.2"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AC511" s="3"/>
      <c r="AD511" s="3"/>
      <c r="AE511" s="3"/>
    </row>
    <row r="512" spans="6:31" s="4" customFormat="1" ht="16.5" customHeight="1" x14ac:dyDescent="0.2"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AC512" s="3"/>
      <c r="AD512" s="3"/>
      <c r="AE512" s="3"/>
    </row>
    <row r="513" spans="6:31" s="4" customFormat="1" ht="16.5" customHeight="1" x14ac:dyDescent="0.2"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AC513" s="3"/>
      <c r="AD513" s="3"/>
      <c r="AE513" s="3"/>
    </row>
    <row r="514" spans="6:31" s="4" customFormat="1" ht="16.5" customHeight="1" x14ac:dyDescent="0.2"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AC514" s="3"/>
      <c r="AD514" s="3"/>
      <c r="AE514" s="3"/>
    </row>
    <row r="515" spans="6:31" s="4" customFormat="1" ht="16.5" customHeight="1" x14ac:dyDescent="0.2"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AC515" s="3"/>
      <c r="AD515" s="3"/>
      <c r="AE515" s="3"/>
    </row>
    <row r="516" spans="6:31" s="4" customFormat="1" ht="16.5" customHeight="1" x14ac:dyDescent="0.2"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AC516" s="3"/>
      <c r="AD516" s="3"/>
      <c r="AE516" s="3"/>
    </row>
    <row r="517" spans="6:31" s="4" customFormat="1" ht="16.5" customHeight="1" x14ac:dyDescent="0.2"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AC517" s="3"/>
      <c r="AD517" s="3"/>
      <c r="AE517" s="3"/>
    </row>
    <row r="518" spans="6:31" s="4" customFormat="1" ht="16.5" customHeight="1" x14ac:dyDescent="0.2"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AC518" s="3"/>
      <c r="AD518" s="3"/>
      <c r="AE518" s="3"/>
    </row>
    <row r="519" spans="6:31" s="4" customFormat="1" ht="16.5" customHeight="1" x14ac:dyDescent="0.2"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AC519" s="3"/>
      <c r="AD519" s="3"/>
      <c r="AE519" s="3"/>
    </row>
    <row r="520" spans="6:31" s="4" customFormat="1" ht="16.5" customHeight="1" x14ac:dyDescent="0.2"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AC520" s="3"/>
      <c r="AD520" s="3"/>
      <c r="AE520" s="3"/>
    </row>
    <row r="521" spans="6:31" s="4" customFormat="1" ht="16.5" customHeight="1" x14ac:dyDescent="0.2"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AC521" s="3"/>
      <c r="AD521" s="3"/>
      <c r="AE521" s="3"/>
    </row>
    <row r="522" spans="6:31" s="4" customFormat="1" ht="16.5" customHeight="1" x14ac:dyDescent="0.2"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AC522" s="3"/>
      <c r="AD522" s="3"/>
      <c r="AE522" s="3"/>
    </row>
    <row r="523" spans="6:31" s="4" customFormat="1" ht="16.5" customHeight="1" x14ac:dyDescent="0.2"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AC523" s="3"/>
      <c r="AD523" s="3"/>
      <c r="AE523" s="3"/>
    </row>
    <row r="524" spans="6:31" s="4" customFormat="1" ht="16.5" customHeight="1" x14ac:dyDescent="0.2"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AC524" s="3"/>
      <c r="AD524" s="3"/>
      <c r="AE524" s="3"/>
    </row>
    <row r="525" spans="6:31" s="4" customFormat="1" ht="16.5" customHeight="1" x14ac:dyDescent="0.2"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AC525" s="3"/>
      <c r="AD525" s="3"/>
      <c r="AE525" s="3"/>
    </row>
    <row r="526" spans="6:31" s="4" customFormat="1" ht="16.5" customHeight="1" x14ac:dyDescent="0.2"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AC526" s="3"/>
      <c r="AD526" s="3"/>
      <c r="AE526" s="3"/>
    </row>
    <row r="527" spans="6:31" s="4" customFormat="1" ht="16.5" customHeight="1" x14ac:dyDescent="0.2"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AC527" s="3"/>
      <c r="AD527" s="3"/>
      <c r="AE527" s="3"/>
    </row>
    <row r="528" spans="6:31" s="4" customFormat="1" ht="16.5" customHeight="1" x14ac:dyDescent="0.2"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AC528" s="3"/>
      <c r="AD528" s="3"/>
      <c r="AE528" s="3"/>
    </row>
    <row r="529" spans="6:31" s="4" customFormat="1" ht="16.5" customHeight="1" x14ac:dyDescent="0.2"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AC529" s="3"/>
      <c r="AD529" s="3"/>
      <c r="AE529" s="3"/>
    </row>
    <row r="530" spans="6:31" s="4" customFormat="1" ht="16.5" customHeight="1" x14ac:dyDescent="0.2"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AC530" s="3"/>
      <c r="AD530" s="3"/>
      <c r="AE530" s="3"/>
    </row>
    <row r="531" spans="6:31" s="4" customFormat="1" ht="16.5" customHeight="1" x14ac:dyDescent="0.2"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AC531" s="3"/>
      <c r="AD531" s="3"/>
      <c r="AE531" s="3"/>
    </row>
    <row r="532" spans="6:31" s="4" customFormat="1" ht="16.5" customHeight="1" x14ac:dyDescent="0.2"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AC532" s="3"/>
      <c r="AD532" s="3"/>
      <c r="AE532" s="3"/>
    </row>
    <row r="533" spans="6:31" s="4" customFormat="1" ht="16.5" customHeight="1" x14ac:dyDescent="0.2"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AC533" s="3"/>
      <c r="AD533" s="3"/>
      <c r="AE533" s="3"/>
    </row>
    <row r="534" spans="6:31" s="4" customFormat="1" ht="16.5" customHeight="1" x14ac:dyDescent="0.2"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AC534" s="3"/>
      <c r="AD534" s="3"/>
      <c r="AE534" s="3"/>
    </row>
    <row r="535" spans="6:31" s="4" customFormat="1" ht="16.5" customHeight="1" x14ac:dyDescent="0.2"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AC535" s="3"/>
      <c r="AD535" s="3"/>
      <c r="AE535" s="3"/>
    </row>
    <row r="536" spans="6:31" s="4" customFormat="1" ht="16.5" customHeight="1" x14ac:dyDescent="0.2"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AC536" s="3"/>
      <c r="AD536" s="3"/>
      <c r="AE536" s="3"/>
    </row>
    <row r="537" spans="6:31" s="4" customFormat="1" ht="16.5" customHeight="1" x14ac:dyDescent="0.2"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AC537" s="3"/>
      <c r="AD537" s="3"/>
      <c r="AE537" s="3"/>
    </row>
    <row r="538" spans="6:31" s="4" customFormat="1" ht="16.5" customHeight="1" x14ac:dyDescent="0.2"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AC538" s="3"/>
      <c r="AD538" s="3"/>
      <c r="AE538" s="3"/>
    </row>
    <row r="539" spans="6:31" s="4" customFormat="1" ht="16.5" customHeight="1" x14ac:dyDescent="0.2"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AC539" s="3"/>
      <c r="AD539" s="3"/>
      <c r="AE539" s="3"/>
    </row>
    <row r="540" spans="6:31" s="4" customFormat="1" ht="16.5" customHeight="1" x14ac:dyDescent="0.2"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AC540" s="3"/>
      <c r="AD540" s="3"/>
      <c r="AE540" s="3"/>
    </row>
    <row r="541" spans="6:31" s="4" customFormat="1" ht="16.5" customHeight="1" x14ac:dyDescent="0.2"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AC541" s="3"/>
      <c r="AD541" s="3"/>
      <c r="AE541" s="3"/>
    </row>
    <row r="542" spans="6:31" s="4" customFormat="1" ht="16.5" customHeight="1" x14ac:dyDescent="0.2"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AC542" s="3"/>
      <c r="AD542" s="3"/>
      <c r="AE542" s="3"/>
    </row>
    <row r="543" spans="6:31" s="4" customFormat="1" ht="16.5" customHeight="1" x14ac:dyDescent="0.2"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AC543" s="3"/>
      <c r="AD543" s="3"/>
      <c r="AE543" s="3"/>
    </row>
    <row r="544" spans="6:31" s="4" customFormat="1" ht="16.5" customHeight="1" x14ac:dyDescent="0.2"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AC544" s="3"/>
      <c r="AD544" s="3"/>
      <c r="AE544" s="3"/>
    </row>
    <row r="545" spans="6:31" s="4" customFormat="1" ht="16.5" customHeight="1" x14ac:dyDescent="0.2"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AC545" s="3"/>
      <c r="AD545" s="3"/>
      <c r="AE545" s="3"/>
    </row>
    <row r="546" spans="6:31" s="4" customFormat="1" ht="16.5" customHeight="1" x14ac:dyDescent="0.2"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AC546" s="3"/>
      <c r="AD546" s="3"/>
      <c r="AE546" s="3"/>
    </row>
    <row r="547" spans="6:31" s="4" customFormat="1" ht="16.5" customHeight="1" x14ac:dyDescent="0.2"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AC547" s="3"/>
      <c r="AD547" s="3"/>
      <c r="AE547" s="3"/>
    </row>
    <row r="548" spans="6:31" s="4" customFormat="1" ht="16.5" customHeight="1" x14ac:dyDescent="0.2"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AC548" s="3"/>
      <c r="AD548" s="3"/>
      <c r="AE548" s="3"/>
    </row>
    <row r="549" spans="6:31" s="4" customFormat="1" ht="16.5" customHeight="1" x14ac:dyDescent="0.2"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AC549" s="3"/>
      <c r="AD549" s="3"/>
      <c r="AE549" s="3"/>
    </row>
    <row r="550" spans="6:31" s="4" customFormat="1" ht="16.5" customHeight="1" x14ac:dyDescent="0.2"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AC550" s="3"/>
      <c r="AD550" s="3"/>
      <c r="AE550" s="3"/>
    </row>
    <row r="551" spans="6:31" s="4" customFormat="1" ht="16.5" customHeight="1" x14ac:dyDescent="0.2"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AC551" s="3"/>
      <c r="AD551" s="3"/>
      <c r="AE551" s="3"/>
    </row>
    <row r="552" spans="6:31" s="4" customFormat="1" ht="16.5" customHeight="1" x14ac:dyDescent="0.2"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AC552" s="3"/>
      <c r="AD552" s="3"/>
      <c r="AE552" s="3"/>
    </row>
    <row r="553" spans="6:31" s="4" customFormat="1" ht="16.5" customHeight="1" x14ac:dyDescent="0.2"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AC553" s="3"/>
      <c r="AD553" s="3"/>
      <c r="AE553" s="3"/>
    </row>
    <row r="554" spans="6:31" s="4" customFormat="1" ht="16.5" customHeight="1" x14ac:dyDescent="0.2"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AC554" s="3"/>
      <c r="AD554" s="3"/>
      <c r="AE554" s="3"/>
    </row>
    <row r="555" spans="6:31" s="4" customFormat="1" ht="16.5" customHeight="1" x14ac:dyDescent="0.2"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AC555" s="3"/>
      <c r="AD555" s="3"/>
      <c r="AE555" s="3"/>
    </row>
    <row r="556" spans="6:31" s="4" customFormat="1" ht="16.5" customHeight="1" x14ac:dyDescent="0.2"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AC556" s="3"/>
      <c r="AD556" s="3"/>
      <c r="AE556" s="3"/>
    </row>
    <row r="557" spans="6:31" s="4" customFormat="1" ht="16.5" customHeight="1" x14ac:dyDescent="0.2"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AC557" s="3"/>
      <c r="AD557" s="3"/>
      <c r="AE557" s="3"/>
    </row>
    <row r="558" spans="6:31" s="4" customFormat="1" ht="16.5" customHeight="1" x14ac:dyDescent="0.2"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AC558" s="3"/>
      <c r="AD558" s="3"/>
      <c r="AE558" s="3"/>
    </row>
    <row r="559" spans="6:31" s="4" customFormat="1" ht="16.5" customHeight="1" x14ac:dyDescent="0.2"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AC559" s="3"/>
      <c r="AD559" s="3"/>
      <c r="AE559" s="3"/>
    </row>
    <row r="560" spans="6:31" s="4" customFormat="1" ht="16.5" customHeight="1" x14ac:dyDescent="0.2"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AC560" s="3"/>
      <c r="AD560" s="3"/>
      <c r="AE560" s="3"/>
    </row>
    <row r="561" spans="6:31" s="4" customFormat="1" ht="16.5" customHeight="1" x14ac:dyDescent="0.2"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AC561" s="3"/>
      <c r="AD561" s="3"/>
      <c r="AE561" s="3"/>
    </row>
    <row r="562" spans="6:31" s="4" customFormat="1" ht="16.5" customHeight="1" x14ac:dyDescent="0.2"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AC562" s="3"/>
      <c r="AD562" s="3"/>
      <c r="AE562" s="3"/>
    </row>
    <row r="563" spans="6:31" s="4" customFormat="1" ht="16.5" customHeight="1" x14ac:dyDescent="0.2"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AC563" s="3"/>
      <c r="AD563" s="3"/>
      <c r="AE563" s="3"/>
    </row>
    <row r="564" spans="6:31" s="4" customFormat="1" ht="16.5" customHeight="1" x14ac:dyDescent="0.2"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AC564" s="3"/>
      <c r="AD564" s="3"/>
      <c r="AE564" s="3"/>
    </row>
    <row r="565" spans="6:31" s="4" customFormat="1" ht="16.5" customHeight="1" x14ac:dyDescent="0.2"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AC565" s="3"/>
      <c r="AD565" s="3"/>
      <c r="AE565" s="3"/>
    </row>
    <row r="566" spans="6:31" s="4" customFormat="1" ht="16.5" customHeight="1" x14ac:dyDescent="0.2"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AC566" s="3"/>
      <c r="AD566" s="3"/>
      <c r="AE566" s="3"/>
    </row>
    <row r="567" spans="6:31" s="4" customFormat="1" ht="16.5" customHeight="1" x14ac:dyDescent="0.2"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AC567" s="3"/>
      <c r="AD567" s="3"/>
      <c r="AE567" s="3"/>
    </row>
    <row r="568" spans="6:31" s="4" customFormat="1" ht="16.5" customHeight="1" x14ac:dyDescent="0.2"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AC568" s="3"/>
      <c r="AD568" s="3"/>
      <c r="AE568" s="3"/>
    </row>
    <row r="569" spans="6:31" s="4" customFormat="1" ht="16.5" customHeight="1" x14ac:dyDescent="0.2"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AC569" s="3"/>
      <c r="AD569" s="3"/>
      <c r="AE569" s="3"/>
    </row>
    <row r="570" spans="6:31" s="4" customFormat="1" ht="16.5" customHeight="1" x14ac:dyDescent="0.2"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AC570" s="3"/>
      <c r="AD570" s="3"/>
      <c r="AE570" s="3"/>
    </row>
    <row r="571" spans="6:31" s="4" customFormat="1" ht="16.5" customHeight="1" x14ac:dyDescent="0.2"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AC571" s="3"/>
      <c r="AD571" s="3"/>
      <c r="AE571" s="3"/>
    </row>
    <row r="572" spans="6:31" s="4" customFormat="1" ht="16.5" customHeight="1" x14ac:dyDescent="0.2"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AC572" s="3"/>
      <c r="AD572" s="3"/>
      <c r="AE572" s="3"/>
    </row>
    <row r="573" spans="6:31" s="4" customFormat="1" ht="16.5" customHeight="1" x14ac:dyDescent="0.2"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AC573" s="3"/>
      <c r="AD573" s="3"/>
      <c r="AE573" s="3"/>
    </row>
    <row r="574" spans="6:31" s="4" customFormat="1" ht="16.5" customHeight="1" x14ac:dyDescent="0.2"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AC574" s="3"/>
      <c r="AD574" s="3"/>
      <c r="AE574" s="3"/>
    </row>
    <row r="575" spans="6:31" s="4" customFormat="1" ht="16.5" customHeight="1" x14ac:dyDescent="0.2"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AC575" s="3"/>
      <c r="AD575" s="3"/>
      <c r="AE575" s="3"/>
    </row>
    <row r="576" spans="6:31" s="4" customFormat="1" ht="16.5" customHeight="1" x14ac:dyDescent="0.2"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AC576" s="3"/>
      <c r="AD576" s="3"/>
      <c r="AE576" s="3"/>
    </row>
    <row r="577" spans="6:31" s="4" customFormat="1" ht="16.5" customHeight="1" x14ac:dyDescent="0.2"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AC577" s="3"/>
      <c r="AD577" s="3"/>
      <c r="AE577" s="3"/>
    </row>
    <row r="578" spans="6:31" s="4" customFormat="1" ht="16.5" customHeight="1" x14ac:dyDescent="0.2"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AC578" s="3"/>
      <c r="AD578" s="3"/>
      <c r="AE578" s="3"/>
    </row>
    <row r="579" spans="6:31" s="4" customFormat="1" ht="16.5" customHeight="1" x14ac:dyDescent="0.2"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AC579" s="3"/>
      <c r="AD579" s="3"/>
      <c r="AE579" s="3"/>
    </row>
    <row r="580" spans="6:31" s="4" customFormat="1" ht="16.5" customHeight="1" x14ac:dyDescent="0.2"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AC580" s="3"/>
      <c r="AD580" s="3"/>
      <c r="AE580" s="3"/>
    </row>
    <row r="581" spans="6:31" s="4" customFormat="1" ht="16.5" customHeight="1" x14ac:dyDescent="0.2"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AC581" s="3"/>
      <c r="AD581" s="3"/>
      <c r="AE581" s="3"/>
    </row>
    <row r="582" spans="6:31" s="4" customFormat="1" ht="16.5" customHeight="1" x14ac:dyDescent="0.2"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AC582" s="3"/>
      <c r="AD582" s="3"/>
      <c r="AE582" s="3"/>
    </row>
    <row r="583" spans="6:31" s="4" customFormat="1" ht="16.5" customHeight="1" x14ac:dyDescent="0.2"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AC583" s="3"/>
      <c r="AD583" s="3"/>
      <c r="AE583" s="3"/>
    </row>
    <row r="584" spans="6:31" s="4" customFormat="1" ht="16.5" customHeight="1" x14ac:dyDescent="0.2"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AC584" s="3"/>
      <c r="AD584" s="3"/>
      <c r="AE584" s="3"/>
    </row>
    <row r="585" spans="6:31" s="4" customFormat="1" ht="16.5" customHeight="1" x14ac:dyDescent="0.2"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AC585" s="3"/>
      <c r="AD585" s="3"/>
      <c r="AE585" s="3"/>
    </row>
    <row r="586" spans="6:31" s="4" customFormat="1" ht="16.5" customHeight="1" x14ac:dyDescent="0.2"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AC586" s="3"/>
      <c r="AD586" s="3"/>
      <c r="AE586" s="3"/>
    </row>
    <row r="587" spans="6:31" s="4" customFormat="1" ht="16.5" customHeight="1" x14ac:dyDescent="0.2"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AC587" s="3"/>
      <c r="AD587" s="3"/>
      <c r="AE587" s="3"/>
    </row>
    <row r="588" spans="6:31" s="4" customFormat="1" ht="16.5" customHeight="1" x14ac:dyDescent="0.2"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AC588" s="3"/>
      <c r="AD588" s="3"/>
      <c r="AE588" s="3"/>
    </row>
    <row r="589" spans="6:31" s="4" customFormat="1" ht="16.5" customHeight="1" x14ac:dyDescent="0.2"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AC589" s="3"/>
      <c r="AD589" s="3"/>
      <c r="AE589" s="3"/>
    </row>
  </sheetData>
  <autoFilter ref="A4:AE252">
    <sortState ref="A7:AE187">
      <sortCondition ref="D4:D187"/>
    </sortState>
  </autoFilter>
  <mergeCells count="264">
    <mergeCell ref="A241:A249"/>
    <mergeCell ref="G241:G249"/>
    <mergeCell ref="A252:G252"/>
    <mergeCell ref="A233:A234"/>
    <mergeCell ref="B233:B234"/>
    <mergeCell ref="D233:D234"/>
    <mergeCell ref="G233:G234"/>
    <mergeCell ref="H233:H234"/>
    <mergeCell ref="I233:I234"/>
    <mergeCell ref="I209:I210"/>
    <mergeCell ref="A222:A223"/>
    <mergeCell ref="B222:B223"/>
    <mergeCell ref="D222:D223"/>
    <mergeCell ref="F222:F223"/>
    <mergeCell ref="G222:G223"/>
    <mergeCell ref="H222:H223"/>
    <mergeCell ref="I222:I223"/>
    <mergeCell ref="A209:A210"/>
    <mergeCell ref="B209:B210"/>
    <mergeCell ref="D209:D210"/>
    <mergeCell ref="F209:F210"/>
    <mergeCell ref="G209:G210"/>
    <mergeCell ref="H209:H210"/>
    <mergeCell ref="I191:I192"/>
    <mergeCell ref="A195:A196"/>
    <mergeCell ref="B195:B196"/>
    <mergeCell ref="D195:D196"/>
    <mergeCell ref="F195:F196"/>
    <mergeCell ref="G195:G196"/>
    <mergeCell ref="H195:H196"/>
    <mergeCell ref="I195:I196"/>
    <mergeCell ref="A191:A192"/>
    <mergeCell ref="B191:B192"/>
    <mergeCell ref="D191:D192"/>
    <mergeCell ref="F191:F192"/>
    <mergeCell ref="G191:G192"/>
    <mergeCell ref="H191:H192"/>
    <mergeCell ref="I179:I180"/>
    <mergeCell ref="A183:A186"/>
    <mergeCell ref="B183:B186"/>
    <mergeCell ref="D183:D186"/>
    <mergeCell ref="F183:F186"/>
    <mergeCell ref="G183:G186"/>
    <mergeCell ref="H183:H186"/>
    <mergeCell ref="I183:I186"/>
    <mergeCell ref="A179:A180"/>
    <mergeCell ref="B179:B180"/>
    <mergeCell ref="D179:D180"/>
    <mergeCell ref="F179:F180"/>
    <mergeCell ref="G179:G180"/>
    <mergeCell ref="H179:H180"/>
    <mergeCell ref="I171:I173"/>
    <mergeCell ref="A175:A177"/>
    <mergeCell ref="B175:B177"/>
    <mergeCell ref="D175:D177"/>
    <mergeCell ref="F175:F177"/>
    <mergeCell ref="G175:G177"/>
    <mergeCell ref="H175:H177"/>
    <mergeCell ref="I175:I177"/>
    <mergeCell ref="A171:A173"/>
    <mergeCell ref="B171:B173"/>
    <mergeCell ref="D171:D173"/>
    <mergeCell ref="F171:F173"/>
    <mergeCell ref="G171:G173"/>
    <mergeCell ref="H171:H173"/>
    <mergeCell ref="I164:I167"/>
    <mergeCell ref="A168:A169"/>
    <mergeCell ref="B168:B169"/>
    <mergeCell ref="D168:D169"/>
    <mergeCell ref="F168:F169"/>
    <mergeCell ref="G168:G169"/>
    <mergeCell ref="H168:H169"/>
    <mergeCell ref="I168:I169"/>
    <mergeCell ref="A164:A167"/>
    <mergeCell ref="B164:B167"/>
    <mergeCell ref="D164:D167"/>
    <mergeCell ref="F164:F167"/>
    <mergeCell ref="G164:G167"/>
    <mergeCell ref="H164:H167"/>
    <mergeCell ref="I157:I158"/>
    <mergeCell ref="A161:A162"/>
    <mergeCell ref="B161:B162"/>
    <mergeCell ref="D161:D162"/>
    <mergeCell ref="F161:F162"/>
    <mergeCell ref="G161:G162"/>
    <mergeCell ref="H161:H162"/>
    <mergeCell ref="I161:I162"/>
    <mergeCell ref="A157:A158"/>
    <mergeCell ref="B157:B158"/>
    <mergeCell ref="D157:D158"/>
    <mergeCell ref="F157:F158"/>
    <mergeCell ref="G157:G158"/>
    <mergeCell ref="H157:H158"/>
    <mergeCell ref="I151:I152"/>
    <mergeCell ref="A155:A156"/>
    <mergeCell ref="B155:B156"/>
    <mergeCell ref="D155:D156"/>
    <mergeCell ref="F155:F156"/>
    <mergeCell ref="G155:G156"/>
    <mergeCell ref="H155:H156"/>
    <mergeCell ref="I155:I156"/>
    <mergeCell ref="A151:A152"/>
    <mergeCell ref="B151:B152"/>
    <mergeCell ref="D151:D152"/>
    <mergeCell ref="F151:F152"/>
    <mergeCell ref="G151:G152"/>
    <mergeCell ref="H151:H152"/>
    <mergeCell ref="I139:I140"/>
    <mergeCell ref="A143:A144"/>
    <mergeCell ref="B143:B144"/>
    <mergeCell ref="D143:D144"/>
    <mergeCell ref="F143:F144"/>
    <mergeCell ref="G143:G144"/>
    <mergeCell ref="H143:H144"/>
    <mergeCell ref="I143:I144"/>
    <mergeCell ref="A139:A140"/>
    <mergeCell ref="B139:B140"/>
    <mergeCell ref="D139:D140"/>
    <mergeCell ref="F139:F140"/>
    <mergeCell ref="G139:G140"/>
    <mergeCell ref="H139:H140"/>
    <mergeCell ref="I134:I135"/>
    <mergeCell ref="A136:A137"/>
    <mergeCell ref="B136:B137"/>
    <mergeCell ref="D136:D137"/>
    <mergeCell ref="F136:F137"/>
    <mergeCell ref="G136:G137"/>
    <mergeCell ref="H136:H137"/>
    <mergeCell ref="I136:I137"/>
    <mergeCell ref="A134:A135"/>
    <mergeCell ref="B134:B135"/>
    <mergeCell ref="D134:D135"/>
    <mergeCell ref="F134:F135"/>
    <mergeCell ref="G134:G135"/>
    <mergeCell ref="H134:H135"/>
    <mergeCell ref="I124:I125"/>
    <mergeCell ref="A129:A130"/>
    <mergeCell ref="B129:B130"/>
    <mergeCell ref="D129:D130"/>
    <mergeCell ref="F129:F130"/>
    <mergeCell ref="G129:G130"/>
    <mergeCell ref="H129:H130"/>
    <mergeCell ref="I129:I130"/>
    <mergeCell ref="A124:A125"/>
    <mergeCell ref="B124:B125"/>
    <mergeCell ref="D124:D125"/>
    <mergeCell ref="F124:F125"/>
    <mergeCell ref="G124:G125"/>
    <mergeCell ref="H124:H125"/>
    <mergeCell ref="I117:I118"/>
    <mergeCell ref="A120:A121"/>
    <mergeCell ref="B120:B121"/>
    <mergeCell ref="D120:D121"/>
    <mergeCell ref="F120:F121"/>
    <mergeCell ref="G120:G121"/>
    <mergeCell ref="H120:H121"/>
    <mergeCell ref="I120:I121"/>
    <mergeCell ref="A117:A118"/>
    <mergeCell ref="B117:B118"/>
    <mergeCell ref="D117:D118"/>
    <mergeCell ref="F117:F118"/>
    <mergeCell ref="G117:G118"/>
    <mergeCell ref="H117:H118"/>
    <mergeCell ref="A107:A108"/>
    <mergeCell ref="D107:D108"/>
    <mergeCell ref="F107:F108"/>
    <mergeCell ref="G107:G108"/>
    <mergeCell ref="H107:H108"/>
    <mergeCell ref="I107:I108"/>
    <mergeCell ref="I101:I102"/>
    <mergeCell ref="A104:A106"/>
    <mergeCell ref="B104:B106"/>
    <mergeCell ref="D104:D106"/>
    <mergeCell ref="F104:F106"/>
    <mergeCell ref="G104:G106"/>
    <mergeCell ref="H104:H106"/>
    <mergeCell ref="I104:I106"/>
    <mergeCell ref="A101:A102"/>
    <mergeCell ref="B101:B102"/>
    <mergeCell ref="D101:D102"/>
    <mergeCell ref="F101:F102"/>
    <mergeCell ref="G101:G102"/>
    <mergeCell ref="H101:H102"/>
    <mergeCell ref="I91:I92"/>
    <mergeCell ref="A95:A97"/>
    <mergeCell ref="B95:B97"/>
    <mergeCell ref="D95:D97"/>
    <mergeCell ref="F95:F97"/>
    <mergeCell ref="G95:G97"/>
    <mergeCell ref="H95:H97"/>
    <mergeCell ref="I95:I97"/>
    <mergeCell ref="A91:A92"/>
    <mergeCell ref="B91:B92"/>
    <mergeCell ref="D91:D92"/>
    <mergeCell ref="F91:F92"/>
    <mergeCell ref="G91:G92"/>
    <mergeCell ref="H91:H92"/>
    <mergeCell ref="A86:A87"/>
    <mergeCell ref="B86:B87"/>
    <mergeCell ref="D86:D87"/>
    <mergeCell ref="F86:F87"/>
    <mergeCell ref="G86:G87"/>
    <mergeCell ref="H86:H87"/>
    <mergeCell ref="I66:I67"/>
    <mergeCell ref="A81:A82"/>
    <mergeCell ref="B81:B82"/>
    <mergeCell ref="D81:D82"/>
    <mergeCell ref="F81:F82"/>
    <mergeCell ref="G81:G82"/>
    <mergeCell ref="H81:H82"/>
    <mergeCell ref="I81:I82"/>
    <mergeCell ref="A66:A67"/>
    <mergeCell ref="B66:B67"/>
    <mergeCell ref="D66:D67"/>
    <mergeCell ref="F66:F67"/>
    <mergeCell ref="G66:G67"/>
    <mergeCell ref="H66:H67"/>
    <mergeCell ref="I47:I49"/>
    <mergeCell ref="A51:A52"/>
    <mergeCell ref="B51:B52"/>
    <mergeCell ref="D51:D52"/>
    <mergeCell ref="F51:F52"/>
    <mergeCell ref="G51:G52"/>
    <mergeCell ref="H51:H52"/>
    <mergeCell ref="I51:I52"/>
    <mergeCell ref="A47:A49"/>
    <mergeCell ref="B47:B49"/>
    <mergeCell ref="D47:D49"/>
    <mergeCell ref="F47:F49"/>
    <mergeCell ref="G47:G49"/>
    <mergeCell ref="H47:H49"/>
    <mergeCell ref="I19:I20"/>
    <mergeCell ref="A38:A39"/>
    <mergeCell ref="B38:B39"/>
    <mergeCell ref="D38:D39"/>
    <mergeCell ref="F38:F39"/>
    <mergeCell ref="G38:G39"/>
    <mergeCell ref="H38:H39"/>
    <mergeCell ref="I38:I39"/>
    <mergeCell ref="A19:A20"/>
    <mergeCell ref="B19:B20"/>
    <mergeCell ref="D19:D20"/>
    <mergeCell ref="F19:F20"/>
    <mergeCell ref="G19:G20"/>
    <mergeCell ref="H19:H20"/>
    <mergeCell ref="AC2:AC4"/>
    <mergeCell ref="AD2:AD4"/>
    <mergeCell ref="J3:L3"/>
    <mergeCell ref="M3:O3"/>
    <mergeCell ref="S3:U3"/>
    <mergeCell ref="V3:X3"/>
    <mergeCell ref="Y3:AA3"/>
    <mergeCell ref="H2:H4"/>
    <mergeCell ref="I2:I4"/>
    <mergeCell ref="J2:O2"/>
    <mergeCell ref="P2:R3"/>
    <mergeCell ref="S2:AA2"/>
    <mergeCell ref="AB2:AB4"/>
    <mergeCell ref="A2:A4"/>
    <mergeCell ref="B2:B4"/>
    <mergeCell ref="C2:C4"/>
    <mergeCell ref="E2:E4"/>
    <mergeCell ref="F2:F4"/>
    <mergeCell ref="G2:G4"/>
  </mergeCells>
  <printOptions horizontalCentered="1"/>
  <pageMargins left="0" right="0" top="0.19685039370078741" bottom="0" header="0.31496062992125984" footer="0.31496062992125984"/>
  <pageSetup paperSize="9" scale="1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373"/>
  <sheetViews>
    <sheetView zoomScaleNormal="100" workbookViewId="0">
      <pane xSplit="8" ySplit="4" topLeftCell="N5" activePane="bottomRight" state="frozen"/>
      <selection activeCell="K145" sqref="K145"/>
      <selection pane="topRight" activeCell="K145" sqref="K145"/>
      <selection pane="bottomLeft" activeCell="K145" sqref="K145"/>
      <selection pane="bottomRight" activeCell="K145" sqref="K145"/>
    </sheetView>
  </sheetViews>
  <sheetFormatPr defaultColWidth="9" defaultRowHeight="16.5" customHeight="1" x14ac:dyDescent="0.2"/>
  <cols>
    <col min="1" max="1" width="5.5" style="4" customWidth="1"/>
    <col min="2" max="2" width="7.875" style="4" bestFit="1" customWidth="1"/>
    <col min="3" max="3" width="9.375" style="4" hidden="1" customWidth="1"/>
    <col min="4" max="4" width="17.875" style="4" customWidth="1"/>
    <col min="5" max="5" width="20.25" style="4" hidden="1" customWidth="1"/>
    <col min="6" max="6" width="27.25" style="3" bestFit="1" customWidth="1"/>
    <col min="7" max="7" width="23.375" style="3" customWidth="1"/>
    <col min="8" max="8" width="4" style="4" bestFit="1" customWidth="1"/>
    <col min="9" max="9" width="7.75" style="4" bestFit="1" customWidth="1"/>
    <col min="10" max="10" width="9" style="86" customWidth="1"/>
    <col min="11" max="15" width="8" style="4" customWidth="1"/>
    <col min="16" max="18" width="9" style="4" customWidth="1"/>
    <col min="19" max="19" width="9" style="4" hidden="1" customWidth="1"/>
    <col min="20" max="21" width="9" style="4" customWidth="1"/>
    <col min="22" max="22" width="9" style="4" hidden="1" customWidth="1"/>
    <col min="23" max="24" width="9" style="4" customWidth="1"/>
    <col min="25" max="25" width="9" style="4" hidden="1" customWidth="1"/>
    <col min="26" max="28" width="9" style="4" customWidth="1"/>
    <col min="29" max="29" width="14.375" style="3" customWidth="1"/>
    <col min="30" max="30" width="9.25" style="3" bestFit="1" customWidth="1"/>
    <col min="31" max="16384" width="9" style="3"/>
  </cols>
  <sheetData>
    <row r="1" spans="1:31" ht="27.75" customHeight="1" thickBot="1" x14ac:dyDescent="0.25">
      <c r="A1" s="1" t="s">
        <v>0</v>
      </c>
      <c r="B1" s="1"/>
      <c r="C1" s="1"/>
      <c r="D1" s="2"/>
      <c r="E1" s="1"/>
      <c r="F1" s="1" t="s">
        <v>479</v>
      </c>
      <c r="J1" s="5"/>
    </row>
    <row r="2" spans="1:31" ht="30" customHeight="1" x14ac:dyDescent="0.2">
      <c r="A2" s="6" t="s">
        <v>1</v>
      </c>
      <c r="B2" s="6" t="s">
        <v>2</v>
      </c>
      <c r="C2" s="6" t="s">
        <v>3</v>
      </c>
      <c r="D2" s="6" t="s">
        <v>15</v>
      </c>
      <c r="E2" s="6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9" t="s">
        <v>9</v>
      </c>
      <c r="K2" s="10"/>
      <c r="L2" s="10"/>
      <c r="M2" s="10"/>
      <c r="N2" s="10"/>
      <c r="O2" s="11"/>
      <c r="P2" s="12" t="s">
        <v>10</v>
      </c>
      <c r="Q2" s="12"/>
      <c r="R2" s="13"/>
      <c r="S2" s="14" t="s">
        <v>11</v>
      </c>
      <c r="T2" s="15"/>
      <c r="U2" s="15"/>
      <c r="V2" s="15"/>
      <c r="W2" s="15"/>
      <c r="X2" s="15"/>
      <c r="Y2" s="15"/>
      <c r="Z2" s="15"/>
      <c r="AA2" s="16"/>
      <c r="AB2" s="17" t="s">
        <v>12</v>
      </c>
      <c r="AC2" s="18" t="s">
        <v>13</v>
      </c>
      <c r="AD2" s="18" t="s">
        <v>14</v>
      </c>
    </row>
    <row r="3" spans="1:31" ht="30" customHeight="1" x14ac:dyDescent="0.2">
      <c r="A3" s="19"/>
      <c r="B3" s="19"/>
      <c r="C3" s="19"/>
      <c r="D3" s="19"/>
      <c r="E3" s="19"/>
      <c r="F3" s="19"/>
      <c r="G3" s="19"/>
      <c r="H3" s="19"/>
      <c r="I3" s="21"/>
      <c r="J3" s="22" t="s">
        <v>16</v>
      </c>
      <c r="K3" s="23"/>
      <c r="L3" s="23"/>
      <c r="M3" s="24" t="s">
        <v>17</v>
      </c>
      <c r="N3" s="25"/>
      <c r="O3" s="26"/>
      <c r="P3" s="27"/>
      <c r="Q3" s="27"/>
      <c r="R3" s="28"/>
      <c r="S3" s="29" t="s">
        <v>18</v>
      </c>
      <c r="T3" s="30"/>
      <c r="U3" s="31"/>
      <c r="V3" s="32" t="s">
        <v>19</v>
      </c>
      <c r="W3" s="30"/>
      <c r="X3" s="33"/>
      <c r="Y3" s="29" t="s">
        <v>20</v>
      </c>
      <c r="Z3" s="30"/>
      <c r="AA3" s="33"/>
      <c r="AB3" s="34"/>
      <c r="AC3" s="18"/>
      <c r="AD3" s="18"/>
    </row>
    <row r="4" spans="1:31" ht="23.25" customHeight="1" thickBot="1" x14ac:dyDescent="0.25">
      <c r="A4" s="87"/>
      <c r="B4" s="87"/>
      <c r="C4" s="87"/>
      <c r="D4" s="87"/>
      <c r="E4" s="87"/>
      <c r="F4" s="87"/>
      <c r="G4" s="87"/>
      <c r="H4" s="87"/>
      <c r="I4" s="88"/>
      <c r="J4" s="35" t="s">
        <v>7</v>
      </c>
      <c r="K4" s="36" t="s">
        <v>21</v>
      </c>
      <c r="L4" s="36" t="s">
        <v>22</v>
      </c>
      <c r="M4" s="36" t="s">
        <v>7</v>
      </c>
      <c r="N4" s="36" t="s">
        <v>21</v>
      </c>
      <c r="O4" s="37" t="s">
        <v>22</v>
      </c>
      <c r="P4" s="38" t="s">
        <v>7</v>
      </c>
      <c r="Q4" s="39" t="s">
        <v>21</v>
      </c>
      <c r="R4" s="40" t="s">
        <v>22</v>
      </c>
      <c r="S4" s="41" t="s">
        <v>7</v>
      </c>
      <c r="T4" s="42" t="s">
        <v>21</v>
      </c>
      <c r="U4" s="42" t="s">
        <v>22</v>
      </c>
      <c r="V4" s="43" t="s">
        <v>7</v>
      </c>
      <c r="W4" s="89" t="s">
        <v>21</v>
      </c>
      <c r="X4" s="45" t="s">
        <v>22</v>
      </c>
      <c r="Y4" s="42" t="s">
        <v>7</v>
      </c>
      <c r="Z4" s="42" t="s">
        <v>21</v>
      </c>
      <c r="AA4" s="45" t="s">
        <v>22</v>
      </c>
      <c r="AB4" s="90"/>
      <c r="AC4" s="18"/>
      <c r="AD4" s="18"/>
    </row>
    <row r="5" spans="1:31" ht="16.5" customHeight="1" x14ac:dyDescent="0.2">
      <c r="A5" s="52">
        <v>1</v>
      </c>
      <c r="B5" s="52" t="s">
        <v>480</v>
      </c>
      <c r="C5" s="91" t="e">
        <f>VLOOKUP(B5,#REF!,35,0)</f>
        <v>#REF!</v>
      </c>
      <c r="D5" s="52" t="s">
        <v>481</v>
      </c>
      <c r="E5" s="52" t="s">
        <v>481</v>
      </c>
      <c r="F5" s="54" t="s">
        <v>482</v>
      </c>
      <c r="G5" s="54" t="s">
        <v>483</v>
      </c>
      <c r="H5" s="92" t="s">
        <v>31</v>
      </c>
      <c r="I5" s="93" t="s">
        <v>27</v>
      </c>
      <c r="J5" s="94" t="s">
        <v>31</v>
      </c>
      <c r="K5" s="52" t="s">
        <v>39</v>
      </c>
      <c r="L5" s="95">
        <v>2</v>
      </c>
      <c r="M5" s="94" t="s">
        <v>31</v>
      </c>
      <c r="N5" s="52" t="s">
        <v>39</v>
      </c>
      <c r="O5" s="95">
        <v>3</v>
      </c>
      <c r="P5" s="96"/>
      <c r="Q5" s="52"/>
      <c r="R5" s="95"/>
      <c r="S5" s="94"/>
      <c r="T5" s="52"/>
      <c r="U5" s="95"/>
      <c r="V5" s="97"/>
      <c r="W5" s="52">
        <v>28</v>
      </c>
      <c r="X5" s="98">
        <v>3</v>
      </c>
      <c r="Y5" s="96"/>
      <c r="Z5" s="52">
        <v>28</v>
      </c>
      <c r="AA5" s="95">
        <v>1</v>
      </c>
      <c r="AB5" s="96">
        <f>L5+O5+R5+U5+X5+AA5</f>
        <v>9</v>
      </c>
      <c r="AC5" s="54"/>
      <c r="AD5" s="54"/>
      <c r="AE5" s="55"/>
    </row>
    <row r="6" spans="1:31" s="50" customFormat="1" ht="16.5" customHeight="1" x14ac:dyDescent="0.2">
      <c r="A6" s="47">
        <v>2</v>
      </c>
      <c r="B6" s="47" t="s">
        <v>484</v>
      </c>
      <c r="C6" s="99" t="e">
        <f>VLOOKUP(B6,#REF!,35,0)</f>
        <v>#REF!</v>
      </c>
      <c r="D6" s="47" t="s">
        <v>481</v>
      </c>
      <c r="E6" s="47" t="s">
        <v>481</v>
      </c>
      <c r="F6" s="49" t="s">
        <v>485</v>
      </c>
      <c r="G6" s="49" t="s">
        <v>486</v>
      </c>
      <c r="H6" s="100" t="s">
        <v>26</v>
      </c>
      <c r="I6" s="101" t="s">
        <v>27</v>
      </c>
      <c r="J6" s="102"/>
      <c r="K6" s="47"/>
      <c r="L6" s="103"/>
      <c r="M6" s="104"/>
      <c r="N6" s="47"/>
      <c r="O6" s="103"/>
      <c r="P6" s="104"/>
      <c r="Q6" s="47"/>
      <c r="R6" s="103"/>
      <c r="S6" s="102"/>
      <c r="T6" s="47"/>
      <c r="U6" s="103"/>
      <c r="V6" s="105"/>
      <c r="W6" s="47"/>
      <c r="X6" s="106"/>
      <c r="Y6" s="104"/>
      <c r="Z6" s="47"/>
      <c r="AA6" s="103"/>
      <c r="AB6" s="104">
        <f t="shared" ref="AB6:AB24" si="0">L6+O6+R6+U6+X6+AA6</f>
        <v>0</v>
      </c>
      <c r="AC6" s="49"/>
      <c r="AD6" s="49"/>
    </row>
    <row r="7" spans="1:31" ht="15.75" customHeight="1" x14ac:dyDescent="0.2">
      <c r="A7" s="52">
        <v>3</v>
      </c>
      <c r="B7" s="52" t="s">
        <v>487</v>
      </c>
      <c r="C7" s="91" t="e">
        <f>VLOOKUP(B7,#REF!,35,0)</f>
        <v>#REF!</v>
      </c>
      <c r="D7" s="52" t="s">
        <v>488</v>
      </c>
      <c r="E7" s="52" t="s">
        <v>488</v>
      </c>
      <c r="F7" s="54" t="s">
        <v>489</v>
      </c>
      <c r="G7" s="54" t="s">
        <v>489</v>
      </c>
      <c r="H7" s="92" t="s">
        <v>26</v>
      </c>
      <c r="I7" s="93" t="s">
        <v>27</v>
      </c>
      <c r="J7" s="94" t="s">
        <v>26</v>
      </c>
      <c r="K7" s="52" t="s">
        <v>57</v>
      </c>
      <c r="L7" s="95">
        <v>2</v>
      </c>
      <c r="M7" s="94" t="s">
        <v>26</v>
      </c>
      <c r="N7" s="52" t="s">
        <v>57</v>
      </c>
      <c r="O7" s="95">
        <v>4</v>
      </c>
      <c r="P7" s="96"/>
      <c r="Q7" s="52"/>
      <c r="R7" s="95"/>
      <c r="S7" s="94"/>
      <c r="T7" s="52"/>
      <c r="U7" s="95"/>
      <c r="V7" s="97"/>
      <c r="W7" s="52"/>
      <c r="X7" s="98"/>
      <c r="Y7" s="96"/>
      <c r="Z7" s="52"/>
      <c r="AA7" s="95"/>
      <c r="AB7" s="96">
        <f t="shared" si="0"/>
        <v>6</v>
      </c>
      <c r="AC7" s="54"/>
      <c r="AD7" s="54"/>
      <c r="AE7" s="55"/>
    </row>
    <row r="8" spans="1:31" ht="16.5" customHeight="1" x14ac:dyDescent="0.2">
      <c r="A8" s="52">
        <v>4</v>
      </c>
      <c r="B8" s="52" t="s">
        <v>490</v>
      </c>
      <c r="C8" s="91" t="e">
        <f>VLOOKUP(B8,#REF!,35,0)</f>
        <v>#REF!</v>
      </c>
      <c r="D8" s="52" t="s">
        <v>488</v>
      </c>
      <c r="E8" s="52" t="s">
        <v>491</v>
      </c>
      <c r="F8" s="54" t="s">
        <v>492</v>
      </c>
      <c r="G8" s="54" t="s">
        <v>493</v>
      </c>
      <c r="H8" s="92" t="s">
        <v>31</v>
      </c>
      <c r="I8" s="93" t="s">
        <v>27</v>
      </c>
      <c r="J8" s="94" t="s">
        <v>31</v>
      </c>
      <c r="K8" s="52" t="s">
        <v>39</v>
      </c>
      <c r="L8" s="95">
        <v>1</v>
      </c>
      <c r="M8" s="94" t="s">
        <v>31</v>
      </c>
      <c r="N8" s="52" t="s">
        <v>39</v>
      </c>
      <c r="O8" s="95">
        <v>2</v>
      </c>
      <c r="P8" s="96"/>
      <c r="Q8" s="52"/>
      <c r="R8" s="95"/>
      <c r="S8" s="94"/>
      <c r="T8" s="52"/>
      <c r="U8" s="95"/>
      <c r="V8" s="97"/>
      <c r="W8" s="52">
        <v>26</v>
      </c>
      <c r="X8" s="98">
        <v>2</v>
      </c>
      <c r="Y8" s="96"/>
      <c r="Z8" s="52"/>
      <c r="AA8" s="95"/>
      <c r="AB8" s="96">
        <f t="shared" si="0"/>
        <v>5</v>
      </c>
      <c r="AC8" s="54"/>
      <c r="AD8" s="54"/>
      <c r="AE8" s="55"/>
    </row>
    <row r="9" spans="1:31" ht="15.75" customHeight="1" x14ac:dyDescent="0.2">
      <c r="A9" s="52">
        <v>5</v>
      </c>
      <c r="B9" s="52" t="s">
        <v>494</v>
      </c>
      <c r="C9" s="91" t="e">
        <f>VLOOKUP(B9,#REF!,35,0)</f>
        <v>#REF!</v>
      </c>
      <c r="D9" s="52" t="s">
        <v>495</v>
      </c>
      <c r="E9" s="52" t="s">
        <v>496</v>
      </c>
      <c r="F9" s="54" t="s">
        <v>497</v>
      </c>
      <c r="G9" s="54" t="s">
        <v>497</v>
      </c>
      <c r="H9" s="92" t="s">
        <v>26</v>
      </c>
      <c r="I9" s="93" t="s">
        <v>27</v>
      </c>
      <c r="J9" s="94" t="s">
        <v>26</v>
      </c>
      <c r="K9" s="52" t="s">
        <v>39</v>
      </c>
      <c r="L9" s="95">
        <v>4</v>
      </c>
      <c r="M9" s="94" t="s">
        <v>26</v>
      </c>
      <c r="N9" s="52" t="s">
        <v>39</v>
      </c>
      <c r="O9" s="95">
        <v>5</v>
      </c>
      <c r="P9" s="96"/>
      <c r="Q9" s="52"/>
      <c r="R9" s="95"/>
      <c r="S9" s="94"/>
      <c r="T9" s="52"/>
      <c r="U9" s="95"/>
      <c r="V9" s="97"/>
      <c r="W9" s="52"/>
      <c r="X9" s="98"/>
      <c r="Y9" s="96"/>
      <c r="Z9" s="52"/>
      <c r="AA9" s="95"/>
      <c r="AB9" s="96">
        <f t="shared" si="0"/>
        <v>9</v>
      </c>
      <c r="AC9" s="54"/>
      <c r="AD9" s="54"/>
      <c r="AE9" s="55"/>
    </row>
    <row r="10" spans="1:31" s="50" customFormat="1" ht="16.5" customHeight="1" x14ac:dyDescent="0.2">
      <c r="A10" s="47">
        <v>6</v>
      </c>
      <c r="B10" s="47" t="s">
        <v>498</v>
      </c>
      <c r="C10" s="99" t="e">
        <f>VLOOKUP(B10,#REF!,35,0)</f>
        <v>#REF!</v>
      </c>
      <c r="D10" s="47" t="s">
        <v>495</v>
      </c>
      <c r="E10" s="47" t="s">
        <v>495</v>
      </c>
      <c r="F10" s="49" t="s">
        <v>499</v>
      </c>
      <c r="G10" s="49" t="s">
        <v>500</v>
      </c>
      <c r="H10" s="100" t="s">
        <v>26</v>
      </c>
      <c r="I10" s="101" t="s">
        <v>27</v>
      </c>
      <c r="J10" s="102"/>
      <c r="K10" s="47"/>
      <c r="L10" s="103"/>
      <c r="M10" s="104"/>
      <c r="N10" s="47"/>
      <c r="O10" s="103"/>
      <c r="P10" s="104"/>
      <c r="Q10" s="47"/>
      <c r="R10" s="103"/>
      <c r="S10" s="102"/>
      <c r="T10" s="47"/>
      <c r="U10" s="103"/>
      <c r="V10" s="105"/>
      <c r="W10" s="47"/>
      <c r="X10" s="106"/>
      <c r="Y10" s="104"/>
      <c r="Z10" s="47"/>
      <c r="AA10" s="103"/>
      <c r="AB10" s="104">
        <f t="shared" si="0"/>
        <v>0</v>
      </c>
      <c r="AC10" s="49"/>
      <c r="AD10" s="49" t="s">
        <v>501</v>
      </c>
    </row>
    <row r="11" spans="1:31" s="50" customFormat="1" ht="16.5" customHeight="1" x14ac:dyDescent="0.2">
      <c r="A11" s="47">
        <v>7</v>
      </c>
      <c r="B11" s="47" t="s">
        <v>502</v>
      </c>
      <c r="C11" s="99" t="e">
        <f>VLOOKUP(B11,#REF!,35,0)</f>
        <v>#REF!</v>
      </c>
      <c r="D11" s="47" t="s">
        <v>495</v>
      </c>
      <c r="E11" s="47" t="s">
        <v>495</v>
      </c>
      <c r="F11" s="49" t="s">
        <v>503</v>
      </c>
      <c r="G11" s="49" t="s">
        <v>503</v>
      </c>
      <c r="H11" s="100" t="s">
        <v>31</v>
      </c>
      <c r="I11" s="101" t="s">
        <v>27</v>
      </c>
      <c r="J11" s="102"/>
      <c r="K11" s="47"/>
      <c r="L11" s="103"/>
      <c r="M11" s="104"/>
      <c r="N11" s="47"/>
      <c r="O11" s="103"/>
      <c r="P11" s="104"/>
      <c r="Q11" s="47"/>
      <c r="R11" s="103"/>
      <c r="S11" s="102"/>
      <c r="T11" s="47"/>
      <c r="U11" s="103"/>
      <c r="V11" s="105"/>
      <c r="W11" s="47"/>
      <c r="X11" s="106"/>
      <c r="Y11" s="104"/>
      <c r="Z11" s="47"/>
      <c r="AA11" s="103"/>
      <c r="AB11" s="104">
        <f t="shared" si="0"/>
        <v>0</v>
      </c>
      <c r="AC11" s="49"/>
      <c r="AD11" s="49"/>
    </row>
    <row r="12" spans="1:31" ht="16.5" customHeight="1" x14ac:dyDescent="0.2">
      <c r="A12" s="52">
        <v>8</v>
      </c>
      <c r="B12" s="52" t="s">
        <v>504</v>
      </c>
      <c r="C12" s="91" t="e">
        <f>VLOOKUP(B12,#REF!,35,0)</f>
        <v>#REF!</v>
      </c>
      <c r="D12" s="52" t="s">
        <v>505</v>
      </c>
      <c r="E12" s="52" t="s">
        <v>506</v>
      </c>
      <c r="F12" s="54" t="s">
        <v>507</v>
      </c>
      <c r="G12" s="54" t="s">
        <v>507</v>
      </c>
      <c r="H12" s="92" t="s">
        <v>26</v>
      </c>
      <c r="I12" s="93" t="s">
        <v>27</v>
      </c>
      <c r="J12" s="94"/>
      <c r="K12" s="52"/>
      <c r="L12" s="95"/>
      <c r="M12" s="94" t="s">
        <v>26</v>
      </c>
      <c r="N12" s="52" t="s">
        <v>39</v>
      </c>
      <c r="O12" s="95">
        <v>3</v>
      </c>
      <c r="P12" s="94" t="s">
        <v>26</v>
      </c>
      <c r="Q12" s="52" t="s">
        <v>39</v>
      </c>
      <c r="R12" s="95">
        <v>3</v>
      </c>
      <c r="S12" s="94"/>
      <c r="T12" s="52" t="s">
        <v>508</v>
      </c>
      <c r="U12" s="95">
        <v>3</v>
      </c>
      <c r="V12" s="97"/>
      <c r="W12" s="52"/>
      <c r="X12" s="98"/>
      <c r="Y12" s="96"/>
      <c r="Z12" s="52"/>
      <c r="AA12" s="95"/>
      <c r="AB12" s="96">
        <f t="shared" si="0"/>
        <v>9</v>
      </c>
      <c r="AC12" s="54"/>
      <c r="AD12" s="54"/>
      <c r="AE12" s="55"/>
    </row>
    <row r="13" spans="1:31" ht="16.5" customHeight="1" x14ac:dyDescent="0.2">
      <c r="A13" s="52">
        <v>9</v>
      </c>
      <c r="B13" s="52" t="s">
        <v>509</v>
      </c>
      <c r="C13" s="91" t="e">
        <f>VLOOKUP(B13,#REF!,35,0)</f>
        <v>#REF!</v>
      </c>
      <c r="D13" s="52" t="s">
        <v>505</v>
      </c>
      <c r="E13" s="52" t="s">
        <v>510</v>
      </c>
      <c r="F13" s="54" t="s">
        <v>511</v>
      </c>
      <c r="G13" s="54" t="s">
        <v>511</v>
      </c>
      <c r="H13" s="92" t="s">
        <v>31</v>
      </c>
      <c r="I13" s="93" t="s">
        <v>27</v>
      </c>
      <c r="J13" s="94" t="s">
        <v>31</v>
      </c>
      <c r="K13" s="52" t="s">
        <v>107</v>
      </c>
      <c r="L13" s="95">
        <v>5</v>
      </c>
      <c r="M13" s="94" t="s">
        <v>31</v>
      </c>
      <c r="N13" s="52" t="s">
        <v>107</v>
      </c>
      <c r="O13" s="95">
        <v>4</v>
      </c>
      <c r="P13" s="96"/>
      <c r="Q13" s="52"/>
      <c r="R13" s="95"/>
      <c r="S13" s="94"/>
      <c r="T13" s="52"/>
      <c r="U13" s="95"/>
      <c r="V13" s="97"/>
      <c r="W13" s="52"/>
      <c r="X13" s="98"/>
      <c r="Y13" s="96"/>
      <c r="Z13" s="52"/>
      <c r="AA13" s="95"/>
      <c r="AB13" s="96">
        <f t="shared" si="0"/>
        <v>9</v>
      </c>
      <c r="AC13" s="54"/>
      <c r="AD13" s="54"/>
      <c r="AE13" s="55"/>
    </row>
    <row r="14" spans="1:31" ht="16.5" customHeight="1" x14ac:dyDescent="0.2">
      <c r="A14" s="52">
        <v>10</v>
      </c>
      <c r="B14" s="52" t="s">
        <v>512</v>
      </c>
      <c r="C14" s="91" t="e">
        <f>VLOOKUP(B14,#REF!,35,0)</f>
        <v>#REF!</v>
      </c>
      <c r="D14" s="52" t="s">
        <v>505</v>
      </c>
      <c r="E14" s="52" t="s">
        <v>513</v>
      </c>
      <c r="F14" s="54" t="s">
        <v>514</v>
      </c>
      <c r="G14" s="54" t="s">
        <v>515</v>
      </c>
      <c r="H14" s="92" t="s">
        <v>31</v>
      </c>
      <c r="I14" s="93" t="s">
        <v>27</v>
      </c>
      <c r="J14" s="94" t="s">
        <v>31</v>
      </c>
      <c r="K14" s="52" t="s">
        <v>48</v>
      </c>
      <c r="L14" s="95">
        <v>1</v>
      </c>
      <c r="M14" s="94" t="s">
        <v>31</v>
      </c>
      <c r="N14" s="52" t="s">
        <v>48</v>
      </c>
      <c r="O14" s="95">
        <v>1</v>
      </c>
      <c r="P14" s="96"/>
      <c r="Q14" s="52"/>
      <c r="R14" s="95"/>
      <c r="S14" s="94"/>
      <c r="T14" s="52"/>
      <c r="U14" s="95"/>
      <c r="V14" s="97"/>
      <c r="W14" s="52"/>
      <c r="X14" s="98"/>
      <c r="Y14" s="96"/>
      <c r="Z14" s="52"/>
      <c r="AA14" s="95"/>
      <c r="AB14" s="96">
        <f t="shared" si="0"/>
        <v>2</v>
      </c>
      <c r="AC14" s="54"/>
      <c r="AD14" s="54"/>
      <c r="AE14" s="55"/>
    </row>
    <row r="15" spans="1:31" ht="16.5" customHeight="1" x14ac:dyDescent="0.2">
      <c r="A15" s="52">
        <v>11</v>
      </c>
      <c r="B15" s="52" t="s">
        <v>516</v>
      </c>
      <c r="C15" s="91" t="e">
        <f>VLOOKUP(B15,#REF!,35,0)</f>
        <v>#REF!</v>
      </c>
      <c r="D15" s="52" t="s">
        <v>505</v>
      </c>
      <c r="E15" s="52" t="s">
        <v>517</v>
      </c>
      <c r="F15" s="54" t="s">
        <v>518</v>
      </c>
      <c r="G15" s="54" t="s">
        <v>519</v>
      </c>
      <c r="H15" s="92" t="s">
        <v>31</v>
      </c>
      <c r="I15" s="93" t="s">
        <v>27</v>
      </c>
      <c r="J15" s="94" t="s">
        <v>31</v>
      </c>
      <c r="K15" s="52" t="s">
        <v>39</v>
      </c>
      <c r="L15" s="95">
        <v>1</v>
      </c>
      <c r="M15" s="94" t="s">
        <v>31</v>
      </c>
      <c r="N15" s="52" t="s">
        <v>39</v>
      </c>
      <c r="O15" s="95">
        <v>3</v>
      </c>
      <c r="P15" s="96"/>
      <c r="Q15" s="52"/>
      <c r="R15" s="95"/>
      <c r="S15" s="94"/>
      <c r="T15" s="52"/>
      <c r="U15" s="95"/>
      <c r="V15" s="97"/>
      <c r="W15" s="52">
        <v>27</v>
      </c>
      <c r="X15" s="98">
        <v>4</v>
      </c>
      <c r="Y15" s="96"/>
      <c r="Z15" s="52"/>
      <c r="AA15" s="95"/>
      <c r="AB15" s="96">
        <f t="shared" si="0"/>
        <v>8</v>
      </c>
      <c r="AC15" s="54"/>
      <c r="AD15" s="54"/>
      <c r="AE15" s="55"/>
    </row>
    <row r="16" spans="1:31" s="50" customFormat="1" ht="16.5" customHeight="1" x14ac:dyDescent="0.2">
      <c r="A16" s="47">
        <v>12</v>
      </c>
      <c r="B16" s="47" t="s">
        <v>520</v>
      </c>
      <c r="C16" s="99" t="e">
        <f>VLOOKUP(B16,#REF!,35,0)</f>
        <v>#REF!</v>
      </c>
      <c r="D16" s="47" t="s">
        <v>505</v>
      </c>
      <c r="E16" s="47" t="s">
        <v>505</v>
      </c>
      <c r="F16" s="49" t="s">
        <v>521</v>
      </c>
      <c r="G16" s="49" t="s">
        <v>521</v>
      </c>
      <c r="H16" s="100" t="s">
        <v>26</v>
      </c>
      <c r="I16" s="101" t="s">
        <v>27</v>
      </c>
      <c r="J16" s="102"/>
      <c r="K16" s="47"/>
      <c r="L16" s="103"/>
      <c r="M16" s="104"/>
      <c r="N16" s="47"/>
      <c r="O16" s="103"/>
      <c r="P16" s="104"/>
      <c r="Q16" s="47"/>
      <c r="R16" s="103"/>
      <c r="S16" s="102"/>
      <c r="T16" s="47"/>
      <c r="U16" s="103"/>
      <c r="V16" s="105"/>
      <c r="W16" s="47"/>
      <c r="X16" s="106"/>
      <c r="Y16" s="104"/>
      <c r="Z16" s="47"/>
      <c r="AA16" s="103"/>
      <c r="AB16" s="104">
        <f t="shared" si="0"/>
        <v>0</v>
      </c>
      <c r="AC16" s="49"/>
      <c r="AD16" s="49"/>
    </row>
    <row r="17" spans="1:31" ht="16.5" customHeight="1" x14ac:dyDescent="0.2">
      <c r="A17" s="52">
        <v>13</v>
      </c>
      <c r="B17" s="52" t="s">
        <v>522</v>
      </c>
      <c r="C17" s="91" t="e">
        <f>VLOOKUP(B17,#REF!,35,0)</f>
        <v>#REF!</v>
      </c>
      <c r="D17" s="52" t="s">
        <v>505</v>
      </c>
      <c r="E17" s="52" t="s">
        <v>510</v>
      </c>
      <c r="F17" s="54" t="s">
        <v>523</v>
      </c>
      <c r="G17" s="54" t="s">
        <v>524</v>
      </c>
      <c r="H17" s="92" t="s">
        <v>31</v>
      </c>
      <c r="I17" s="93" t="s">
        <v>27</v>
      </c>
      <c r="J17" s="94" t="s">
        <v>31</v>
      </c>
      <c r="K17" s="52" t="s">
        <v>39</v>
      </c>
      <c r="L17" s="95">
        <v>2</v>
      </c>
      <c r="M17" s="94" t="s">
        <v>31</v>
      </c>
      <c r="N17" s="52" t="s">
        <v>39</v>
      </c>
      <c r="O17" s="95">
        <v>2</v>
      </c>
      <c r="P17" s="96"/>
      <c r="Q17" s="52"/>
      <c r="R17" s="95"/>
      <c r="S17" s="94"/>
      <c r="T17" s="52"/>
      <c r="U17" s="95"/>
      <c r="V17" s="97"/>
      <c r="W17" s="52"/>
      <c r="X17" s="98"/>
      <c r="Y17" s="96"/>
      <c r="Z17" s="52"/>
      <c r="AA17" s="95"/>
      <c r="AB17" s="96">
        <f t="shared" si="0"/>
        <v>4</v>
      </c>
      <c r="AC17" s="54"/>
      <c r="AD17" s="54"/>
      <c r="AE17" s="55"/>
    </row>
    <row r="18" spans="1:31" ht="16.5" customHeight="1" x14ac:dyDescent="0.2">
      <c r="A18" s="52">
        <v>14</v>
      </c>
      <c r="B18" s="52" t="s">
        <v>525</v>
      </c>
      <c r="C18" s="91" t="e">
        <f>VLOOKUP(B18,#REF!,35,0)</f>
        <v>#REF!</v>
      </c>
      <c r="D18" s="52" t="s">
        <v>505</v>
      </c>
      <c r="E18" s="52" t="s">
        <v>526</v>
      </c>
      <c r="F18" s="54" t="s">
        <v>527</v>
      </c>
      <c r="G18" s="54" t="s">
        <v>528</v>
      </c>
      <c r="H18" s="92" t="s">
        <v>31</v>
      </c>
      <c r="I18" s="93" t="s">
        <v>27</v>
      </c>
      <c r="J18" s="94" t="s">
        <v>31</v>
      </c>
      <c r="K18" s="52" t="s">
        <v>48</v>
      </c>
      <c r="L18" s="95">
        <v>2</v>
      </c>
      <c r="M18" s="94" t="s">
        <v>31</v>
      </c>
      <c r="N18" s="52" t="s">
        <v>39</v>
      </c>
      <c r="O18" s="95">
        <v>2</v>
      </c>
      <c r="P18" s="96"/>
      <c r="Q18" s="52"/>
      <c r="R18" s="95"/>
      <c r="S18" s="94"/>
      <c r="T18" s="52"/>
      <c r="U18" s="95"/>
      <c r="V18" s="97"/>
      <c r="W18" s="52">
        <v>26</v>
      </c>
      <c r="X18" s="98">
        <v>2</v>
      </c>
      <c r="Y18" s="96"/>
      <c r="Z18" s="52"/>
      <c r="AA18" s="95"/>
      <c r="AB18" s="96">
        <f t="shared" si="0"/>
        <v>6</v>
      </c>
      <c r="AC18" s="54"/>
      <c r="AD18" s="54"/>
      <c r="AE18" s="55"/>
    </row>
    <row r="19" spans="1:31" s="50" customFormat="1" ht="17.25" customHeight="1" x14ac:dyDescent="0.2">
      <c r="A19" s="47">
        <v>15</v>
      </c>
      <c r="B19" s="47" t="s">
        <v>529</v>
      </c>
      <c r="C19" s="99" t="e">
        <f>VLOOKUP(B19,#REF!,35,0)</f>
        <v>#REF!</v>
      </c>
      <c r="D19" s="47" t="s">
        <v>530</v>
      </c>
      <c r="E19" s="47" t="s">
        <v>530</v>
      </c>
      <c r="F19" s="49" t="s">
        <v>531</v>
      </c>
      <c r="G19" s="49" t="s">
        <v>532</v>
      </c>
      <c r="H19" s="100" t="s">
        <v>31</v>
      </c>
      <c r="I19" s="101" t="s">
        <v>27</v>
      </c>
      <c r="J19" s="102"/>
      <c r="K19" s="47"/>
      <c r="L19" s="103"/>
      <c r="M19" s="104"/>
      <c r="N19" s="47"/>
      <c r="O19" s="103"/>
      <c r="P19" s="104"/>
      <c r="Q19" s="47"/>
      <c r="R19" s="103"/>
      <c r="S19" s="102"/>
      <c r="T19" s="47"/>
      <c r="U19" s="103"/>
      <c r="V19" s="105"/>
      <c r="W19" s="47"/>
      <c r="X19" s="106"/>
      <c r="Y19" s="104"/>
      <c r="Z19" s="47"/>
      <c r="AA19" s="103"/>
      <c r="AB19" s="104">
        <f t="shared" si="0"/>
        <v>0</v>
      </c>
      <c r="AC19" s="49"/>
      <c r="AD19" s="49"/>
    </row>
    <row r="20" spans="1:31" s="50" customFormat="1" ht="16.5" customHeight="1" x14ac:dyDescent="0.2">
      <c r="A20" s="47">
        <v>16</v>
      </c>
      <c r="B20" s="47" t="s">
        <v>533</v>
      </c>
      <c r="C20" s="99" t="e">
        <f>VLOOKUP(B20,#REF!,35,0)</f>
        <v>#REF!</v>
      </c>
      <c r="D20" s="47" t="s">
        <v>530</v>
      </c>
      <c r="E20" s="47" t="s">
        <v>530</v>
      </c>
      <c r="F20" s="49" t="s">
        <v>534</v>
      </c>
      <c r="G20" s="49" t="s">
        <v>534</v>
      </c>
      <c r="H20" s="100" t="s">
        <v>31</v>
      </c>
      <c r="I20" s="101" t="s">
        <v>27</v>
      </c>
      <c r="J20" s="107"/>
      <c r="K20" s="51"/>
      <c r="L20" s="103"/>
      <c r="M20" s="104"/>
      <c r="N20" s="47"/>
      <c r="O20" s="103"/>
      <c r="P20" s="104"/>
      <c r="Q20" s="47"/>
      <c r="R20" s="103"/>
      <c r="S20" s="102"/>
      <c r="T20" s="47"/>
      <c r="U20" s="103"/>
      <c r="V20" s="105"/>
      <c r="W20" s="47"/>
      <c r="X20" s="106"/>
      <c r="Y20" s="104"/>
      <c r="Z20" s="47"/>
      <c r="AA20" s="103"/>
      <c r="AB20" s="104">
        <f t="shared" si="0"/>
        <v>0</v>
      </c>
      <c r="AC20" s="49"/>
      <c r="AD20" s="49"/>
    </row>
    <row r="21" spans="1:31" s="50" customFormat="1" ht="16.5" customHeight="1" x14ac:dyDescent="0.2">
      <c r="A21" s="47">
        <v>17</v>
      </c>
      <c r="B21" s="47" t="s">
        <v>535</v>
      </c>
      <c r="C21" s="99" t="e">
        <f>VLOOKUP(B21,#REF!,35,0)</f>
        <v>#REF!</v>
      </c>
      <c r="D21" s="47" t="s">
        <v>530</v>
      </c>
      <c r="E21" s="47" t="s">
        <v>530</v>
      </c>
      <c r="F21" s="49" t="s">
        <v>536</v>
      </c>
      <c r="G21" s="49" t="s">
        <v>536</v>
      </c>
      <c r="H21" s="100" t="s">
        <v>31</v>
      </c>
      <c r="I21" s="101" t="s">
        <v>27</v>
      </c>
      <c r="J21" s="102"/>
      <c r="K21" s="47"/>
      <c r="L21" s="103"/>
      <c r="M21" s="104"/>
      <c r="N21" s="47"/>
      <c r="O21" s="103"/>
      <c r="P21" s="104"/>
      <c r="Q21" s="47"/>
      <c r="R21" s="103"/>
      <c r="S21" s="102"/>
      <c r="T21" s="47"/>
      <c r="U21" s="103"/>
      <c r="V21" s="105"/>
      <c r="W21" s="47"/>
      <c r="X21" s="106"/>
      <c r="Y21" s="104"/>
      <c r="Z21" s="47"/>
      <c r="AA21" s="103"/>
      <c r="AB21" s="104">
        <f t="shared" si="0"/>
        <v>0</v>
      </c>
      <c r="AC21" s="49"/>
      <c r="AD21" s="49"/>
    </row>
    <row r="22" spans="1:31" ht="16.5" customHeight="1" x14ac:dyDescent="0.2">
      <c r="A22" s="52">
        <v>18</v>
      </c>
      <c r="B22" s="52" t="s">
        <v>537</v>
      </c>
      <c r="C22" s="91" t="e">
        <f>VLOOKUP(B22,#REF!,35,0)</f>
        <v>#REF!</v>
      </c>
      <c r="D22" s="52" t="s">
        <v>538</v>
      </c>
      <c r="E22" s="52" t="s">
        <v>538</v>
      </c>
      <c r="F22" s="54" t="s">
        <v>539</v>
      </c>
      <c r="G22" s="54" t="s">
        <v>539</v>
      </c>
      <c r="H22" s="92" t="s">
        <v>31</v>
      </c>
      <c r="I22" s="93" t="s">
        <v>27</v>
      </c>
      <c r="J22" s="94" t="s">
        <v>31</v>
      </c>
      <c r="K22" s="52" t="s">
        <v>275</v>
      </c>
      <c r="L22" s="95">
        <v>1</v>
      </c>
      <c r="M22" s="94" t="s">
        <v>31</v>
      </c>
      <c r="N22" s="52" t="s">
        <v>275</v>
      </c>
      <c r="O22" s="95">
        <v>8</v>
      </c>
      <c r="P22" s="96"/>
      <c r="Q22" s="52"/>
      <c r="R22" s="95"/>
      <c r="S22" s="94"/>
      <c r="T22" s="52"/>
      <c r="U22" s="95"/>
      <c r="V22" s="97"/>
      <c r="W22" s="52"/>
      <c r="X22" s="98"/>
      <c r="Y22" s="96"/>
      <c r="Z22" s="52"/>
      <c r="AA22" s="95"/>
      <c r="AB22" s="96">
        <f t="shared" si="0"/>
        <v>9</v>
      </c>
      <c r="AC22" s="54"/>
      <c r="AD22" s="54"/>
      <c r="AE22" s="55"/>
    </row>
    <row r="23" spans="1:31" ht="16.5" customHeight="1" x14ac:dyDescent="0.2">
      <c r="A23" s="52">
        <v>19</v>
      </c>
      <c r="B23" s="52" t="s">
        <v>540</v>
      </c>
      <c r="C23" s="91" t="e">
        <f>VLOOKUP(B23,#REF!,35,0)</f>
        <v>#REF!</v>
      </c>
      <c r="D23" s="52" t="s">
        <v>538</v>
      </c>
      <c r="E23" s="52" t="s">
        <v>538</v>
      </c>
      <c r="F23" s="54" t="s">
        <v>541</v>
      </c>
      <c r="G23" s="54" t="s">
        <v>542</v>
      </c>
      <c r="H23" s="92" t="s">
        <v>26</v>
      </c>
      <c r="I23" s="93" t="s">
        <v>27</v>
      </c>
      <c r="J23" s="92" t="s">
        <v>26</v>
      </c>
      <c r="K23" s="52" t="s">
        <v>39</v>
      </c>
      <c r="L23" s="95">
        <v>2</v>
      </c>
      <c r="M23" s="92" t="s">
        <v>26</v>
      </c>
      <c r="N23" s="52" t="s">
        <v>39</v>
      </c>
      <c r="O23" s="95">
        <v>2</v>
      </c>
      <c r="P23" s="96"/>
      <c r="Q23" s="52"/>
      <c r="R23" s="95"/>
      <c r="S23" s="94"/>
      <c r="T23" s="52"/>
      <c r="U23" s="95"/>
      <c r="V23" s="97"/>
      <c r="W23" s="52"/>
      <c r="X23" s="98"/>
      <c r="Y23" s="96"/>
      <c r="Z23" s="52"/>
      <c r="AA23" s="95"/>
      <c r="AB23" s="96">
        <f t="shared" si="0"/>
        <v>4</v>
      </c>
      <c r="AC23" s="54"/>
      <c r="AD23" s="54"/>
      <c r="AE23" s="55"/>
    </row>
    <row r="24" spans="1:31" s="50" customFormat="1" ht="16.5" customHeight="1" x14ac:dyDescent="0.2">
      <c r="A24" s="47">
        <v>20</v>
      </c>
      <c r="B24" s="47" t="s">
        <v>543</v>
      </c>
      <c r="C24" s="99" t="e">
        <f>VLOOKUP(B24,#REF!,35,0)</f>
        <v>#REF!</v>
      </c>
      <c r="D24" s="47" t="s">
        <v>538</v>
      </c>
      <c r="E24" s="47" t="s">
        <v>538</v>
      </c>
      <c r="F24" s="49" t="s">
        <v>544</v>
      </c>
      <c r="G24" s="49" t="s">
        <v>544</v>
      </c>
      <c r="H24" s="100" t="s">
        <v>31</v>
      </c>
      <c r="I24" s="101" t="s">
        <v>27</v>
      </c>
      <c r="J24" s="102"/>
      <c r="K24" s="47"/>
      <c r="L24" s="103"/>
      <c r="M24" s="104"/>
      <c r="N24" s="47"/>
      <c r="O24" s="103"/>
      <c r="P24" s="104"/>
      <c r="Q24" s="47"/>
      <c r="R24" s="103"/>
      <c r="S24" s="102"/>
      <c r="T24" s="47"/>
      <c r="U24" s="103"/>
      <c r="V24" s="105"/>
      <c r="W24" s="47"/>
      <c r="X24" s="106"/>
      <c r="Y24" s="104"/>
      <c r="Z24" s="47"/>
      <c r="AA24" s="103"/>
      <c r="AB24" s="104">
        <f t="shared" si="0"/>
        <v>0</v>
      </c>
      <c r="AC24" s="49"/>
      <c r="AD24" s="49"/>
    </row>
    <row r="25" spans="1:31" s="82" customFormat="1" ht="16.5" customHeight="1" x14ac:dyDescent="0.2">
      <c r="A25" s="79"/>
      <c r="B25" s="79"/>
      <c r="C25" s="79"/>
      <c r="D25" s="79"/>
      <c r="E25" s="79"/>
      <c r="F25" s="81"/>
      <c r="G25" s="81"/>
      <c r="H25" s="79"/>
      <c r="I25" s="79"/>
      <c r="J25" s="79"/>
      <c r="K25" s="79" t="s">
        <v>26</v>
      </c>
      <c r="L25" s="79">
        <v>8</v>
      </c>
      <c r="M25" s="108"/>
      <c r="N25" s="79" t="s">
        <v>26</v>
      </c>
      <c r="O25" s="79">
        <v>14</v>
      </c>
      <c r="P25" s="109"/>
      <c r="Q25" s="79" t="s">
        <v>26</v>
      </c>
      <c r="R25" s="110">
        <v>3</v>
      </c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81"/>
      <c r="AD25" s="81"/>
    </row>
    <row r="26" spans="1:31" s="82" customFormat="1" ht="16.5" customHeight="1" x14ac:dyDescent="0.2">
      <c r="A26" s="79"/>
      <c r="B26" s="79"/>
      <c r="C26" s="79"/>
      <c r="D26" s="79"/>
      <c r="E26" s="79"/>
      <c r="F26" s="81"/>
      <c r="G26" s="81"/>
      <c r="H26" s="79"/>
      <c r="I26" s="79"/>
      <c r="J26" s="79"/>
      <c r="K26" s="79" t="s">
        <v>31</v>
      </c>
      <c r="L26" s="79">
        <v>15</v>
      </c>
      <c r="M26" s="108"/>
      <c r="N26" s="79" t="s">
        <v>31</v>
      </c>
      <c r="O26" s="79">
        <v>25</v>
      </c>
      <c r="P26" s="109"/>
      <c r="Q26" s="79" t="s">
        <v>31</v>
      </c>
      <c r="R26" s="110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81"/>
      <c r="AD26" s="81"/>
    </row>
    <row r="27" spans="1:31" s="82" customFormat="1" ht="16.5" customHeight="1" x14ac:dyDescent="0.2">
      <c r="A27" s="111" t="s">
        <v>545</v>
      </c>
      <c r="B27" s="112"/>
      <c r="C27" s="112"/>
      <c r="D27" s="112"/>
      <c r="E27" s="112"/>
      <c r="F27" s="112"/>
      <c r="G27" s="112"/>
      <c r="H27" s="112"/>
      <c r="I27" s="113"/>
      <c r="J27" s="79"/>
      <c r="K27" s="79"/>
      <c r="L27" s="110">
        <f>SUM(L5:L24)</f>
        <v>23</v>
      </c>
      <c r="M27" s="110"/>
      <c r="N27" s="110"/>
      <c r="O27" s="110">
        <f>SUM(O5:O24)</f>
        <v>39</v>
      </c>
      <c r="P27" s="110"/>
      <c r="Q27" s="110"/>
      <c r="R27" s="110">
        <f>SUM(R5:R24)</f>
        <v>3</v>
      </c>
      <c r="S27" s="79"/>
      <c r="T27" s="79"/>
      <c r="U27" s="79">
        <v>3</v>
      </c>
      <c r="V27" s="79"/>
      <c r="W27" s="79"/>
      <c r="X27" s="79">
        <v>11</v>
      </c>
      <c r="Y27" s="79"/>
      <c r="Z27" s="79"/>
      <c r="AA27" s="79">
        <v>1</v>
      </c>
      <c r="AB27" s="79"/>
      <c r="AC27" s="81"/>
      <c r="AD27" s="81"/>
    </row>
    <row r="28" spans="1:31" ht="16.5" customHeight="1" x14ac:dyDescent="0.2"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1" ht="16.5" customHeight="1" x14ac:dyDescent="0.2">
      <c r="H29" s="5"/>
      <c r="I29" s="5"/>
      <c r="J29" s="5" t="s">
        <v>26</v>
      </c>
      <c r="K29" s="4" t="s">
        <v>68</v>
      </c>
      <c r="M29" s="5" t="s">
        <v>26</v>
      </c>
      <c r="N29" s="4" t="s">
        <v>68</v>
      </c>
      <c r="P29" s="5" t="s">
        <v>26</v>
      </c>
      <c r="Q29" s="4" t="s">
        <v>68</v>
      </c>
      <c r="T29" s="4">
        <v>28</v>
      </c>
      <c r="U29" s="4">
        <f ca="1">SUMIF($T$5:$U$24,T29,$U$5:$U$24)</f>
        <v>0</v>
      </c>
      <c r="W29" s="4">
        <v>24</v>
      </c>
      <c r="X29" s="4">
        <f ca="1">SUMIF($W$5:$X$24,W29,$X$5:$X$24)</f>
        <v>0</v>
      </c>
      <c r="Y29" s="4">
        <f ca="1">SUMIF($T$5:$U$242,X29,$U$5:$U$242)</f>
        <v>0</v>
      </c>
      <c r="Z29" s="4">
        <v>24</v>
      </c>
      <c r="AA29" s="4">
        <f ca="1">SUMIF($Z$5:$AA$24,Z29,$AA$5:$AA$24)</f>
        <v>0</v>
      </c>
    </row>
    <row r="30" spans="1:31" s="4" customFormat="1" ht="16.5" customHeight="1" x14ac:dyDescent="0.2">
      <c r="F30" s="3"/>
      <c r="G30" s="3"/>
      <c r="H30" s="5"/>
      <c r="I30" s="5"/>
      <c r="J30" s="5"/>
      <c r="K30" s="5" t="s">
        <v>67</v>
      </c>
      <c r="M30" s="5"/>
      <c r="N30" s="5" t="s">
        <v>67</v>
      </c>
      <c r="P30" s="5"/>
      <c r="Q30" s="5" t="s">
        <v>67</v>
      </c>
      <c r="T30" s="4">
        <v>29</v>
      </c>
      <c r="U30" s="4">
        <f t="shared" ref="U30:U58" ca="1" si="1">SUMIF($T$5:$U$24,T30,$U$5:$U$24)</f>
        <v>0</v>
      </c>
      <c r="W30" s="4">
        <v>25</v>
      </c>
      <c r="X30" s="4">
        <f t="shared" ref="X30:X47" ca="1" si="2">SUMIF($W$5:$X$24,W30,$X$5:$X$24)</f>
        <v>0</v>
      </c>
      <c r="Z30" s="4">
        <v>25</v>
      </c>
      <c r="AA30" s="4">
        <f t="shared" ref="AA30:AA46" ca="1" si="3">SUMIF($Z$5:$AA$24,Z30,$AA$5:$AA$24)</f>
        <v>0</v>
      </c>
      <c r="AC30" s="3"/>
      <c r="AD30" s="3"/>
      <c r="AE30" s="3"/>
    </row>
    <row r="31" spans="1:31" s="4" customFormat="1" ht="16.5" customHeight="1" x14ac:dyDescent="0.2">
      <c r="F31" s="3"/>
      <c r="G31" s="3"/>
      <c r="H31" s="5"/>
      <c r="I31" s="5"/>
      <c r="J31" s="5"/>
      <c r="K31" s="5" t="s">
        <v>48</v>
      </c>
      <c r="M31" s="5"/>
      <c r="N31" s="5" t="s">
        <v>48</v>
      </c>
      <c r="P31" s="5"/>
      <c r="Q31" s="5" t="s">
        <v>48</v>
      </c>
      <c r="T31" s="4">
        <v>30</v>
      </c>
      <c r="U31" s="4">
        <f t="shared" ca="1" si="1"/>
        <v>0</v>
      </c>
      <c r="W31" s="4">
        <v>26</v>
      </c>
      <c r="X31" s="4">
        <f t="shared" ca="1" si="2"/>
        <v>4</v>
      </c>
      <c r="Z31" s="4">
        <v>26</v>
      </c>
      <c r="AA31" s="4">
        <f t="shared" ca="1" si="3"/>
        <v>0</v>
      </c>
      <c r="AC31" s="3"/>
      <c r="AD31" s="3"/>
      <c r="AE31" s="3"/>
    </row>
    <row r="32" spans="1:31" s="4" customFormat="1" ht="16.5" customHeight="1" x14ac:dyDescent="0.2">
      <c r="F32" s="3"/>
      <c r="G32" s="3"/>
      <c r="H32" s="5"/>
      <c r="I32" s="5"/>
      <c r="J32" s="5"/>
      <c r="K32" s="5" t="s">
        <v>39</v>
      </c>
      <c r="L32" s="4">
        <v>6</v>
      </c>
      <c r="M32" s="5"/>
      <c r="N32" s="5" t="s">
        <v>39</v>
      </c>
      <c r="O32" s="4">
        <v>10</v>
      </c>
      <c r="P32" s="5"/>
      <c r="Q32" s="5" t="s">
        <v>39</v>
      </c>
      <c r="R32" s="4">
        <v>3</v>
      </c>
      <c r="T32" s="4">
        <v>31</v>
      </c>
      <c r="U32" s="4">
        <f t="shared" ca="1" si="1"/>
        <v>0</v>
      </c>
      <c r="W32" s="4">
        <v>27</v>
      </c>
      <c r="X32" s="4">
        <f t="shared" ca="1" si="2"/>
        <v>4</v>
      </c>
      <c r="Z32" s="4">
        <v>27</v>
      </c>
      <c r="AA32" s="4">
        <f t="shared" ca="1" si="3"/>
        <v>0</v>
      </c>
      <c r="AC32" s="3"/>
      <c r="AD32" s="3"/>
      <c r="AE32" s="3"/>
    </row>
    <row r="33" spans="6:31" s="4" customFormat="1" ht="16.5" customHeight="1" x14ac:dyDescent="0.2">
      <c r="F33" s="3"/>
      <c r="G33" s="3"/>
      <c r="H33" s="5"/>
      <c r="I33" s="5"/>
      <c r="J33" s="5"/>
      <c r="K33" s="5" t="s">
        <v>57</v>
      </c>
      <c r="L33" s="4">
        <v>2</v>
      </c>
      <c r="M33" s="5"/>
      <c r="N33" s="5" t="s">
        <v>57</v>
      </c>
      <c r="O33" s="4">
        <v>4</v>
      </c>
      <c r="P33" s="5"/>
      <c r="Q33" s="5" t="s">
        <v>57</v>
      </c>
      <c r="T33" s="4">
        <v>32</v>
      </c>
      <c r="U33" s="4">
        <f t="shared" ca="1" si="1"/>
        <v>0</v>
      </c>
      <c r="W33" s="4">
        <v>28</v>
      </c>
      <c r="X33" s="4">
        <f t="shared" ca="1" si="2"/>
        <v>3</v>
      </c>
      <c r="Z33" s="4">
        <v>28</v>
      </c>
      <c r="AA33" s="4">
        <f t="shared" ca="1" si="3"/>
        <v>1</v>
      </c>
      <c r="AC33" s="3"/>
      <c r="AD33" s="3"/>
      <c r="AE33" s="3"/>
    </row>
    <row r="34" spans="6:31" s="4" customFormat="1" ht="16.5" customHeight="1" x14ac:dyDescent="0.2">
      <c r="F34" s="3"/>
      <c r="G34" s="3"/>
      <c r="H34" s="5"/>
      <c r="I34" s="5"/>
      <c r="J34" s="5"/>
      <c r="K34" s="5" t="s">
        <v>107</v>
      </c>
      <c r="M34" s="5"/>
      <c r="N34" s="5" t="s">
        <v>107</v>
      </c>
      <c r="P34" s="5"/>
      <c r="Q34" s="5" t="s">
        <v>107</v>
      </c>
      <c r="T34" s="4">
        <v>33</v>
      </c>
      <c r="U34" s="4">
        <f t="shared" ca="1" si="1"/>
        <v>0</v>
      </c>
      <c r="W34" s="4">
        <v>29</v>
      </c>
      <c r="X34" s="4">
        <f t="shared" ca="1" si="2"/>
        <v>0</v>
      </c>
      <c r="Z34" s="4">
        <v>29</v>
      </c>
      <c r="AA34" s="4">
        <f t="shared" ca="1" si="3"/>
        <v>0</v>
      </c>
      <c r="AC34" s="3"/>
      <c r="AD34" s="3"/>
      <c r="AE34" s="3"/>
    </row>
    <row r="35" spans="6:31" s="4" customFormat="1" ht="16.5" customHeight="1" x14ac:dyDescent="0.2">
      <c r="F35" s="3"/>
      <c r="G35" s="3"/>
      <c r="H35" s="5"/>
      <c r="I35" s="5"/>
      <c r="J35" s="5"/>
      <c r="K35" s="5" t="s">
        <v>45</v>
      </c>
      <c r="M35" s="5"/>
      <c r="N35" s="5" t="s">
        <v>45</v>
      </c>
      <c r="P35" s="5"/>
      <c r="Q35" s="5" t="s">
        <v>45</v>
      </c>
      <c r="T35" s="4">
        <v>34</v>
      </c>
      <c r="U35" s="4">
        <f t="shared" ca="1" si="1"/>
        <v>0</v>
      </c>
      <c r="W35" s="4">
        <v>30</v>
      </c>
      <c r="X35" s="4">
        <f t="shared" ca="1" si="2"/>
        <v>0</v>
      </c>
      <c r="Z35" s="4">
        <v>30</v>
      </c>
      <c r="AA35" s="4">
        <f t="shared" ca="1" si="3"/>
        <v>0</v>
      </c>
      <c r="AC35" s="3"/>
      <c r="AD35" s="3"/>
      <c r="AE35" s="3"/>
    </row>
    <row r="36" spans="6:31" s="4" customFormat="1" ht="16.5" customHeight="1" x14ac:dyDescent="0.2">
      <c r="F36" s="3"/>
      <c r="G36" s="3"/>
      <c r="H36" s="5"/>
      <c r="I36" s="5"/>
      <c r="J36" s="5"/>
      <c r="K36" s="5" t="s">
        <v>275</v>
      </c>
      <c r="M36" s="5"/>
      <c r="N36" s="5" t="s">
        <v>275</v>
      </c>
      <c r="P36" s="5"/>
      <c r="Q36" s="5" t="s">
        <v>275</v>
      </c>
      <c r="T36" s="4">
        <v>35</v>
      </c>
      <c r="U36" s="4">
        <f t="shared" ca="1" si="1"/>
        <v>0</v>
      </c>
      <c r="W36" s="4">
        <v>31</v>
      </c>
      <c r="X36" s="4">
        <f t="shared" ca="1" si="2"/>
        <v>0</v>
      </c>
      <c r="Z36" s="4">
        <v>31</v>
      </c>
      <c r="AA36" s="4">
        <f t="shared" ca="1" si="3"/>
        <v>0</v>
      </c>
      <c r="AC36" s="3"/>
      <c r="AD36" s="3"/>
      <c r="AE36" s="3"/>
    </row>
    <row r="37" spans="6:31" s="4" customFormat="1" ht="16.5" customHeight="1" x14ac:dyDescent="0.2">
      <c r="F37" s="3"/>
      <c r="G37" s="3"/>
      <c r="H37" s="5"/>
      <c r="I37" s="5"/>
      <c r="J37" s="5"/>
      <c r="K37" s="5" t="s">
        <v>98</v>
      </c>
      <c r="M37" s="5"/>
      <c r="N37" s="5" t="s">
        <v>98</v>
      </c>
      <c r="P37" s="5"/>
      <c r="Q37" s="5" t="s">
        <v>98</v>
      </c>
      <c r="T37" s="4">
        <v>36</v>
      </c>
      <c r="U37" s="4">
        <f t="shared" ca="1" si="1"/>
        <v>0</v>
      </c>
      <c r="W37" s="4">
        <v>32</v>
      </c>
      <c r="X37" s="4">
        <f t="shared" ca="1" si="2"/>
        <v>0</v>
      </c>
      <c r="Z37" s="4">
        <v>32</v>
      </c>
      <c r="AA37" s="4">
        <f t="shared" ca="1" si="3"/>
        <v>0</v>
      </c>
      <c r="AC37" s="3"/>
      <c r="AD37" s="3"/>
      <c r="AE37" s="3"/>
    </row>
    <row r="38" spans="6:31" s="4" customFormat="1" ht="16.5" customHeight="1" x14ac:dyDescent="0.2">
      <c r="F38" s="3"/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T38" s="4">
        <v>37</v>
      </c>
      <c r="U38" s="4">
        <f t="shared" ca="1" si="1"/>
        <v>0</v>
      </c>
      <c r="W38" s="4">
        <v>33</v>
      </c>
      <c r="X38" s="4">
        <f t="shared" ca="1" si="2"/>
        <v>0</v>
      </c>
      <c r="Z38" s="4">
        <v>33</v>
      </c>
      <c r="AA38" s="4">
        <f t="shared" ca="1" si="3"/>
        <v>0</v>
      </c>
      <c r="AC38" s="3"/>
      <c r="AD38" s="3"/>
      <c r="AE38" s="3"/>
    </row>
    <row r="39" spans="6:31" s="4" customFormat="1" ht="16.5" customHeight="1" x14ac:dyDescent="0.2">
      <c r="F39" s="3"/>
      <c r="G39" s="3"/>
      <c r="H39" s="5"/>
      <c r="I39" s="5"/>
      <c r="J39" s="5" t="s">
        <v>31</v>
      </c>
      <c r="K39" s="4" t="s">
        <v>68</v>
      </c>
      <c r="L39" s="5"/>
      <c r="M39" s="5" t="s">
        <v>31</v>
      </c>
      <c r="N39" s="4" t="s">
        <v>68</v>
      </c>
      <c r="O39" s="5"/>
      <c r="P39" s="5" t="s">
        <v>31</v>
      </c>
      <c r="Q39" s="4" t="s">
        <v>68</v>
      </c>
      <c r="R39" s="5"/>
      <c r="T39" s="4">
        <v>38</v>
      </c>
      <c r="U39" s="4">
        <f t="shared" ca="1" si="1"/>
        <v>0</v>
      </c>
      <c r="W39" s="4">
        <v>34</v>
      </c>
      <c r="X39" s="4">
        <f t="shared" ca="1" si="2"/>
        <v>0</v>
      </c>
      <c r="Z39" s="4">
        <v>34</v>
      </c>
      <c r="AA39" s="4">
        <f t="shared" ca="1" si="3"/>
        <v>0</v>
      </c>
      <c r="AC39" s="3"/>
      <c r="AD39" s="3"/>
      <c r="AE39" s="3"/>
    </row>
    <row r="40" spans="6:31" s="4" customFormat="1" ht="16.5" customHeight="1" x14ac:dyDescent="0.2">
      <c r="F40" s="3"/>
      <c r="G40" s="3"/>
      <c r="H40" s="5"/>
      <c r="I40" s="5"/>
      <c r="J40" s="5"/>
      <c r="K40" s="5" t="s">
        <v>67</v>
      </c>
      <c r="L40" s="5"/>
      <c r="M40" s="5"/>
      <c r="N40" s="5" t="s">
        <v>67</v>
      </c>
      <c r="O40" s="5"/>
      <c r="P40" s="5"/>
      <c r="Q40" s="5" t="s">
        <v>67</v>
      </c>
      <c r="R40" s="5"/>
      <c r="T40" s="4">
        <v>39</v>
      </c>
      <c r="U40" s="4">
        <f t="shared" ca="1" si="1"/>
        <v>0</v>
      </c>
      <c r="W40" s="4">
        <v>35</v>
      </c>
      <c r="X40" s="4">
        <f t="shared" ca="1" si="2"/>
        <v>0</v>
      </c>
      <c r="Z40" s="4">
        <v>35</v>
      </c>
      <c r="AA40" s="4">
        <f t="shared" ca="1" si="3"/>
        <v>0</v>
      </c>
      <c r="AC40" s="3"/>
      <c r="AD40" s="3"/>
      <c r="AE40" s="3"/>
    </row>
    <row r="41" spans="6:31" s="4" customFormat="1" ht="16.5" customHeight="1" x14ac:dyDescent="0.2">
      <c r="F41" s="3"/>
      <c r="G41" s="3"/>
      <c r="H41" s="5"/>
      <c r="I41" s="5"/>
      <c r="J41" s="5"/>
      <c r="K41" s="5" t="s">
        <v>48</v>
      </c>
      <c r="L41" s="5">
        <v>3</v>
      </c>
      <c r="M41" s="5"/>
      <c r="N41" s="5" t="s">
        <v>48</v>
      </c>
      <c r="O41" s="5">
        <v>1</v>
      </c>
      <c r="P41" s="5"/>
      <c r="Q41" s="5" t="s">
        <v>48</v>
      </c>
      <c r="R41" s="5"/>
      <c r="T41" s="4">
        <v>40</v>
      </c>
      <c r="U41" s="4">
        <f t="shared" ca="1" si="1"/>
        <v>0</v>
      </c>
      <c r="W41" s="4">
        <v>36</v>
      </c>
      <c r="X41" s="4">
        <f t="shared" ca="1" si="2"/>
        <v>0</v>
      </c>
      <c r="Z41" s="4">
        <v>36</v>
      </c>
      <c r="AA41" s="4">
        <f t="shared" ca="1" si="3"/>
        <v>0</v>
      </c>
      <c r="AC41" s="3"/>
      <c r="AD41" s="3"/>
      <c r="AE41" s="3"/>
    </row>
    <row r="42" spans="6:31" s="4" customFormat="1" ht="16.5" customHeight="1" x14ac:dyDescent="0.2">
      <c r="F42" s="3"/>
      <c r="G42" s="3"/>
      <c r="H42" s="5"/>
      <c r="I42" s="5"/>
      <c r="J42" s="5"/>
      <c r="K42" s="5" t="s">
        <v>39</v>
      </c>
      <c r="L42" s="5">
        <v>6</v>
      </c>
      <c r="M42" s="5"/>
      <c r="N42" s="5" t="s">
        <v>39</v>
      </c>
      <c r="O42" s="5">
        <v>12</v>
      </c>
      <c r="P42" s="5"/>
      <c r="Q42" s="5" t="s">
        <v>39</v>
      </c>
      <c r="R42" s="5"/>
      <c r="T42" s="4">
        <v>43</v>
      </c>
      <c r="U42" s="4">
        <f t="shared" ca="1" si="1"/>
        <v>0</v>
      </c>
      <c r="W42" s="4">
        <v>37</v>
      </c>
      <c r="X42" s="4">
        <f t="shared" ca="1" si="2"/>
        <v>0</v>
      </c>
      <c r="Z42" s="4" t="s">
        <v>304</v>
      </c>
      <c r="AA42" s="4">
        <f t="shared" ca="1" si="3"/>
        <v>0</v>
      </c>
      <c r="AC42" s="3"/>
      <c r="AD42" s="3"/>
      <c r="AE42" s="3"/>
    </row>
    <row r="43" spans="6:31" s="4" customFormat="1" ht="16.5" customHeight="1" x14ac:dyDescent="0.2">
      <c r="F43" s="3"/>
      <c r="G43" s="3"/>
      <c r="H43" s="5"/>
      <c r="I43" s="5"/>
      <c r="J43" s="5"/>
      <c r="K43" s="5" t="s">
        <v>57</v>
      </c>
      <c r="L43" s="5"/>
      <c r="M43" s="5"/>
      <c r="N43" s="5" t="s">
        <v>57</v>
      </c>
      <c r="O43" s="5"/>
      <c r="P43" s="5"/>
      <c r="Q43" s="5" t="s">
        <v>57</v>
      </c>
      <c r="R43" s="5"/>
      <c r="T43" s="4" t="s">
        <v>366</v>
      </c>
      <c r="U43" s="4">
        <f t="shared" ca="1" si="1"/>
        <v>0</v>
      </c>
      <c r="W43" s="4">
        <v>38</v>
      </c>
      <c r="X43" s="4">
        <f t="shared" ca="1" si="2"/>
        <v>0</v>
      </c>
      <c r="Z43" s="4" t="s">
        <v>322</v>
      </c>
      <c r="AA43" s="4">
        <f t="shared" ca="1" si="3"/>
        <v>0</v>
      </c>
      <c r="AC43" s="3"/>
      <c r="AD43" s="3"/>
      <c r="AE43" s="3"/>
    </row>
    <row r="44" spans="6:31" s="4" customFormat="1" ht="16.5" customHeight="1" x14ac:dyDescent="0.2">
      <c r="F44" s="3"/>
      <c r="G44" s="3"/>
      <c r="H44" s="5"/>
      <c r="I44" s="5"/>
      <c r="J44" s="5"/>
      <c r="K44" s="5" t="s">
        <v>107</v>
      </c>
      <c r="L44" s="5">
        <v>5</v>
      </c>
      <c r="M44" s="5"/>
      <c r="N44" s="5" t="s">
        <v>107</v>
      </c>
      <c r="O44" s="5">
        <v>4</v>
      </c>
      <c r="P44" s="5"/>
      <c r="Q44" s="5" t="s">
        <v>107</v>
      </c>
      <c r="R44" s="5"/>
      <c r="T44" s="4" t="s">
        <v>259</v>
      </c>
      <c r="U44" s="4">
        <f t="shared" ca="1" si="1"/>
        <v>0</v>
      </c>
      <c r="W44" s="4">
        <v>39</v>
      </c>
      <c r="X44" s="4">
        <f t="shared" ca="1" si="2"/>
        <v>0</v>
      </c>
      <c r="Z44" s="4" t="s">
        <v>215</v>
      </c>
      <c r="AA44" s="4">
        <f t="shared" ca="1" si="3"/>
        <v>0</v>
      </c>
      <c r="AC44" s="3"/>
      <c r="AD44" s="3"/>
      <c r="AE44" s="3"/>
    </row>
    <row r="45" spans="6:31" s="4" customFormat="1" ht="16.5" customHeight="1" x14ac:dyDescent="0.2">
      <c r="F45" s="3"/>
      <c r="G45" s="3"/>
      <c r="H45" s="5"/>
      <c r="I45" s="5"/>
      <c r="J45" s="5"/>
      <c r="K45" s="5" t="s">
        <v>45</v>
      </c>
      <c r="L45" s="5"/>
      <c r="M45" s="5"/>
      <c r="N45" s="5" t="s">
        <v>45</v>
      </c>
      <c r="O45" s="5"/>
      <c r="P45" s="5"/>
      <c r="Q45" s="5" t="s">
        <v>45</v>
      </c>
      <c r="R45" s="5"/>
      <c r="T45" s="4" t="s">
        <v>81</v>
      </c>
      <c r="U45" s="4">
        <f t="shared" ca="1" si="1"/>
        <v>0</v>
      </c>
      <c r="W45" s="4">
        <v>40</v>
      </c>
      <c r="X45" s="4">
        <f t="shared" ca="1" si="2"/>
        <v>0</v>
      </c>
      <c r="Z45" s="4" t="s">
        <v>289</v>
      </c>
      <c r="AA45" s="4">
        <f t="shared" ca="1" si="3"/>
        <v>0</v>
      </c>
      <c r="AC45" s="3"/>
      <c r="AD45" s="3"/>
      <c r="AE45" s="3"/>
    </row>
    <row r="46" spans="6:31" s="4" customFormat="1" ht="16.5" customHeight="1" x14ac:dyDescent="0.2">
      <c r="F46" s="3"/>
      <c r="G46" s="3"/>
      <c r="H46" s="5"/>
      <c r="I46" s="5"/>
      <c r="J46" s="5"/>
      <c r="K46" s="5" t="s">
        <v>275</v>
      </c>
      <c r="L46" s="5">
        <v>1</v>
      </c>
      <c r="M46" s="5"/>
      <c r="N46" s="5" t="s">
        <v>275</v>
      </c>
      <c r="O46" s="5">
        <v>8</v>
      </c>
      <c r="P46" s="5"/>
      <c r="Q46" s="5" t="s">
        <v>275</v>
      </c>
      <c r="R46" s="5"/>
      <c r="T46" s="4" t="s">
        <v>443</v>
      </c>
      <c r="U46" s="4">
        <f t="shared" ca="1" si="1"/>
        <v>0</v>
      </c>
      <c r="W46" s="4">
        <v>41</v>
      </c>
      <c r="X46" s="4">
        <f t="shared" ca="1" si="2"/>
        <v>0</v>
      </c>
      <c r="Z46" s="4" t="s">
        <v>279</v>
      </c>
      <c r="AA46" s="4">
        <f t="shared" ca="1" si="3"/>
        <v>0</v>
      </c>
      <c r="AC46" s="3"/>
      <c r="AD46" s="3"/>
      <c r="AE46" s="3"/>
    </row>
    <row r="47" spans="6:31" s="4" customFormat="1" ht="16.5" customHeight="1" x14ac:dyDescent="0.2">
      <c r="F47" s="3"/>
      <c r="G47" s="3"/>
      <c r="H47" s="5"/>
      <c r="I47" s="5"/>
      <c r="J47" s="5"/>
      <c r="K47" s="5" t="s">
        <v>98</v>
      </c>
      <c r="L47" s="5"/>
      <c r="M47" s="5"/>
      <c r="N47" s="5" t="s">
        <v>98</v>
      </c>
      <c r="O47" s="5"/>
      <c r="P47" s="5"/>
      <c r="Q47" s="5" t="s">
        <v>98</v>
      </c>
      <c r="R47" s="5"/>
      <c r="T47" s="4" t="s">
        <v>334</v>
      </c>
      <c r="U47" s="4">
        <f t="shared" ca="1" si="1"/>
        <v>0</v>
      </c>
      <c r="W47" s="4" t="s">
        <v>215</v>
      </c>
      <c r="X47" s="4">
        <f t="shared" ca="1" si="2"/>
        <v>0</v>
      </c>
      <c r="AC47" s="3"/>
      <c r="AD47" s="3"/>
      <c r="AE47" s="3"/>
    </row>
    <row r="48" spans="6:31" s="4" customFormat="1" ht="16.5" customHeight="1" x14ac:dyDescent="0.2">
      <c r="F48" s="3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T48" s="4" t="s">
        <v>444</v>
      </c>
      <c r="U48" s="4">
        <f t="shared" ca="1" si="1"/>
        <v>0</v>
      </c>
      <c r="AC48" s="3"/>
      <c r="AD48" s="3"/>
      <c r="AE48" s="3"/>
    </row>
    <row r="49" spans="6:31" s="4" customFormat="1" ht="16.5" customHeight="1" x14ac:dyDescent="0.2">
      <c r="F49" s="3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T49" s="4" t="s">
        <v>335</v>
      </c>
      <c r="U49" s="4">
        <f t="shared" ca="1" si="1"/>
        <v>0</v>
      </c>
      <c r="AC49" s="3"/>
      <c r="AD49" s="3"/>
      <c r="AE49" s="3"/>
    </row>
    <row r="50" spans="6:31" s="4" customFormat="1" ht="16.5" customHeight="1" x14ac:dyDescent="0.2">
      <c r="F50" s="3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T50" s="4" t="s">
        <v>136</v>
      </c>
      <c r="U50" s="4">
        <f t="shared" ca="1" si="1"/>
        <v>0</v>
      </c>
      <c r="AC50" s="3"/>
      <c r="AD50" s="3"/>
      <c r="AE50" s="3"/>
    </row>
    <row r="51" spans="6:31" s="4" customFormat="1" ht="16.5" customHeight="1" x14ac:dyDescent="0.2">
      <c r="F51" s="3"/>
      <c r="G51" s="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T51" s="4" t="s">
        <v>508</v>
      </c>
      <c r="U51" s="4">
        <f t="shared" ca="1" si="1"/>
        <v>3</v>
      </c>
      <c r="AC51" s="3"/>
      <c r="AD51" s="3"/>
      <c r="AE51" s="3"/>
    </row>
    <row r="52" spans="6:31" s="4" customFormat="1" ht="16.5" customHeight="1" x14ac:dyDescent="0.2">
      <c r="F52" s="3"/>
      <c r="G52" s="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T52" s="4" t="s">
        <v>465</v>
      </c>
      <c r="U52" s="4">
        <f t="shared" ca="1" si="1"/>
        <v>0</v>
      </c>
      <c r="AC52" s="3"/>
      <c r="AD52" s="3"/>
      <c r="AE52" s="3"/>
    </row>
    <row r="53" spans="6:31" s="4" customFormat="1" ht="16.5" customHeight="1" x14ac:dyDescent="0.2">
      <c r="F53" s="3"/>
      <c r="G53" s="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T53" s="4" t="s">
        <v>256</v>
      </c>
      <c r="U53" s="4">
        <f t="shared" ca="1" si="1"/>
        <v>0</v>
      </c>
      <c r="AC53" s="3"/>
      <c r="AD53" s="3"/>
      <c r="AE53" s="3"/>
    </row>
    <row r="54" spans="6:31" s="4" customFormat="1" ht="16.5" customHeight="1" x14ac:dyDescent="0.2">
      <c r="F54" s="3"/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T54" s="4" t="s">
        <v>415</v>
      </c>
      <c r="U54" s="4">
        <f t="shared" ca="1" si="1"/>
        <v>0</v>
      </c>
      <c r="AC54" s="3"/>
      <c r="AD54" s="3"/>
      <c r="AE54" s="3"/>
    </row>
    <row r="55" spans="6:31" s="4" customFormat="1" ht="16.5" customHeight="1" x14ac:dyDescent="0.2">
      <c r="F55" s="3"/>
      <c r="G55" s="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T55" s="4" t="s">
        <v>406</v>
      </c>
      <c r="U55" s="4">
        <f t="shared" ca="1" si="1"/>
        <v>0</v>
      </c>
      <c r="AC55" s="3"/>
      <c r="AD55" s="3"/>
      <c r="AE55" s="3"/>
    </row>
    <row r="56" spans="6:31" s="4" customFormat="1" ht="16.5" customHeight="1" x14ac:dyDescent="0.2">
      <c r="F56" s="3"/>
      <c r="G56" s="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T56" s="4" t="s">
        <v>469</v>
      </c>
      <c r="U56" s="4">
        <f t="shared" ca="1" si="1"/>
        <v>0</v>
      </c>
      <c r="AC56" s="3"/>
      <c r="AD56" s="3"/>
      <c r="AE56" s="3"/>
    </row>
    <row r="57" spans="6:31" s="4" customFormat="1" ht="16.5" customHeight="1" x14ac:dyDescent="0.2">
      <c r="F57" s="3"/>
      <c r="G57" s="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T57" s="4" t="s">
        <v>451</v>
      </c>
      <c r="U57" s="4">
        <f t="shared" ca="1" si="1"/>
        <v>0</v>
      </c>
      <c r="AC57" s="3"/>
      <c r="AD57" s="3"/>
      <c r="AE57" s="3"/>
    </row>
    <row r="58" spans="6:31" s="4" customFormat="1" ht="16.5" customHeight="1" x14ac:dyDescent="0.2">
      <c r="F58" s="3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T58" s="4" t="s">
        <v>240</v>
      </c>
      <c r="U58" s="4">
        <f t="shared" ca="1" si="1"/>
        <v>0</v>
      </c>
      <c r="AC58" s="3"/>
      <c r="AD58" s="3"/>
      <c r="AE58" s="3"/>
    </row>
    <row r="59" spans="6:31" s="4" customFormat="1" ht="16.5" customHeight="1" x14ac:dyDescent="0.2">
      <c r="F59" s="3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AC59" s="3"/>
      <c r="AD59" s="3"/>
      <c r="AE59" s="3"/>
    </row>
    <row r="60" spans="6:31" s="4" customFormat="1" ht="16.5" customHeight="1" x14ac:dyDescent="0.2">
      <c r="F60" s="3"/>
      <c r="G60" s="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AC60" s="3"/>
      <c r="AD60" s="3"/>
      <c r="AE60" s="3"/>
    </row>
    <row r="61" spans="6:31" s="4" customFormat="1" ht="16.5" customHeight="1" x14ac:dyDescent="0.2">
      <c r="F61" s="3"/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AC61" s="3"/>
      <c r="AD61" s="3"/>
      <c r="AE61" s="3"/>
    </row>
    <row r="62" spans="6:31" s="4" customFormat="1" ht="16.5" customHeight="1" x14ac:dyDescent="0.2">
      <c r="F62" s="3"/>
      <c r="G62" s="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AC62" s="3"/>
      <c r="AD62" s="3"/>
      <c r="AE62" s="3"/>
    </row>
    <row r="63" spans="6:31" s="4" customFormat="1" ht="16.5" customHeight="1" x14ac:dyDescent="0.2">
      <c r="F63" s="3"/>
      <c r="G63" s="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AC63" s="3"/>
      <c r="AD63" s="3"/>
      <c r="AE63" s="3"/>
    </row>
    <row r="64" spans="6:31" s="4" customFormat="1" ht="16.5" customHeight="1" x14ac:dyDescent="0.2">
      <c r="F64" s="3"/>
      <c r="G64" s="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AC64" s="3"/>
      <c r="AD64" s="3"/>
      <c r="AE64" s="3"/>
    </row>
    <row r="65" spans="6:31" s="4" customFormat="1" ht="16.5" customHeight="1" x14ac:dyDescent="0.2">
      <c r="F65" s="3"/>
      <c r="G65" s="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AC65" s="3"/>
      <c r="AD65" s="3"/>
      <c r="AE65" s="3"/>
    </row>
    <row r="66" spans="6:31" s="4" customFormat="1" ht="16.5" customHeight="1" x14ac:dyDescent="0.2">
      <c r="F66" s="3"/>
      <c r="G66" s="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AC66" s="3"/>
      <c r="AD66" s="3"/>
      <c r="AE66" s="3"/>
    </row>
    <row r="67" spans="6:31" s="4" customFormat="1" ht="16.5" customHeight="1" x14ac:dyDescent="0.2">
      <c r="F67" s="3"/>
      <c r="G67" s="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AC67" s="3"/>
      <c r="AD67" s="3"/>
      <c r="AE67" s="3"/>
    </row>
    <row r="68" spans="6:31" s="4" customFormat="1" ht="16.5" customHeight="1" x14ac:dyDescent="0.2">
      <c r="F68" s="3"/>
      <c r="G68" s="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AC68" s="3"/>
      <c r="AD68" s="3"/>
      <c r="AE68" s="3"/>
    </row>
    <row r="69" spans="6:31" s="4" customFormat="1" ht="16.5" customHeight="1" x14ac:dyDescent="0.2">
      <c r="F69" s="3"/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AC69" s="3"/>
      <c r="AD69" s="3"/>
      <c r="AE69" s="3"/>
    </row>
    <row r="70" spans="6:31" s="4" customFormat="1" ht="16.5" customHeight="1" x14ac:dyDescent="0.2">
      <c r="F70" s="3"/>
      <c r="G70" s="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AC70" s="3"/>
      <c r="AD70" s="3"/>
      <c r="AE70" s="3"/>
    </row>
    <row r="71" spans="6:31" s="4" customFormat="1" ht="16.5" customHeight="1" x14ac:dyDescent="0.2">
      <c r="F71" s="3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AC71" s="3"/>
      <c r="AD71" s="3"/>
      <c r="AE71" s="3"/>
    </row>
    <row r="72" spans="6:31" s="4" customFormat="1" ht="16.5" customHeight="1" x14ac:dyDescent="0.2">
      <c r="F72" s="3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AC72" s="3"/>
      <c r="AD72" s="3"/>
      <c r="AE72" s="3"/>
    </row>
    <row r="73" spans="6:31" s="4" customFormat="1" ht="16.5" customHeight="1" x14ac:dyDescent="0.2">
      <c r="F73" s="3"/>
      <c r="G73" s="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AC73" s="3"/>
      <c r="AD73" s="3"/>
      <c r="AE73" s="3"/>
    </row>
    <row r="74" spans="6:31" s="4" customFormat="1" ht="16.5" customHeight="1" x14ac:dyDescent="0.2">
      <c r="F74" s="3"/>
      <c r="G74" s="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AC74" s="3"/>
      <c r="AD74" s="3"/>
      <c r="AE74" s="3"/>
    </row>
    <row r="75" spans="6:31" s="4" customFormat="1" ht="16.5" customHeight="1" x14ac:dyDescent="0.2">
      <c r="F75" s="3"/>
      <c r="G75" s="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AC75" s="3"/>
      <c r="AD75" s="3"/>
      <c r="AE75" s="3"/>
    </row>
    <row r="76" spans="6:31" s="4" customFormat="1" ht="16.5" customHeight="1" x14ac:dyDescent="0.2">
      <c r="F76" s="3"/>
      <c r="G76" s="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AC76" s="3"/>
      <c r="AD76" s="3"/>
      <c r="AE76" s="3"/>
    </row>
    <row r="77" spans="6:31" s="4" customFormat="1" ht="16.5" customHeight="1" x14ac:dyDescent="0.2">
      <c r="F77" s="3"/>
      <c r="G77" s="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AC77" s="3"/>
      <c r="AD77" s="3"/>
      <c r="AE77" s="3"/>
    </row>
    <row r="78" spans="6:31" s="4" customFormat="1" ht="16.5" customHeight="1" x14ac:dyDescent="0.2">
      <c r="F78" s="3"/>
      <c r="G78" s="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AC78" s="3"/>
      <c r="AD78" s="3"/>
      <c r="AE78" s="3"/>
    </row>
    <row r="79" spans="6:31" s="4" customFormat="1" ht="16.5" customHeight="1" x14ac:dyDescent="0.2">
      <c r="F79" s="3"/>
      <c r="G79" s="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AC79" s="3"/>
      <c r="AD79" s="3"/>
      <c r="AE79" s="3"/>
    </row>
    <row r="80" spans="6:31" s="4" customFormat="1" ht="16.5" customHeight="1" x14ac:dyDescent="0.2">
      <c r="F80" s="3"/>
      <c r="G80" s="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AC80" s="3"/>
      <c r="AD80" s="3"/>
      <c r="AE80" s="3"/>
    </row>
    <row r="81" spans="6:31" s="4" customFormat="1" ht="16.5" customHeight="1" x14ac:dyDescent="0.2">
      <c r="F81" s="3"/>
      <c r="G81" s="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AC81" s="3"/>
      <c r="AD81" s="3"/>
      <c r="AE81" s="3"/>
    </row>
    <row r="82" spans="6:31" s="4" customFormat="1" ht="16.5" customHeight="1" x14ac:dyDescent="0.2">
      <c r="F82" s="3"/>
      <c r="G82" s="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AC82" s="3"/>
      <c r="AD82" s="3"/>
      <c r="AE82" s="3"/>
    </row>
    <row r="83" spans="6:31" s="4" customFormat="1" ht="16.5" customHeight="1" x14ac:dyDescent="0.2">
      <c r="F83" s="3"/>
      <c r="G83" s="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AC83" s="3"/>
      <c r="AD83" s="3"/>
      <c r="AE83" s="3"/>
    </row>
    <row r="84" spans="6:31" s="4" customFormat="1" ht="16.5" customHeight="1" x14ac:dyDescent="0.2">
      <c r="F84" s="3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AC84" s="3"/>
      <c r="AD84" s="3"/>
      <c r="AE84" s="3"/>
    </row>
    <row r="85" spans="6:31" s="4" customFormat="1" ht="16.5" customHeight="1" x14ac:dyDescent="0.2">
      <c r="F85" s="3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AC85" s="3"/>
      <c r="AD85" s="3"/>
      <c r="AE85" s="3"/>
    </row>
    <row r="86" spans="6:31" s="4" customFormat="1" ht="16.5" customHeight="1" x14ac:dyDescent="0.2">
      <c r="F86" s="3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AC86" s="3"/>
      <c r="AD86" s="3"/>
      <c r="AE86" s="3"/>
    </row>
    <row r="87" spans="6:31" s="4" customFormat="1" ht="16.5" customHeight="1" x14ac:dyDescent="0.2">
      <c r="F87" s="3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AC87" s="3"/>
      <c r="AD87" s="3"/>
      <c r="AE87" s="3"/>
    </row>
    <row r="88" spans="6:31" s="4" customFormat="1" ht="16.5" customHeight="1" x14ac:dyDescent="0.2"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AC88" s="3"/>
      <c r="AD88" s="3"/>
      <c r="AE88" s="3"/>
    </row>
    <row r="89" spans="6:31" s="4" customFormat="1" ht="16.5" customHeight="1" x14ac:dyDescent="0.2">
      <c r="F89" s="3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AC89" s="3"/>
      <c r="AD89" s="3"/>
      <c r="AE89" s="3"/>
    </row>
    <row r="90" spans="6:31" s="4" customFormat="1" ht="16.5" customHeight="1" x14ac:dyDescent="0.2">
      <c r="F90" s="3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AC90" s="3"/>
      <c r="AD90" s="3"/>
      <c r="AE90" s="3"/>
    </row>
    <row r="91" spans="6:31" s="4" customFormat="1" ht="16.5" customHeight="1" x14ac:dyDescent="0.2">
      <c r="F91" s="3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AC91" s="3"/>
      <c r="AD91" s="3"/>
      <c r="AE91" s="3"/>
    </row>
    <row r="92" spans="6:31" s="4" customFormat="1" ht="16.5" customHeight="1" x14ac:dyDescent="0.2">
      <c r="F92" s="3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AC92" s="3"/>
      <c r="AD92" s="3"/>
      <c r="AE92" s="3"/>
    </row>
    <row r="93" spans="6:31" s="4" customFormat="1" ht="16.5" customHeight="1" x14ac:dyDescent="0.2">
      <c r="F93" s="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AC93" s="3"/>
      <c r="AD93" s="3"/>
      <c r="AE93" s="3"/>
    </row>
    <row r="94" spans="6:31" s="4" customFormat="1" ht="16.5" customHeight="1" x14ac:dyDescent="0.2">
      <c r="F94" s="3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AC94" s="3"/>
      <c r="AD94" s="3"/>
      <c r="AE94" s="3"/>
    </row>
    <row r="95" spans="6:31" s="4" customFormat="1" ht="16.5" customHeight="1" x14ac:dyDescent="0.2">
      <c r="F95" s="3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AC95" s="3"/>
      <c r="AD95" s="3"/>
      <c r="AE95" s="3"/>
    </row>
    <row r="96" spans="6:31" s="4" customFormat="1" ht="16.5" customHeight="1" x14ac:dyDescent="0.2">
      <c r="F96" s="3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AC96" s="3"/>
      <c r="AD96" s="3"/>
      <c r="AE96" s="3"/>
    </row>
    <row r="97" spans="6:31" s="4" customFormat="1" ht="16.5" customHeight="1" x14ac:dyDescent="0.2">
      <c r="F97" s="3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AC97" s="3"/>
      <c r="AD97" s="3"/>
      <c r="AE97" s="3"/>
    </row>
    <row r="98" spans="6:31" s="4" customFormat="1" ht="16.5" customHeight="1" x14ac:dyDescent="0.2">
      <c r="F98" s="3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AC98" s="3"/>
      <c r="AD98" s="3"/>
      <c r="AE98" s="3"/>
    </row>
    <row r="99" spans="6:31" s="4" customFormat="1" ht="16.5" customHeight="1" x14ac:dyDescent="0.2">
      <c r="F99" s="3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AC99" s="3"/>
      <c r="AD99" s="3"/>
      <c r="AE99" s="3"/>
    </row>
    <row r="100" spans="6:31" s="4" customFormat="1" ht="16.5" customHeight="1" x14ac:dyDescent="0.2">
      <c r="F100" s="3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AC100" s="3"/>
      <c r="AD100" s="3"/>
      <c r="AE100" s="3"/>
    </row>
    <row r="101" spans="6:31" s="4" customFormat="1" ht="16.5" customHeight="1" x14ac:dyDescent="0.2">
      <c r="F101" s="3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AC101" s="3"/>
      <c r="AD101" s="3"/>
      <c r="AE101" s="3"/>
    </row>
    <row r="102" spans="6:31" s="4" customFormat="1" ht="16.5" customHeight="1" x14ac:dyDescent="0.2">
      <c r="F102" s="3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AC102" s="3"/>
      <c r="AD102" s="3"/>
      <c r="AE102" s="3"/>
    </row>
    <row r="103" spans="6:31" s="4" customFormat="1" ht="16.5" customHeight="1" x14ac:dyDescent="0.2">
      <c r="F103" s="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AC103" s="3"/>
      <c r="AD103" s="3"/>
      <c r="AE103" s="3"/>
    </row>
    <row r="104" spans="6:31" s="4" customFormat="1" ht="16.5" customHeight="1" x14ac:dyDescent="0.2">
      <c r="F104" s="3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AC104" s="3"/>
      <c r="AD104" s="3"/>
      <c r="AE104" s="3"/>
    </row>
    <row r="105" spans="6:31" s="4" customFormat="1" ht="16.5" customHeight="1" x14ac:dyDescent="0.2">
      <c r="F105" s="3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AC105" s="3"/>
      <c r="AD105" s="3"/>
      <c r="AE105" s="3"/>
    </row>
    <row r="106" spans="6:31" s="4" customFormat="1" ht="16.5" customHeight="1" x14ac:dyDescent="0.2">
      <c r="F106" s="3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AC106" s="3"/>
      <c r="AD106" s="3"/>
      <c r="AE106" s="3"/>
    </row>
    <row r="107" spans="6:31" s="4" customFormat="1" ht="16.5" customHeight="1" x14ac:dyDescent="0.2">
      <c r="F107" s="3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AC107" s="3"/>
      <c r="AD107" s="3"/>
      <c r="AE107" s="3"/>
    </row>
    <row r="108" spans="6:31" s="4" customFormat="1" ht="16.5" customHeight="1" x14ac:dyDescent="0.2">
      <c r="F108" s="3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AC108" s="3"/>
      <c r="AD108" s="3"/>
      <c r="AE108" s="3"/>
    </row>
    <row r="109" spans="6:31" s="4" customFormat="1" ht="16.5" customHeight="1" x14ac:dyDescent="0.2">
      <c r="F109" s="3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AC109" s="3"/>
      <c r="AD109" s="3"/>
      <c r="AE109" s="3"/>
    </row>
    <row r="110" spans="6:31" s="4" customFormat="1" ht="16.5" customHeight="1" x14ac:dyDescent="0.2">
      <c r="F110" s="3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AC110" s="3"/>
      <c r="AD110" s="3"/>
      <c r="AE110" s="3"/>
    </row>
    <row r="111" spans="6:31" s="4" customFormat="1" ht="16.5" customHeight="1" x14ac:dyDescent="0.2">
      <c r="F111" s="3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AC111" s="3"/>
      <c r="AD111" s="3"/>
      <c r="AE111" s="3"/>
    </row>
    <row r="112" spans="6:31" s="4" customFormat="1" ht="16.5" customHeight="1" x14ac:dyDescent="0.2">
      <c r="F112" s="3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AC112" s="3"/>
      <c r="AD112" s="3"/>
      <c r="AE112" s="3"/>
    </row>
    <row r="113" spans="6:31" s="4" customFormat="1" ht="16.5" customHeight="1" x14ac:dyDescent="0.2">
      <c r="F113" s="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AC113" s="3"/>
      <c r="AD113" s="3"/>
      <c r="AE113" s="3"/>
    </row>
    <row r="114" spans="6:31" s="4" customFormat="1" ht="16.5" customHeight="1" x14ac:dyDescent="0.2"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AC114" s="3"/>
      <c r="AD114" s="3"/>
      <c r="AE114" s="3"/>
    </row>
    <row r="115" spans="6:31" s="4" customFormat="1" ht="16.5" customHeight="1" x14ac:dyDescent="0.2"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AC115" s="3"/>
      <c r="AD115" s="3"/>
      <c r="AE115" s="3"/>
    </row>
    <row r="116" spans="6:31" s="4" customFormat="1" ht="16.5" customHeight="1" x14ac:dyDescent="0.2">
      <c r="F116" s="3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AC116" s="3"/>
      <c r="AD116" s="3"/>
      <c r="AE116" s="3"/>
    </row>
    <row r="117" spans="6:31" s="4" customFormat="1" ht="16.5" customHeight="1" x14ac:dyDescent="0.2">
      <c r="F117" s="3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AC117" s="3"/>
      <c r="AD117" s="3"/>
      <c r="AE117" s="3"/>
    </row>
    <row r="118" spans="6:31" s="4" customFormat="1" ht="16.5" customHeight="1" x14ac:dyDescent="0.2">
      <c r="F118" s="3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AC118" s="3"/>
      <c r="AD118" s="3"/>
      <c r="AE118" s="3"/>
    </row>
    <row r="119" spans="6:31" s="4" customFormat="1" ht="16.5" customHeight="1" x14ac:dyDescent="0.2"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AC119" s="3"/>
      <c r="AD119" s="3"/>
      <c r="AE119" s="3"/>
    </row>
    <row r="120" spans="6:31" s="4" customFormat="1" ht="16.5" customHeight="1" x14ac:dyDescent="0.2"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AC120" s="3"/>
      <c r="AD120" s="3"/>
      <c r="AE120" s="3"/>
    </row>
    <row r="121" spans="6:31" s="4" customFormat="1" ht="16.5" customHeight="1" x14ac:dyDescent="0.2">
      <c r="F121" s="3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AC121" s="3"/>
      <c r="AD121" s="3"/>
      <c r="AE121" s="3"/>
    </row>
    <row r="122" spans="6:31" s="4" customFormat="1" ht="16.5" customHeight="1" x14ac:dyDescent="0.2">
      <c r="F122" s="3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AC122" s="3"/>
      <c r="AD122" s="3"/>
      <c r="AE122" s="3"/>
    </row>
    <row r="123" spans="6:31" s="4" customFormat="1" ht="16.5" customHeight="1" x14ac:dyDescent="0.2">
      <c r="F123" s="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AC123" s="3"/>
      <c r="AD123" s="3"/>
      <c r="AE123" s="3"/>
    </row>
    <row r="124" spans="6:31" s="4" customFormat="1" ht="16.5" customHeight="1" x14ac:dyDescent="0.2">
      <c r="F124" s="3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AC124" s="3"/>
      <c r="AD124" s="3"/>
      <c r="AE124" s="3"/>
    </row>
    <row r="125" spans="6:31" s="4" customFormat="1" ht="16.5" customHeight="1" x14ac:dyDescent="0.2"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AC125" s="3"/>
      <c r="AD125" s="3"/>
      <c r="AE125" s="3"/>
    </row>
    <row r="126" spans="6:31" s="4" customFormat="1" ht="16.5" customHeight="1" x14ac:dyDescent="0.2">
      <c r="F126" s="3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AC126" s="3"/>
      <c r="AD126" s="3"/>
      <c r="AE126" s="3"/>
    </row>
    <row r="127" spans="6:31" s="4" customFormat="1" ht="16.5" customHeight="1" x14ac:dyDescent="0.2">
      <c r="F127" s="3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AC127" s="3"/>
      <c r="AD127" s="3"/>
      <c r="AE127" s="3"/>
    </row>
    <row r="128" spans="6:31" s="4" customFormat="1" ht="16.5" customHeight="1" x14ac:dyDescent="0.2">
      <c r="F128" s="3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AC128" s="3"/>
      <c r="AD128" s="3"/>
      <c r="AE128" s="3"/>
    </row>
    <row r="129" spans="6:31" s="4" customFormat="1" ht="16.5" customHeight="1" x14ac:dyDescent="0.2">
      <c r="F129" s="3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AC129" s="3"/>
      <c r="AD129" s="3"/>
      <c r="AE129" s="3"/>
    </row>
    <row r="130" spans="6:31" s="4" customFormat="1" ht="16.5" customHeight="1" x14ac:dyDescent="0.2"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AC130" s="3"/>
      <c r="AD130" s="3"/>
      <c r="AE130" s="3"/>
    </row>
    <row r="131" spans="6:31" s="4" customFormat="1" ht="16.5" customHeight="1" x14ac:dyDescent="0.2"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AC131" s="3"/>
      <c r="AD131" s="3"/>
      <c r="AE131" s="3"/>
    </row>
    <row r="132" spans="6:31" s="4" customFormat="1" ht="16.5" customHeight="1" x14ac:dyDescent="0.2"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AC132" s="3"/>
      <c r="AD132" s="3"/>
      <c r="AE132" s="3"/>
    </row>
    <row r="133" spans="6:31" s="4" customFormat="1" ht="16.5" customHeight="1" x14ac:dyDescent="0.2"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AC133" s="3"/>
      <c r="AD133" s="3"/>
      <c r="AE133" s="3"/>
    </row>
    <row r="134" spans="6:31" s="4" customFormat="1" ht="16.5" customHeight="1" x14ac:dyDescent="0.2"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AC134" s="3"/>
      <c r="AD134" s="3"/>
      <c r="AE134" s="3"/>
    </row>
    <row r="135" spans="6:31" s="4" customFormat="1" ht="16.5" customHeight="1" x14ac:dyDescent="0.2"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AC135" s="3"/>
      <c r="AD135" s="3"/>
      <c r="AE135" s="3"/>
    </row>
    <row r="136" spans="6:31" s="4" customFormat="1" ht="16.5" customHeight="1" x14ac:dyDescent="0.2"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AC136" s="3"/>
      <c r="AD136" s="3"/>
      <c r="AE136" s="3"/>
    </row>
    <row r="137" spans="6:31" s="4" customFormat="1" ht="16.5" customHeight="1" x14ac:dyDescent="0.2"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AC137" s="3"/>
      <c r="AD137" s="3"/>
      <c r="AE137" s="3"/>
    </row>
    <row r="138" spans="6:31" s="4" customFormat="1" ht="16.5" customHeight="1" x14ac:dyDescent="0.2"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AC138" s="3"/>
      <c r="AD138" s="3"/>
      <c r="AE138" s="3"/>
    </row>
    <row r="139" spans="6:31" s="4" customFormat="1" ht="16.5" customHeight="1" x14ac:dyDescent="0.2"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AC139" s="3"/>
      <c r="AD139" s="3"/>
      <c r="AE139" s="3"/>
    </row>
    <row r="140" spans="6:31" s="4" customFormat="1" ht="16.5" customHeight="1" x14ac:dyDescent="0.2"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AC140" s="3"/>
      <c r="AD140" s="3"/>
      <c r="AE140" s="3"/>
    </row>
    <row r="141" spans="6:31" s="4" customFormat="1" ht="16.5" customHeight="1" x14ac:dyDescent="0.2"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AC141" s="3"/>
      <c r="AD141" s="3"/>
      <c r="AE141" s="3"/>
    </row>
    <row r="142" spans="6:31" s="4" customFormat="1" ht="16.5" customHeight="1" x14ac:dyDescent="0.2"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AC142" s="3"/>
      <c r="AD142" s="3"/>
      <c r="AE142" s="3"/>
    </row>
    <row r="143" spans="6:31" s="4" customFormat="1" ht="16.5" customHeight="1" x14ac:dyDescent="0.2"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AC143" s="3"/>
      <c r="AD143" s="3"/>
      <c r="AE143" s="3"/>
    </row>
    <row r="144" spans="6:31" s="4" customFormat="1" ht="16.5" customHeight="1" x14ac:dyDescent="0.2"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AC144" s="3"/>
      <c r="AD144" s="3"/>
      <c r="AE144" s="3"/>
    </row>
    <row r="145" spans="6:31" s="4" customFormat="1" ht="16.5" customHeight="1" x14ac:dyDescent="0.2"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AC145" s="3"/>
      <c r="AD145" s="3"/>
      <c r="AE145" s="3"/>
    </row>
    <row r="146" spans="6:31" s="4" customFormat="1" ht="16.5" customHeight="1" x14ac:dyDescent="0.2"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AC146" s="3"/>
      <c r="AD146" s="3"/>
      <c r="AE146" s="3"/>
    </row>
    <row r="147" spans="6:31" s="4" customFormat="1" ht="16.5" customHeight="1" x14ac:dyDescent="0.2"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AC147" s="3"/>
      <c r="AD147" s="3"/>
      <c r="AE147" s="3"/>
    </row>
    <row r="148" spans="6:31" s="4" customFormat="1" ht="16.5" customHeight="1" x14ac:dyDescent="0.2"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AC148" s="3"/>
      <c r="AD148" s="3"/>
      <c r="AE148" s="3"/>
    </row>
    <row r="149" spans="6:31" s="4" customFormat="1" ht="16.5" customHeight="1" x14ac:dyDescent="0.2"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AC149" s="3"/>
      <c r="AD149" s="3"/>
      <c r="AE149" s="3"/>
    </row>
    <row r="150" spans="6:31" s="4" customFormat="1" ht="16.5" customHeight="1" x14ac:dyDescent="0.2"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AC150" s="3"/>
      <c r="AD150" s="3"/>
      <c r="AE150" s="3"/>
    </row>
    <row r="151" spans="6:31" s="4" customFormat="1" ht="16.5" customHeight="1" x14ac:dyDescent="0.2"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AC151" s="3"/>
      <c r="AD151" s="3"/>
      <c r="AE151" s="3"/>
    </row>
    <row r="152" spans="6:31" s="4" customFormat="1" ht="16.5" customHeight="1" x14ac:dyDescent="0.2"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AC152" s="3"/>
      <c r="AD152" s="3"/>
      <c r="AE152" s="3"/>
    </row>
    <row r="153" spans="6:31" s="4" customFormat="1" ht="16.5" customHeight="1" x14ac:dyDescent="0.2"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AC153" s="3"/>
      <c r="AD153" s="3"/>
      <c r="AE153" s="3"/>
    </row>
    <row r="154" spans="6:31" s="4" customFormat="1" ht="16.5" customHeight="1" x14ac:dyDescent="0.2"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AC154" s="3"/>
      <c r="AD154" s="3"/>
      <c r="AE154" s="3"/>
    </row>
    <row r="155" spans="6:31" s="4" customFormat="1" ht="16.5" customHeight="1" x14ac:dyDescent="0.2"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AC155" s="3"/>
      <c r="AD155" s="3"/>
      <c r="AE155" s="3"/>
    </row>
    <row r="156" spans="6:31" s="4" customFormat="1" ht="16.5" customHeight="1" x14ac:dyDescent="0.2"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AC156" s="3"/>
      <c r="AD156" s="3"/>
      <c r="AE156" s="3"/>
    </row>
    <row r="157" spans="6:31" s="4" customFormat="1" ht="16.5" customHeight="1" x14ac:dyDescent="0.2"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AC157" s="3"/>
      <c r="AD157" s="3"/>
      <c r="AE157" s="3"/>
    </row>
    <row r="158" spans="6:31" s="4" customFormat="1" ht="16.5" customHeight="1" x14ac:dyDescent="0.2"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AC158" s="3"/>
      <c r="AD158" s="3"/>
      <c r="AE158" s="3"/>
    </row>
    <row r="159" spans="6:31" s="4" customFormat="1" ht="16.5" customHeight="1" x14ac:dyDescent="0.2"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AC159" s="3"/>
      <c r="AD159" s="3"/>
      <c r="AE159" s="3"/>
    </row>
    <row r="160" spans="6:31" s="4" customFormat="1" ht="16.5" customHeight="1" x14ac:dyDescent="0.2"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AC160" s="3"/>
      <c r="AD160" s="3"/>
      <c r="AE160" s="3"/>
    </row>
    <row r="161" spans="6:31" s="4" customFormat="1" ht="16.5" customHeight="1" x14ac:dyDescent="0.2"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AC161" s="3"/>
      <c r="AD161" s="3"/>
      <c r="AE161" s="3"/>
    </row>
    <row r="162" spans="6:31" s="4" customFormat="1" ht="16.5" customHeight="1" x14ac:dyDescent="0.2"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AC162" s="3"/>
      <c r="AD162" s="3"/>
      <c r="AE162" s="3"/>
    </row>
    <row r="163" spans="6:31" s="4" customFormat="1" ht="16.5" customHeight="1" x14ac:dyDescent="0.2"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AC163" s="3"/>
      <c r="AD163" s="3"/>
      <c r="AE163" s="3"/>
    </row>
    <row r="164" spans="6:31" s="4" customFormat="1" ht="16.5" customHeight="1" x14ac:dyDescent="0.2"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AC164" s="3"/>
      <c r="AD164" s="3"/>
      <c r="AE164" s="3"/>
    </row>
    <row r="165" spans="6:31" s="4" customFormat="1" ht="16.5" customHeight="1" x14ac:dyDescent="0.2"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AC165" s="3"/>
      <c r="AD165" s="3"/>
      <c r="AE165" s="3"/>
    </row>
    <row r="166" spans="6:31" s="4" customFormat="1" ht="16.5" customHeight="1" x14ac:dyDescent="0.2"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AC166" s="3"/>
      <c r="AD166" s="3"/>
      <c r="AE166" s="3"/>
    </row>
    <row r="167" spans="6:31" s="4" customFormat="1" ht="16.5" customHeight="1" x14ac:dyDescent="0.2"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AC167" s="3"/>
      <c r="AD167" s="3"/>
      <c r="AE167" s="3"/>
    </row>
    <row r="168" spans="6:31" s="4" customFormat="1" ht="16.5" customHeight="1" x14ac:dyDescent="0.2"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AC168" s="3"/>
      <c r="AD168" s="3"/>
      <c r="AE168" s="3"/>
    </row>
    <row r="169" spans="6:31" s="4" customFormat="1" ht="16.5" customHeight="1" x14ac:dyDescent="0.2"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AC169" s="3"/>
      <c r="AD169" s="3"/>
      <c r="AE169" s="3"/>
    </row>
    <row r="170" spans="6:31" s="4" customFormat="1" ht="16.5" customHeight="1" x14ac:dyDescent="0.2"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AC170" s="3"/>
      <c r="AD170" s="3"/>
      <c r="AE170" s="3"/>
    </row>
    <row r="171" spans="6:31" s="4" customFormat="1" ht="16.5" customHeight="1" x14ac:dyDescent="0.2"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AC171" s="3"/>
      <c r="AD171" s="3"/>
      <c r="AE171" s="3"/>
    </row>
    <row r="172" spans="6:31" s="4" customFormat="1" ht="16.5" customHeight="1" x14ac:dyDescent="0.2"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AC172" s="3"/>
      <c r="AD172" s="3"/>
      <c r="AE172" s="3"/>
    </row>
    <row r="173" spans="6:31" s="4" customFormat="1" ht="16.5" customHeight="1" x14ac:dyDescent="0.2"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AC173" s="3"/>
      <c r="AD173" s="3"/>
      <c r="AE173" s="3"/>
    </row>
    <row r="174" spans="6:31" s="4" customFormat="1" ht="16.5" customHeight="1" x14ac:dyDescent="0.2"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AC174" s="3"/>
      <c r="AD174" s="3"/>
      <c r="AE174" s="3"/>
    </row>
    <row r="175" spans="6:31" s="4" customFormat="1" ht="16.5" customHeight="1" x14ac:dyDescent="0.2"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AC175" s="3"/>
      <c r="AD175" s="3"/>
      <c r="AE175" s="3"/>
    </row>
    <row r="176" spans="6:31" s="4" customFormat="1" ht="16.5" customHeight="1" x14ac:dyDescent="0.2"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AC176" s="3"/>
      <c r="AD176" s="3"/>
      <c r="AE176" s="3"/>
    </row>
    <row r="177" spans="6:31" s="4" customFormat="1" ht="16.5" customHeight="1" x14ac:dyDescent="0.2"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AC177" s="3"/>
      <c r="AD177" s="3"/>
      <c r="AE177" s="3"/>
    </row>
    <row r="178" spans="6:31" s="4" customFormat="1" ht="16.5" customHeight="1" x14ac:dyDescent="0.2"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AC178" s="3"/>
      <c r="AD178" s="3"/>
      <c r="AE178" s="3"/>
    </row>
    <row r="179" spans="6:31" s="4" customFormat="1" ht="16.5" customHeight="1" x14ac:dyDescent="0.2"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AC179" s="3"/>
      <c r="AD179" s="3"/>
      <c r="AE179" s="3"/>
    </row>
    <row r="180" spans="6:31" s="4" customFormat="1" ht="16.5" customHeight="1" x14ac:dyDescent="0.2"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AC180" s="3"/>
      <c r="AD180" s="3"/>
      <c r="AE180" s="3"/>
    </row>
    <row r="181" spans="6:31" s="4" customFormat="1" ht="16.5" customHeight="1" x14ac:dyDescent="0.2"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AC181" s="3"/>
      <c r="AD181" s="3"/>
      <c r="AE181" s="3"/>
    </row>
    <row r="182" spans="6:31" s="4" customFormat="1" ht="16.5" customHeight="1" x14ac:dyDescent="0.2"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AC182" s="3"/>
      <c r="AD182" s="3"/>
      <c r="AE182" s="3"/>
    </row>
    <row r="183" spans="6:31" s="4" customFormat="1" ht="16.5" customHeight="1" x14ac:dyDescent="0.2"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AC183" s="3"/>
      <c r="AD183" s="3"/>
      <c r="AE183" s="3"/>
    </row>
    <row r="184" spans="6:31" s="4" customFormat="1" ht="16.5" customHeight="1" x14ac:dyDescent="0.2"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AC184" s="3"/>
      <c r="AD184" s="3"/>
      <c r="AE184" s="3"/>
    </row>
    <row r="185" spans="6:31" s="4" customFormat="1" ht="16.5" customHeight="1" x14ac:dyDescent="0.2"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AC185" s="3"/>
      <c r="AD185" s="3"/>
      <c r="AE185" s="3"/>
    </row>
    <row r="186" spans="6:31" s="4" customFormat="1" ht="16.5" customHeight="1" x14ac:dyDescent="0.2"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AC186" s="3"/>
      <c r="AD186" s="3"/>
      <c r="AE186" s="3"/>
    </row>
    <row r="187" spans="6:31" s="4" customFormat="1" ht="16.5" customHeight="1" x14ac:dyDescent="0.2"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AC187" s="3"/>
      <c r="AD187" s="3"/>
      <c r="AE187" s="3"/>
    </row>
    <row r="188" spans="6:31" s="4" customFormat="1" ht="16.5" customHeight="1" x14ac:dyDescent="0.2"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AC188" s="3"/>
      <c r="AD188" s="3"/>
      <c r="AE188" s="3"/>
    </row>
    <row r="189" spans="6:31" s="4" customFormat="1" ht="16.5" customHeight="1" x14ac:dyDescent="0.2"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AC189" s="3"/>
      <c r="AD189" s="3"/>
      <c r="AE189" s="3"/>
    </row>
    <row r="190" spans="6:31" s="4" customFormat="1" ht="16.5" customHeight="1" x14ac:dyDescent="0.2"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AC190" s="3"/>
      <c r="AD190" s="3"/>
      <c r="AE190" s="3"/>
    </row>
    <row r="191" spans="6:31" s="4" customFormat="1" ht="16.5" customHeight="1" x14ac:dyDescent="0.2"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AC191" s="3"/>
      <c r="AD191" s="3"/>
      <c r="AE191" s="3"/>
    </row>
    <row r="192" spans="6:31" s="4" customFormat="1" ht="16.5" customHeight="1" x14ac:dyDescent="0.2"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AC192" s="3"/>
      <c r="AD192" s="3"/>
      <c r="AE192" s="3"/>
    </row>
    <row r="193" spans="6:31" s="4" customFormat="1" ht="16.5" customHeight="1" x14ac:dyDescent="0.2"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AC193" s="3"/>
      <c r="AD193" s="3"/>
      <c r="AE193" s="3"/>
    </row>
    <row r="194" spans="6:31" s="4" customFormat="1" ht="16.5" customHeight="1" x14ac:dyDescent="0.2"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AC194" s="3"/>
      <c r="AD194" s="3"/>
      <c r="AE194" s="3"/>
    </row>
    <row r="195" spans="6:31" s="4" customFormat="1" ht="16.5" customHeight="1" x14ac:dyDescent="0.2"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AC195" s="3"/>
      <c r="AD195" s="3"/>
      <c r="AE195" s="3"/>
    </row>
    <row r="196" spans="6:31" s="4" customFormat="1" ht="16.5" customHeight="1" x14ac:dyDescent="0.2"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AC196" s="3"/>
      <c r="AD196" s="3"/>
      <c r="AE196" s="3"/>
    </row>
    <row r="197" spans="6:31" s="4" customFormat="1" ht="16.5" customHeight="1" x14ac:dyDescent="0.2"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AC197" s="3"/>
      <c r="AD197" s="3"/>
      <c r="AE197" s="3"/>
    </row>
    <row r="198" spans="6:31" s="4" customFormat="1" ht="16.5" customHeight="1" x14ac:dyDescent="0.2"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AC198" s="3"/>
      <c r="AD198" s="3"/>
      <c r="AE198" s="3"/>
    </row>
    <row r="199" spans="6:31" s="4" customFormat="1" ht="16.5" customHeight="1" x14ac:dyDescent="0.2"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AC199" s="3"/>
      <c r="AD199" s="3"/>
      <c r="AE199" s="3"/>
    </row>
    <row r="200" spans="6:31" s="4" customFormat="1" ht="16.5" customHeight="1" x14ac:dyDescent="0.2"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AC200" s="3"/>
      <c r="AD200" s="3"/>
      <c r="AE200" s="3"/>
    </row>
    <row r="201" spans="6:31" s="4" customFormat="1" ht="16.5" customHeight="1" x14ac:dyDescent="0.2"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AC201" s="3"/>
      <c r="AD201" s="3"/>
      <c r="AE201" s="3"/>
    </row>
    <row r="202" spans="6:31" s="4" customFormat="1" ht="16.5" customHeight="1" x14ac:dyDescent="0.2"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AC202" s="3"/>
      <c r="AD202" s="3"/>
      <c r="AE202" s="3"/>
    </row>
    <row r="203" spans="6:31" s="4" customFormat="1" ht="16.5" customHeight="1" x14ac:dyDescent="0.2"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AC203" s="3"/>
      <c r="AD203" s="3"/>
      <c r="AE203" s="3"/>
    </row>
    <row r="204" spans="6:31" s="4" customFormat="1" ht="16.5" customHeight="1" x14ac:dyDescent="0.2"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AC204" s="3"/>
      <c r="AD204" s="3"/>
      <c r="AE204" s="3"/>
    </row>
    <row r="205" spans="6:31" s="4" customFormat="1" ht="16.5" customHeight="1" x14ac:dyDescent="0.2"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AC205" s="3"/>
      <c r="AD205" s="3"/>
      <c r="AE205" s="3"/>
    </row>
    <row r="206" spans="6:31" s="4" customFormat="1" ht="16.5" customHeight="1" x14ac:dyDescent="0.2"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AC206" s="3"/>
      <c r="AD206" s="3"/>
      <c r="AE206" s="3"/>
    </row>
    <row r="207" spans="6:31" s="4" customFormat="1" ht="16.5" customHeight="1" x14ac:dyDescent="0.2"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AC207" s="3"/>
      <c r="AD207" s="3"/>
      <c r="AE207" s="3"/>
    </row>
    <row r="208" spans="6:31" s="4" customFormat="1" ht="16.5" customHeight="1" x14ac:dyDescent="0.2"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AC208" s="3"/>
      <c r="AD208" s="3"/>
      <c r="AE208" s="3"/>
    </row>
    <row r="209" spans="6:31" s="4" customFormat="1" ht="16.5" customHeight="1" x14ac:dyDescent="0.2"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AC209" s="3"/>
      <c r="AD209" s="3"/>
      <c r="AE209" s="3"/>
    </row>
    <row r="210" spans="6:31" s="4" customFormat="1" ht="16.5" customHeight="1" x14ac:dyDescent="0.2"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AC210" s="3"/>
      <c r="AD210" s="3"/>
      <c r="AE210" s="3"/>
    </row>
    <row r="211" spans="6:31" s="4" customFormat="1" ht="16.5" customHeight="1" x14ac:dyDescent="0.2"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AC211" s="3"/>
      <c r="AD211" s="3"/>
      <c r="AE211" s="3"/>
    </row>
    <row r="212" spans="6:31" s="4" customFormat="1" ht="16.5" customHeight="1" x14ac:dyDescent="0.2"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AC212" s="3"/>
      <c r="AD212" s="3"/>
      <c r="AE212" s="3"/>
    </row>
    <row r="213" spans="6:31" s="4" customFormat="1" ht="16.5" customHeight="1" x14ac:dyDescent="0.2"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AC213" s="3"/>
      <c r="AD213" s="3"/>
      <c r="AE213" s="3"/>
    </row>
    <row r="214" spans="6:31" s="4" customFormat="1" ht="16.5" customHeight="1" x14ac:dyDescent="0.2"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AC214" s="3"/>
      <c r="AD214" s="3"/>
      <c r="AE214" s="3"/>
    </row>
    <row r="215" spans="6:31" s="4" customFormat="1" ht="16.5" customHeight="1" x14ac:dyDescent="0.2"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AC215" s="3"/>
      <c r="AD215" s="3"/>
      <c r="AE215" s="3"/>
    </row>
    <row r="216" spans="6:31" s="4" customFormat="1" ht="16.5" customHeight="1" x14ac:dyDescent="0.2"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AC216" s="3"/>
      <c r="AD216" s="3"/>
      <c r="AE216" s="3"/>
    </row>
    <row r="217" spans="6:31" s="4" customFormat="1" ht="16.5" customHeight="1" x14ac:dyDescent="0.2"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AC217" s="3"/>
      <c r="AD217" s="3"/>
      <c r="AE217" s="3"/>
    </row>
    <row r="218" spans="6:31" s="4" customFormat="1" ht="16.5" customHeight="1" x14ac:dyDescent="0.2"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AC218" s="3"/>
      <c r="AD218" s="3"/>
      <c r="AE218" s="3"/>
    </row>
    <row r="219" spans="6:31" s="4" customFormat="1" ht="16.5" customHeight="1" x14ac:dyDescent="0.2"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AC219" s="3"/>
      <c r="AD219" s="3"/>
      <c r="AE219" s="3"/>
    </row>
    <row r="220" spans="6:31" s="4" customFormat="1" ht="16.5" customHeight="1" x14ac:dyDescent="0.2"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AC220" s="3"/>
      <c r="AD220" s="3"/>
      <c r="AE220" s="3"/>
    </row>
    <row r="221" spans="6:31" s="4" customFormat="1" ht="16.5" customHeight="1" x14ac:dyDescent="0.2"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AC221" s="3"/>
      <c r="AD221" s="3"/>
      <c r="AE221" s="3"/>
    </row>
    <row r="222" spans="6:31" s="4" customFormat="1" ht="16.5" customHeight="1" x14ac:dyDescent="0.2"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AC222" s="3"/>
      <c r="AD222" s="3"/>
      <c r="AE222" s="3"/>
    </row>
    <row r="223" spans="6:31" s="4" customFormat="1" ht="16.5" customHeight="1" x14ac:dyDescent="0.2"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AC223" s="3"/>
      <c r="AD223" s="3"/>
      <c r="AE223" s="3"/>
    </row>
    <row r="224" spans="6:31" s="4" customFormat="1" ht="16.5" customHeight="1" x14ac:dyDescent="0.2"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AC224" s="3"/>
      <c r="AD224" s="3"/>
      <c r="AE224" s="3"/>
    </row>
    <row r="225" spans="6:31" s="4" customFormat="1" ht="16.5" customHeight="1" x14ac:dyDescent="0.2"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AC225" s="3"/>
      <c r="AD225" s="3"/>
      <c r="AE225" s="3"/>
    </row>
    <row r="226" spans="6:31" s="4" customFormat="1" ht="16.5" customHeight="1" x14ac:dyDescent="0.2"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AC226" s="3"/>
      <c r="AD226" s="3"/>
      <c r="AE226" s="3"/>
    </row>
    <row r="227" spans="6:31" s="4" customFormat="1" ht="16.5" customHeight="1" x14ac:dyDescent="0.2"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AC227" s="3"/>
      <c r="AD227" s="3"/>
      <c r="AE227" s="3"/>
    </row>
    <row r="228" spans="6:31" s="4" customFormat="1" ht="16.5" customHeight="1" x14ac:dyDescent="0.2"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AC228" s="3"/>
      <c r="AD228" s="3"/>
      <c r="AE228" s="3"/>
    </row>
    <row r="229" spans="6:31" s="4" customFormat="1" ht="16.5" customHeight="1" x14ac:dyDescent="0.2"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AC229" s="3"/>
      <c r="AD229" s="3"/>
      <c r="AE229" s="3"/>
    </row>
    <row r="230" spans="6:31" s="4" customFormat="1" ht="16.5" customHeight="1" x14ac:dyDescent="0.2"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AC230" s="3"/>
      <c r="AD230" s="3"/>
      <c r="AE230" s="3"/>
    </row>
    <row r="231" spans="6:31" s="4" customFormat="1" ht="16.5" customHeight="1" x14ac:dyDescent="0.2"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AC231" s="3"/>
      <c r="AD231" s="3"/>
      <c r="AE231" s="3"/>
    </row>
    <row r="232" spans="6:31" s="4" customFormat="1" ht="16.5" customHeight="1" x14ac:dyDescent="0.2"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AC232" s="3"/>
      <c r="AD232" s="3"/>
      <c r="AE232" s="3"/>
    </row>
    <row r="233" spans="6:31" s="4" customFormat="1" ht="16.5" customHeight="1" x14ac:dyDescent="0.2"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AC233" s="3"/>
      <c r="AD233" s="3"/>
      <c r="AE233" s="3"/>
    </row>
    <row r="234" spans="6:31" s="4" customFormat="1" ht="16.5" customHeight="1" x14ac:dyDescent="0.2"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AC234" s="3"/>
      <c r="AD234" s="3"/>
      <c r="AE234" s="3"/>
    </row>
    <row r="235" spans="6:31" s="4" customFormat="1" ht="16.5" customHeight="1" x14ac:dyDescent="0.2"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AC235" s="3"/>
      <c r="AD235" s="3"/>
      <c r="AE235" s="3"/>
    </row>
    <row r="236" spans="6:31" s="4" customFormat="1" ht="16.5" customHeight="1" x14ac:dyDescent="0.2"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AC236" s="3"/>
      <c r="AD236" s="3"/>
      <c r="AE236" s="3"/>
    </row>
    <row r="237" spans="6:31" s="4" customFormat="1" ht="16.5" customHeight="1" x14ac:dyDescent="0.2"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AC237" s="3"/>
      <c r="AD237" s="3"/>
      <c r="AE237" s="3"/>
    </row>
    <row r="238" spans="6:31" s="4" customFormat="1" ht="16.5" customHeight="1" x14ac:dyDescent="0.2"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AC238" s="3"/>
      <c r="AD238" s="3"/>
      <c r="AE238" s="3"/>
    </row>
    <row r="239" spans="6:31" s="4" customFormat="1" ht="16.5" customHeight="1" x14ac:dyDescent="0.2"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AC239" s="3"/>
      <c r="AD239" s="3"/>
      <c r="AE239" s="3"/>
    </row>
    <row r="240" spans="6:31" s="4" customFormat="1" ht="16.5" customHeight="1" x14ac:dyDescent="0.2"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AC240" s="3"/>
      <c r="AD240" s="3"/>
      <c r="AE240" s="3"/>
    </row>
    <row r="241" spans="6:31" s="4" customFormat="1" ht="16.5" customHeight="1" x14ac:dyDescent="0.2"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AC241" s="3"/>
      <c r="AD241" s="3"/>
      <c r="AE241" s="3"/>
    </row>
    <row r="242" spans="6:31" s="4" customFormat="1" ht="16.5" customHeight="1" x14ac:dyDescent="0.2"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AC242" s="3"/>
      <c r="AD242" s="3"/>
      <c r="AE242" s="3"/>
    </row>
    <row r="243" spans="6:31" s="4" customFormat="1" ht="16.5" customHeight="1" x14ac:dyDescent="0.2"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AC243" s="3"/>
      <c r="AD243" s="3"/>
      <c r="AE243" s="3"/>
    </row>
    <row r="244" spans="6:31" s="4" customFormat="1" ht="16.5" customHeight="1" x14ac:dyDescent="0.2"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AC244" s="3"/>
      <c r="AD244" s="3"/>
      <c r="AE244" s="3"/>
    </row>
    <row r="245" spans="6:31" s="4" customFormat="1" ht="16.5" customHeight="1" x14ac:dyDescent="0.2"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AC245" s="3"/>
      <c r="AD245" s="3"/>
      <c r="AE245" s="3"/>
    </row>
    <row r="246" spans="6:31" s="4" customFormat="1" ht="16.5" customHeight="1" x14ac:dyDescent="0.2"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AC246" s="3"/>
      <c r="AD246" s="3"/>
      <c r="AE246" s="3"/>
    </row>
    <row r="247" spans="6:31" s="4" customFormat="1" ht="16.5" customHeight="1" x14ac:dyDescent="0.2"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AC247" s="3"/>
      <c r="AD247" s="3"/>
      <c r="AE247" s="3"/>
    </row>
    <row r="248" spans="6:31" s="4" customFormat="1" ht="16.5" customHeight="1" x14ac:dyDescent="0.2"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AC248" s="3"/>
      <c r="AD248" s="3"/>
      <c r="AE248" s="3"/>
    </row>
    <row r="249" spans="6:31" s="4" customFormat="1" ht="16.5" customHeight="1" x14ac:dyDescent="0.2"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AC249" s="3"/>
      <c r="AD249" s="3"/>
      <c r="AE249" s="3"/>
    </row>
    <row r="250" spans="6:31" s="4" customFormat="1" ht="16.5" customHeight="1" x14ac:dyDescent="0.2"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AC250" s="3"/>
      <c r="AD250" s="3"/>
      <c r="AE250" s="3"/>
    </row>
    <row r="251" spans="6:31" s="4" customFormat="1" ht="16.5" customHeight="1" x14ac:dyDescent="0.2"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AC251" s="3"/>
      <c r="AD251" s="3"/>
      <c r="AE251" s="3"/>
    </row>
    <row r="252" spans="6:31" s="4" customFormat="1" ht="16.5" customHeight="1" x14ac:dyDescent="0.2"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AC252" s="3"/>
      <c r="AD252" s="3"/>
      <c r="AE252" s="3"/>
    </row>
    <row r="253" spans="6:31" s="4" customFormat="1" ht="16.5" customHeight="1" x14ac:dyDescent="0.2"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AC253" s="3"/>
      <c r="AD253" s="3"/>
      <c r="AE253" s="3"/>
    </row>
    <row r="254" spans="6:31" s="4" customFormat="1" ht="16.5" customHeight="1" x14ac:dyDescent="0.2"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AC254" s="3"/>
      <c r="AD254" s="3"/>
      <c r="AE254" s="3"/>
    </row>
    <row r="255" spans="6:31" s="4" customFormat="1" ht="16.5" customHeight="1" x14ac:dyDescent="0.2"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AC255" s="3"/>
      <c r="AD255" s="3"/>
      <c r="AE255" s="3"/>
    </row>
    <row r="256" spans="6:31" s="4" customFormat="1" ht="16.5" customHeight="1" x14ac:dyDescent="0.2"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AC256" s="3"/>
      <c r="AD256" s="3"/>
      <c r="AE256" s="3"/>
    </row>
    <row r="257" spans="6:31" s="4" customFormat="1" ht="16.5" customHeight="1" x14ac:dyDescent="0.2"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AC257" s="3"/>
      <c r="AD257" s="3"/>
      <c r="AE257" s="3"/>
    </row>
    <row r="258" spans="6:31" s="4" customFormat="1" ht="16.5" customHeight="1" x14ac:dyDescent="0.2"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AC258" s="3"/>
      <c r="AD258" s="3"/>
      <c r="AE258" s="3"/>
    </row>
    <row r="259" spans="6:31" s="4" customFormat="1" ht="16.5" customHeight="1" x14ac:dyDescent="0.2"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AC259" s="3"/>
      <c r="AD259" s="3"/>
      <c r="AE259" s="3"/>
    </row>
    <row r="260" spans="6:31" s="4" customFormat="1" ht="16.5" customHeight="1" x14ac:dyDescent="0.2"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AC260" s="3"/>
      <c r="AD260" s="3"/>
      <c r="AE260" s="3"/>
    </row>
    <row r="261" spans="6:31" s="4" customFormat="1" ht="16.5" customHeight="1" x14ac:dyDescent="0.2"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AC261" s="3"/>
      <c r="AD261" s="3"/>
      <c r="AE261" s="3"/>
    </row>
    <row r="262" spans="6:31" s="4" customFormat="1" ht="16.5" customHeight="1" x14ac:dyDescent="0.2"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AC262" s="3"/>
      <c r="AD262" s="3"/>
      <c r="AE262" s="3"/>
    </row>
    <row r="263" spans="6:31" s="4" customFormat="1" ht="16.5" customHeight="1" x14ac:dyDescent="0.2"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AC263" s="3"/>
      <c r="AD263" s="3"/>
      <c r="AE263" s="3"/>
    </row>
    <row r="264" spans="6:31" s="4" customFormat="1" ht="16.5" customHeight="1" x14ac:dyDescent="0.2"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AC264" s="3"/>
      <c r="AD264" s="3"/>
      <c r="AE264" s="3"/>
    </row>
    <row r="265" spans="6:31" s="4" customFormat="1" ht="16.5" customHeight="1" x14ac:dyDescent="0.2"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AC265" s="3"/>
      <c r="AD265" s="3"/>
      <c r="AE265" s="3"/>
    </row>
    <row r="266" spans="6:31" s="4" customFormat="1" ht="16.5" customHeight="1" x14ac:dyDescent="0.2"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AC266" s="3"/>
      <c r="AD266" s="3"/>
      <c r="AE266" s="3"/>
    </row>
    <row r="267" spans="6:31" s="4" customFormat="1" ht="16.5" customHeight="1" x14ac:dyDescent="0.2"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AC267" s="3"/>
      <c r="AD267" s="3"/>
      <c r="AE267" s="3"/>
    </row>
    <row r="268" spans="6:31" s="4" customFormat="1" ht="16.5" customHeight="1" x14ac:dyDescent="0.2"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AC268" s="3"/>
      <c r="AD268" s="3"/>
      <c r="AE268" s="3"/>
    </row>
    <row r="269" spans="6:31" s="4" customFormat="1" ht="16.5" customHeight="1" x14ac:dyDescent="0.2"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AC269" s="3"/>
      <c r="AD269" s="3"/>
      <c r="AE269" s="3"/>
    </row>
    <row r="270" spans="6:31" s="4" customFormat="1" ht="16.5" customHeight="1" x14ac:dyDescent="0.2"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AC270" s="3"/>
      <c r="AD270" s="3"/>
      <c r="AE270" s="3"/>
    </row>
    <row r="271" spans="6:31" s="4" customFormat="1" ht="16.5" customHeight="1" x14ac:dyDescent="0.2"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AC271" s="3"/>
      <c r="AD271" s="3"/>
      <c r="AE271" s="3"/>
    </row>
    <row r="272" spans="6:31" s="4" customFormat="1" ht="16.5" customHeight="1" x14ac:dyDescent="0.2"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AC272" s="3"/>
      <c r="AD272" s="3"/>
      <c r="AE272" s="3"/>
    </row>
    <row r="273" spans="6:31" s="4" customFormat="1" ht="16.5" customHeight="1" x14ac:dyDescent="0.2"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AC273" s="3"/>
      <c r="AD273" s="3"/>
      <c r="AE273" s="3"/>
    </row>
    <row r="274" spans="6:31" s="4" customFormat="1" ht="16.5" customHeight="1" x14ac:dyDescent="0.2"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AC274" s="3"/>
      <c r="AD274" s="3"/>
      <c r="AE274" s="3"/>
    </row>
    <row r="275" spans="6:31" s="4" customFormat="1" ht="16.5" customHeight="1" x14ac:dyDescent="0.2"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AC275" s="3"/>
      <c r="AD275" s="3"/>
      <c r="AE275" s="3"/>
    </row>
    <row r="276" spans="6:31" s="4" customFormat="1" ht="16.5" customHeight="1" x14ac:dyDescent="0.2"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AC276" s="3"/>
      <c r="AD276" s="3"/>
      <c r="AE276" s="3"/>
    </row>
    <row r="277" spans="6:31" s="4" customFormat="1" ht="16.5" customHeight="1" x14ac:dyDescent="0.2"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AC277" s="3"/>
      <c r="AD277" s="3"/>
      <c r="AE277" s="3"/>
    </row>
    <row r="278" spans="6:31" s="4" customFormat="1" ht="16.5" customHeight="1" x14ac:dyDescent="0.2"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AC278" s="3"/>
      <c r="AD278" s="3"/>
      <c r="AE278" s="3"/>
    </row>
    <row r="279" spans="6:31" s="4" customFormat="1" ht="16.5" customHeight="1" x14ac:dyDescent="0.2"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AC279" s="3"/>
      <c r="AD279" s="3"/>
      <c r="AE279" s="3"/>
    </row>
    <row r="280" spans="6:31" s="4" customFormat="1" ht="16.5" customHeight="1" x14ac:dyDescent="0.2"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AC280" s="3"/>
      <c r="AD280" s="3"/>
      <c r="AE280" s="3"/>
    </row>
    <row r="281" spans="6:31" s="4" customFormat="1" ht="16.5" customHeight="1" x14ac:dyDescent="0.2"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AC281" s="3"/>
      <c r="AD281" s="3"/>
      <c r="AE281" s="3"/>
    </row>
    <row r="282" spans="6:31" s="4" customFormat="1" ht="16.5" customHeight="1" x14ac:dyDescent="0.2"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AC282" s="3"/>
      <c r="AD282" s="3"/>
      <c r="AE282" s="3"/>
    </row>
    <row r="283" spans="6:31" s="4" customFormat="1" ht="16.5" customHeight="1" x14ac:dyDescent="0.2"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AC283" s="3"/>
      <c r="AD283" s="3"/>
      <c r="AE283" s="3"/>
    </row>
    <row r="284" spans="6:31" s="4" customFormat="1" ht="16.5" customHeight="1" x14ac:dyDescent="0.2"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AC284" s="3"/>
      <c r="AD284" s="3"/>
      <c r="AE284" s="3"/>
    </row>
    <row r="285" spans="6:31" s="4" customFormat="1" ht="16.5" customHeight="1" x14ac:dyDescent="0.2"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AC285" s="3"/>
      <c r="AD285" s="3"/>
      <c r="AE285" s="3"/>
    </row>
    <row r="286" spans="6:31" s="4" customFormat="1" ht="16.5" customHeight="1" x14ac:dyDescent="0.2"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AC286" s="3"/>
      <c r="AD286" s="3"/>
      <c r="AE286" s="3"/>
    </row>
    <row r="287" spans="6:31" s="4" customFormat="1" ht="16.5" customHeight="1" x14ac:dyDescent="0.2"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AC287" s="3"/>
      <c r="AD287" s="3"/>
      <c r="AE287" s="3"/>
    </row>
    <row r="288" spans="6:31" s="4" customFormat="1" ht="16.5" customHeight="1" x14ac:dyDescent="0.2"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AC288" s="3"/>
      <c r="AD288" s="3"/>
      <c r="AE288" s="3"/>
    </row>
    <row r="289" spans="6:31" s="4" customFormat="1" ht="16.5" customHeight="1" x14ac:dyDescent="0.2"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AC289" s="3"/>
      <c r="AD289" s="3"/>
      <c r="AE289" s="3"/>
    </row>
    <row r="290" spans="6:31" s="4" customFormat="1" ht="16.5" customHeight="1" x14ac:dyDescent="0.2"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AC290" s="3"/>
      <c r="AD290" s="3"/>
      <c r="AE290" s="3"/>
    </row>
    <row r="291" spans="6:31" s="4" customFormat="1" ht="16.5" customHeight="1" x14ac:dyDescent="0.2"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AC291" s="3"/>
      <c r="AD291" s="3"/>
      <c r="AE291" s="3"/>
    </row>
    <row r="292" spans="6:31" s="4" customFormat="1" ht="16.5" customHeight="1" x14ac:dyDescent="0.2"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AC292" s="3"/>
      <c r="AD292" s="3"/>
      <c r="AE292" s="3"/>
    </row>
    <row r="293" spans="6:31" s="4" customFormat="1" ht="16.5" customHeight="1" x14ac:dyDescent="0.2"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AC293" s="3"/>
      <c r="AD293" s="3"/>
      <c r="AE293" s="3"/>
    </row>
    <row r="294" spans="6:31" s="4" customFormat="1" ht="16.5" customHeight="1" x14ac:dyDescent="0.2"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AC294" s="3"/>
      <c r="AD294" s="3"/>
      <c r="AE294" s="3"/>
    </row>
    <row r="295" spans="6:31" s="4" customFormat="1" ht="16.5" customHeight="1" x14ac:dyDescent="0.2"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AC295" s="3"/>
      <c r="AD295" s="3"/>
      <c r="AE295" s="3"/>
    </row>
    <row r="296" spans="6:31" s="4" customFormat="1" ht="16.5" customHeight="1" x14ac:dyDescent="0.2"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AC296" s="3"/>
      <c r="AD296" s="3"/>
      <c r="AE296" s="3"/>
    </row>
    <row r="297" spans="6:31" s="4" customFormat="1" ht="16.5" customHeight="1" x14ac:dyDescent="0.2"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AC297" s="3"/>
      <c r="AD297" s="3"/>
      <c r="AE297" s="3"/>
    </row>
    <row r="298" spans="6:31" s="4" customFormat="1" ht="16.5" customHeight="1" x14ac:dyDescent="0.2"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AC298" s="3"/>
      <c r="AD298" s="3"/>
      <c r="AE298" s="3"/>
    </row>
    <row r="299" spans="6:31" s="4" customFormat="1" ht="16.5" customHeight="1" x14ac:dyDescent="0.2"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AC299" s="3"/>
      <c r="AD299" s="3"/>
      <c r="AE299" s="3"/>
    </row>
    <row r="300" spans="6:31" s="4" customFormat="1" ht="16.5" customHeight="1" x14ac:dyDescent="0.2"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AC300" s="3"/>
      <c r="AD300" s="3"/>
      <c r="AE300" s="3"/>
    </row>
    <row r="301" spans="6:31" s="4" customFormat="1" ht="16.5" customHeight="1" x14ac:dyDescent="0.2"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AC301" s="3"/>
      <c r="AD301" s="3"/>
      <c r="AE301" s="3"/>
    </row>
    <row r="302" spans="6:31" s="4" customFormat="1" ht="16.5" customHeight="1" x14ac:dyDescent="0.2"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AC302" s="3"/>
      <c r="AD302" s="3"/>
      <c r="AE302" s="3"/>
    </row>
    <row r="303" spans="6:31" s="4" customFormat="1" ht="16.5" customHeight="1" x14ac:dyDescent="0.2"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AC303" s="3"/>
      <c r="AD303" s="3"/>
      <c r="AE303" s="3"/>
    </row>
    <row r="304" spans="6:31" s="4" customFormat="1" ht="16.5" customHeight="1" x14ac:dyDescent="0.2"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AC304" s="3"/>
      <c r="AD304" s="3"/>
      <c r="AE304" s="3"/>
    </row>
    <row r="305" spans="6:31" s="4" customFormat="1" ht="16.5" customHeight="1" x14ac:dyDescent="0.2"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AC305" s="3"/>
      <c r="AD305" s="3"/>
      <c r="AE305" s="3"/>
    </row>
    <row r="306" spans="6:31" s="4" customFormat="1" ht="16.5" customHeight="1" x14ac:dyDescent="0.2"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AC306" s="3"/>
      <c r="AD306" s="3"/>
      <c r="AE306" s="3"/>
    </row>
    <row r="307" spans="6:31" s="4" customFormat="1" ht="16.5" customHeight="1" x14ac:dyDescent="0.2"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AC307" s="3"/>
      <c r="AD307" s="3"/>
      <c r="AE307" s="3"/>
    </row>
    <row r="308" spans="6:31" s="4" customFormat="1" ht="16.5" customHeight="1" x14ac:dyDescent="0.2"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AC308" s="3"/>
      <c r="AD308" s="3"/>
      <c r="AE308" s="3"/>
    </row>
    <row r="309" spans="6:31" s="4" customFormat="1" ht="16.5" customHeight="1" x14ac:dyDescent="0.2"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AC309" s="3"/>
      <c r="AD309" s="3"/>
      <c r="AE309" s="3"/>
    </row>
    <row r="310" spans="6:31" s="4" customFormat="1" ht="16.5" customHeight="1" x14ac:dyDescent="0.2"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AC310" s="3"/>
      <c r="AD310" s="3"/>
      <c r="AE310" s="3"/>
    </row>
    <row r="311" spans="6:31" s="4" customFormat="1" ht="16.5" customHeight="1" x14ac:dyDescent="0.2"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AC311" s="3"/>
      <c r="AD311" s="3"/>
      <c r="AE311" s="3"/>
    </row>
    <row r="312" spans="6:31" s="4" customFormat="1" ht="16.5" customHeight="1" x14ac:dyDescent="0.2"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AC312" s="3"/>
      <c r="AD312" s="3"/>
      <c r="AE312" s="3"/>
    </row>
    <row r="313" spans="6:31" s="4" customFormat="1" ht="16.5" customHeight="1" x14ac:dyDescent="0.2"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AC313" s="3"/>
      <c r="AD313" s="3"/>
      <c r="AE313" s="3"/>
    </row>
    <row r="314" spans="6:31" s="4" customFormat="1" ht="16.5" customHeight="1" x14ac:dyDescent="0.2"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AC314" s="3"/>
      <c r="AD314" s="3"/>
      <c r="AE314" s="3"/>
    </row>
    <row r="315" spans="6:31" s="4" customFormat="1" ht="16.5" customHeight="1" x14ac:dyDescent="0.2"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AC315" s="3"/>
      <c r="AD315" s="3"/>
      <c r="AE315" s="3"/>
    </row>
    <row r="316" spans="6:31" s="4" customFormat="1" ht="16.5" customHeight="1" x14ac:dyDescent="0.2"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AC316" s="3"/>
      <c r="AD316" s="3"/>
      <c r="AE316" s="3"/>
    </row>
    <row r="317" spans="6:31" s="4" customFormat="1" ht="16.5" customHeight="1" x14ac:dyDescent="0.2"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AC317" s="3"/>
      <c r="AD317" s="3"/>
      <c r="AE317" s="3"/>
    </row>
    <row r="318" spans="6:31" s="4" customFormat="1" ht="16.5" customHeight="1" x14ac:dyDescent="0.2"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AC318" s="3"/>
      <c r="AD318" s="3"/>
      <c r="AE318" s="3"/>
    </row>
    <row r="319" spans="6:31" s="4" customFormat="1" ht="16.5" customHeight="1" x14ac:dyDescent="0.2"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AC319" s="3"/>
      <c r="AD319" s="3"/>
      <c r="AE319" s="3"/>
    </row>
    <row r="320" spans="6:31" s="4" customFormat="1" ht="16.5" customHeight="1" x14ac:dyDescent="0.2"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AC320" s="3"/>
      <c r="AD320" s="3"/>
      <c r="AE320" s="3"/>
    </row>
    <row r="321" spans="6:31" s="4" customFormat="1" ht="16.5" customHeight="1" x14ac:dyDescent="0.2"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AC321" s="3"/>
      <c r="AD321" s="3"/>
      <c r="AE321" s="3"/>
    </row>
    <row r="322" spans="6:31" s="4" customFormat="1" ht="16.5" customHeight="1" x14ac:dyDescent="0.2"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AC322" s="3"/>
      <c r="AD322" s="3"/>
      <c r="AE322" s="3"/>
    </row>
    <row r="323" spans="6:31" s="4" customFormat="1" ht="16.5" customHeight="1" x14ac:dyDescent="0.2"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AC323" s="3"/>
      <c r="AD323" s="3"/>
      <c r="AE323" s="3"/>
    </row>
    <row r="324" spans="6:31" s="4" customFormat="1" ht="16.5" customHeight="1" x14ac:dyDescent="0.2"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AC324" s="3"/>
      <c r="AD324" s="3"/>
      <c r="AE324" s="3"/>
    </row>
    <row r="325" spans="6:31" s="4" customFormat="1" ht="16.5" customHeight="1" x14ac:dyDescent="0.2"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AC325" s="3"/>
      <c r="AD325" s="3"/>
      <c r="AE325" s="3"/>
    </row>
    <row r="326" spans="6:31" s="4" customFormat="1" ht="16.5" customHeight="1" x14ac:dyDescent="0.2"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AC326" s="3"/>
      <c r="AD326" s="3"/>
      <c r="AE326" s="3"/>
    </row>
    <row r="327" spans="6:31" s="4" customFormat="1" ht="16.5" customHeight="1" x14ac:dyDescent="0.2"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AC327" s="3"/>
      <c r="AD327" s="3"/>
      <c r="AE327" s="3"/>
    </row>
    <row r="328" spans="6:31" s="4" customFormat="1" ht="16.5" customHeight="1" x14ac:dyDescent="0.2"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AC328" s="3"/>
      <c r="AD328" s="3"/>
      <c r="AE328" s="3"/>
    </row>
    <row r="329" spans="6:31" s="4" customFormat="1" ht="16.5" customHeight="1" x14ac:dyDescent="0.2"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AC329" s="3"/>
      <c r="AD329" s="3"/>
      <c r="AE329" s="3"/>
    </row>
    <row r="330" spans="6:31" s="4" customFormat="1" ht="16.5" customHeight="1" x14ac:dyDescent="0.2"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AC330" s="3"/>
      <c r="AD330" s="3"/>
      <c r="AE330" s="3"/>
    </row>
    <row r="331" spans="6:31" s="4" customFormat="1" ht="16.5" customHeight="1" x14ac:dyDescent="0.2"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AC331" s="3"/>
      <c r="AD331" s="3"/>
      <c r="AE331" s="3"/>
    </row>
    <row r="332" spans="6:31" s="4" customFormat="1" ht="16.5" customHeight="1" x14ac:dyDescent="0.2"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AC332" s="3"/>
      <c r="AD332" s="3"/>
      <c r="AE332" s="3"/>
    </row>
    <row r="333" spans="6:31" s="4" customFormat="1" ht="16.5" customHeight="1" x14ac:dyDescent="0.2"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AC333" s="3"/>
      <c r="AD333" s="3"/>
      <c r="AE333" s="3"/>
    </row>
    <row r="334" spans="6:31" s="4" customFormat="1" ht="16.5" customHeight="1" x14ac:dyDescent="0.2"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AC334" s="3"/>
      <c r="AD334" s="3"/>
      <c r="AE334" s="3"/>
    </row>
    <row r="335" spans="6:31" s="4" customFormat="1" ht="16.5" customHeight="1" x14ac:dyDescent="0.2"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AC335" s="3"/>
      <c r="AD335" s="3"/>
      <c r="AE335" s="3"/>
    </row>
    <row r="336" spans="6:31" s="4" customFormat="1" ht="16.5" customHeight="1" x14ac:dyDescent="0.2"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AC336" s="3"/>
      <c r="AD336" s="3"/>
      <c r="AE336" s="3"/>
    </row>
    <row r="337" spans="6:31" s="4" customFormat="1" ht="16.5" customHeight="1" x14ac:dyDescent="0.2"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AC337" s="3"/>
      <c r="AD337" s="3"/>
      <c r="AE337" s="3"/>
    </row>
    <row r="338" spans="6:31" s="4" customFormat="1" ht="16.5" customHeight="1" x14ac:dyDescent="0.2"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AC338" s="3"/>
      <c r="AD338" s="3"/>
      <c r="AE338" s="3"/>
    </row>
    <row r="339" spans="6:31" s="4" customFormat="1" ht="16.5" customHeight="1" x14ac:dyDescent="0.2"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AC339" s="3"/>
      <c r="AD339" s="3"/>
      <c r="AE339" s="3"/>
    </row>
    <row r="340" spans="6:31" s="4" customFormat="1" ht="16.5" customHeight="1" x14ac:dyDescent="0.2"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AC340" s="3"/>
      <c r="AD340" s="3"/>
      <c r="AE340" s="3"/>
    </row>
    <row r="341" spans="6:31" s="4" customFormat="1" ht="16.5" customHeight="1" x14ac:dyDescent="0.2"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AC341" s="3"/>
      <c r="AD341" s="3"/>
      <c r="AE341" s="3"/>
    </row>
    <row r="342" spans="6:31" s="4" customFormat="1" ht="16.5" customHeight="1" x14ac:dyDescent="0.2"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AC342" s="3"/>
      <c r="AD342" s="3"/>
      <c r="AE342" s="3"/>
    </row>
    <row r="343" spans="6:31" s="4" customFormat="1" ht="16.5" customHeight="1" x14ac:dyDescent="0.2"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AC343" s="3"/>
      <c r="AD343" s="3"/>
      <c r="AE343" s="3"/>
    </row>
    <row r="344" spans="6:31" s="4" customFormat="1" ht="16.5" customHeight="1" x14ac:dyDescent="0.2"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AC344" s="3"/>
      <c r="AD344" s="3"/>
      <c r="AE344" s="3"/>
    </row>
    <row r="345" spans="6:31" s="4" customFormat="1" ht="16.5" customHeight="1" x14ac:dyDescent="0.2"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AC345" s="3"/>
      <c r="AD345" s="3"/>
      <c r="AE345" s="3"/>
    </row>
    <row r="346" spans="6:31" s="4" customFormat="1" ht="16.5" customHeight="1" x14ac:dyDescent="0.2"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AC346" s="3"/>
      <c r="AD346" s="3"/>
      <c r="AE346" s="3"/>
    </row>
    <row r="347" spans="6:31" s="4" customFormat="1" ht="16.5" customHeight="1" x14ac:dyDescent="0.2"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AC347" s="3"/>
      <c r="AD347" s="3"/>
      <c r="AE347" s="3"/>
    </row>
    <row r="348" spans="6:31" s="4" customFormat="1" ht="16.5" customHeight="1" x14ac:dyDescent="0.2"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AC348" s="3"/>
      <c r="AD348" s="3"/>
      <c r="AE348" s="3"/>
    </row>
    <row r="349" spans="6:31" s="4" customFormat="1" ht="16.5" customHeight="1" x14ac:dyDescent="0.2"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AC349" s="3"/>
      <c r="AD349" s="3"/>
      <c r="AE349" s="3"/>
    </row>
    <row r="350" spans="6:31" s="4" customFormat="1" ht="16.5" customHeight="1" x14ac:dyDescent="0.2"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AC350" s="3"/>
      <c r="AD350" s="3"/>
      <c r="AE350" s="3"/>
    </row>
    <row r="351" spans="6:31" s="4" customFormat="1" ht="16.5" customHeight="1" x14ac:dyDescent="0.2"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AC351" s="3"/>
      <c r="AD351" s="3"/>
      <c r="AE351" s="3"/>
    </row>
    <row r="352" spans="6:31" s="4" customFormat="1" ht="16.5" customHeight="1" x14ac:dyDescent="0.2"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AC352" s="3"/>
      <c r="AD352" s="3"/>
      <c r="AE352" s="3"/>
    </row>
    <row r="353" spans="6:31" s="4" customFormat="1" ht="16.5" customHeight="1" x14ac:dyDescent="0.2"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AC353" s="3"/>
      <c r="AD353" s="3"/>
      <c r="AE353" s="3"/>
    </row>
    <row r="354" spans="6:31" s="4" customFormat="1" ht="16.5" customHeight="1" x14ac:dyDescent="0.2"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AC354" s="3"/>
      <c r="AD354" s="3"/>
      <c r="AE354" s="3"/>
    </row>
    <row r="355" spans="6:31" s="4" customFormat="1" ht="16.5" customHeight="1" x14ac:dyDescent="0.2"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AC355" s="3"/>
      <c r="AD355" s="3"/>
      <c r="AE355" s="3"/>
    </row>
    <row r="356" spans="6:31" s="4" customFormat="1" ht="16.5" customHeight="1" x14ac:dyDescent="0.2"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AC356" s="3"/>
      <c r="AD356" s="3"/>
      <c r="AE356" s="3"/>
    </row>
    <row r="357" spans="6:31" s="4" customFormat="1" ht="16.5" customHeight="1" x14ac:dyDescent="0.2"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AC357" s="3"/>
      <c r="AD357" s="3"/>
      <c r="AE357" s="3"/>
    </row>
    <row r="358" spans="6:31" s="4" customFormat="1" ht="16.5" customHeight="1" x14ac:dyDescent="0.2"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AC358" s="3"/>
      <c r="AD358" s="3"/>
      <c r="AE358" s="3"/>
    </row>
    <row r="359" spans="6:31" s="4" customFormat="1" ht="16.5" customHeight="1" x14ac:dyDescent="0.2"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AC359" s="3"/>
      <c r="AD359" s="3"/>
      <c r="AE359" s="3"/>
    </row>
    <row r="360" spans="6:31" s="4" customFormat="1" ht="16.5" customHeight="1" x14ac:dyDescent="0.2"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AC360" s="3"/>
      <c r="AD360" s="3"/>
      <c r="AE360" s="3"/>
    </row>
    <row r="361" spans="6:31" s="4" customFormat="1" ht="16.5" customHeight="1" x14ac:dyDescent="0.2"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AC361" s="3"/>
      <c r="AD361" s="3"/>
      <c r="AE361" s="3"/>
    </row>
    <row r="362" spans="6:31" s="4" customFormat="1" ht="16.5" customHeight="1" x14ac:dyDescent="0.2"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AC362" s="3"/>
      <c r="AD362" s="3"/>
      <c r="AE362" s="3"/>
    </row>
    <row r="363" spans="6:31" s="4" customFormat="1" ht="16.5" customHeight="1" x14ac:dyDescent="0.2"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AC363" s="3"/>
      <c r="AD363" s="3"/>
      <c r="AE363" s="3"/>
    </row>
    <row r="364" spans="6:31" s="4" customFormat="1" ht="16.5" customHeight="1" x14ac:dyDescent="0.2"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AC364" s="3"/>
      <c r="AD364" s="3"/>
      <c r="AE364" s="3"/>
    </row>
    <row r="365" spans="6:31" s="4" customFormat="1" ht="16.5" customHeight="1" x14ac:dyDescent="0.2"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AC365" s="3"/>
      <c r="AD365" s="3"/>
      <c r="AE365" s="3"/>
    </row>
    <row r="366" spans="6:31" s="4" customFormat="1" ht="16.5" customHeight="1" x14ac:dyDescent="0.2"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AC366" s="3"/>
      <c r="AD366" s="3"/>
      <c r="AE366" s="3"/>
    </row>
    <row r="367" spans="6:31" s="4" customFormat="1" ht="16.5" customHeight="1" x14ac:dyDescent="0.2"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AC367" s="3"/>
      <c r="AD367" s="3"/>
      <c r="AE367" s="3"/>
    </row>
    <row r="368" spans="6:31" s="4" customFormat="1" ht="16.5" customHeight="1" x14ac:dyDescent="0.2"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AC368" s="3"/>
      <c r="AD368" s="3"/>
      <c r="AE368" s="3"/>
    </row>
    <row r="369" spans="6:31" s="4" customFormat="1" ht="16.5" customHeight="1" x14ac:dyDescent="0.2"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AC369" s="3"/>
      <c r="AD369" s="3"/>
      <c r="AE369" s="3"/>
    </row>
    <row r="370" spans="6:31" s="4" customFormat="1" ht="16.5" customHeight="1" x14ac:dyDescent="0.2"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AC370" s="3"/>
      <c r="AD370" s="3"/>
      <c r="AE370" s="3"/>
    </row>
    <row r="371" spans="6:31" s="4" customFormat="1" ht="16.5" customHeight="1" x14ac:dyDescent="0.2"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AC371" s="3"/>
      <c r="AD371" s="3"/>
      <c r="AE371" s="3"/>
    </row>
    <row r="372" spans="6:31" s="4" customFormat="1" ht="16.5" customHeight="1" x14ac:dyDescent="0.2"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AC372" s="3"/>
      <c r="AD372" s="3"/>
      <c r="AE372" s="3"/>
    </row>
    <row r="373" spans="6:31" s="4" customFormat="1" ht="16.5" customHeight="1" x14ac:dyDescent="0.2"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AC373" s="3"/>
      <c r="AD373" s="3"/>
      <c r="AE373" s="3"/>
    </row>
  </sheetData>
  <autoFilter ref="A4:AE24">
    <sortState ref="A7:AE53">
      <sortCondition ref="I4"/>
    </sortState>
  </autoFilter>
  <mergeCells count="21">
    <mergeCell ref="A27:I27"/>
    <mergeCell ref="AB2:AB4"/>
    <mergeCell ref="AC2:AC4"/>
    <mergeCell ref="AD2:AD4"/>
    <mergeCell ref="J3:L3"/>
    <mergeCell ref="M3:O3"/>
    <mergeCell ref="S3:U3"/>
    <mergeCell ref="V3:X3"/>
    <mergeCell ref="Y3:AA3"/>
    <mergeCell ref="G2:G4"/>
    <mergeCell ref="H2:H4"/>
    <mergeCell ref="I2:I4"/>
    <mergeCell ref="J2:O2"/>
    <mergeCell ref="P2:R3"/>
    <mergeCell ref="S2:AA2"/>
    <mergeCell ref="A2:A4"/>
    <mergeCell ref="B2:B4"/>
    <mergeCell ref="C2:C4"/>
    <mergeCell ref="D2:D4"/>
    <mergeCell ref="E2:E4"/>
    <mergeCell ref="F2:F4"/>
  </mergeCells>
  <printOptions horizontalCentered="1"/>
  <pageMargins left="0" right="0" top="0" bottom="0" header="0.31496062992125984" footer="0.31496062992125984"/>
  <pageSetup paperSize="9" scale="11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1"/>
  <sheetViews>
    <sheetView tabSelected="1" zoomScaleNormal="100" workbookViewId="0">
      <pane xSplit="7" ySplit="4" topLeftCell="J5" activePane="bottomRight" state="frozen"/>
      <selection activeCell="K145" sqref="K145"/>
      <selection pane="topRight" activeCell="K145" sqref="K145"/>
      <selection pane="bottomLeft" activeCell="K145" sqref="K145"/>
      <selection pane="bottomRight" activeCell="K145" sqref="K145"/>
    </sheetView>
  </sheetViews>
  <sheetFormatPr defaultColWidth="9" defaultRowHeight="16.5" customHeight="1" x14ac:dyDescent="0.2"/>
  <cols>
    <col min="1" max="1" width="7.125" style="4" customWidth="1"/>
    <col min="2" max="2" width="8.75" style="4" bestFit="1" customWidth="1"/>
    <col min="3" max="3" width="14.875" style="4" hidden="1" customWidth="1"/>
    <col min="4" max="4" width="14.875" style="4" bestFit="1" customWidth="1"/>
    <col min="5" max="5" width="24.875" style="3" hidden="1" customWidth="1"/>
    <col min="6" max="6" width="22.5" style="3" customWidth="1"/>
    <col min="7" max="7" width="4.5" style="4" bestFit="1" customWidth="1"/>
    <col min="8" max="8" width="8.5" style="4" bestFit="1" customWidth="1"/>
    <col min="9" max="9" width="9" style="86" customWidth="1"/>
    <col min="10" max="14" width="8" style="4" customWidth="1"/>
    <col min="15" max="17" width="9" style="4" customWidth="1"/>
    <col min="18" max="18" width="9" style="4" hidden="1" customWidth="1"/>
    <col min="19" max="19" width="12.375" style="4" customWidth="1"/>
    <col min="20" max="20" width="9" style="4" customWidth="1"/>
    <col min="21" max="21" width="9" style="4" hidden="1" customWidth="1"/>
    <col min="22" max="23" width="9" style="4" customWidth="1"/>
    <col min="24" max="24" width="9" style="4" hidden="1" customWidth="1"/>
    <col min="25" max="27" width="9" style="4" customWidth="1"/>
    <col min="28" max="28" width="14.375" style="3" customWidth="1"/>
    <col min="29" max="29" width="9.25" style="3" bestFit="1" customWidth="1"/>
    <col min="30" max="16384" width="9" style="3"/>
  </cols>
  <sheetData>
    <row r="1" spans="1:30" ht="27.75" customHeight="1" thickBot="1" x14ac:dyDescent="0.25">
      <c r="A1" s="1" t="s">
        <v>0</v>
      </c>
      <c r="B1" s="1"/>
      <c r="C1" s="1"/>
      <c r="D1" s="2"/>
      <c r="I1" s="5"/>
    </row>
    <row r="2" spans="1:30" ht="30" customHeight="1" x14ac:dyDescent="0.2">
      <c r="A2" s="6" t="s">
        <v>1</v>
      </c>
      <c r="B2" s="6" t="s">
        <v>2</v>
      </c>
      <c r="C2" s="6" t="s">
        <v>15</v>
      </c>
      <c r="D2" s="6" t="s">
        <v>15</v>
      </c>
      <c r="E2" s="6" t="s">
        <v>5</v>
      </c>
      <c r="F2" s="6" t="s">
        <v>6</v>
      </c>
      <c r="G2" s="6" t="s">
        <v>7</v>
      </c>
      <c r="H2" s="6" t="s">
        <v>8</v>
      </c>
      <c r="I2" s="9" t="s">
        <v>9</v>
      </c>
      <c r="J2" s="10"/>
      <c r="K2" s="10"/>
      <c r="L2" s="10"/>
      <c r="M2" s="10"/>
      <c r="N2" s="11"/>
      <c r="O2" s="114" t="s">
        <v>10</v>
      </c>
      <c r="P2" s="12"/>
      <c r="Q2" s="13"/>
      <c r="R2" s="14" t="s">
        <v>11</v>
      </c>
      <c r="S2" s="15"/>
      <c r="T2" s="15"/>
      <c r="U2" s="15"/>
      <c r="V2" s="15"/>
      <c r="W2" s="15"/>
      <c r="X2" s="15"/>
      <c r="Y2" s="15"/>
      <c r="Z2" s="16"/>
      <c r="AA2" s="17" t="s">
        <v>12</v>
      </c>
      <c r="AB2" s="18" t="s">
        <v>13</v>
      </c>
      <c r="AC2" s="18" t="s">
        <v>14</v>
      </c>
    </row>
    <row r="3" spans="1:30" ht="30" customHeight="1" x14ac:dyDescent="0.2">
      <c r="A3" s="19"/>
      <c r="B3" s="19"/>
      <c r="C3" s="19"/>
      <c r="D3" s="19"/>
      <c r="E3" s="19"/>
      <c r="F3" s="19"/>
      <c r="G3" s="19"/>
      <c r="H3" s="19"/>
      <c r="I3" s="22" t="s">
        <v>16</v>
      </c>
      <c r="J3" s="23"/>
      <c r="K3" s="23"/>
      <c r="L3" s="24" t="s">
        <v>17</v>
      </c>
      <c r="M3" s="25"/>
      <c r="N3" s="26"/>
      <c r="O3" s="115"/>
      <c r="P3" s="27"/>
      <c r="Q3" s="28"/>
      <c r="R3" s="116" t="s">
        <v>18</v>
      </c>
      <c r="S3" s="117"/>
      <c r="T3" s="117"/>
      <c r="U3" s="32" t="s">
        <v>19</v>
      </c>
      <c r="V3" s="30"/>
      <c r="W3" s="33"/>
      <c r="X3" s="32" t="s">
        <v>20</v>
      </c>
      <c r="Y3" s="30"/>
      <c r="Z3" s="33"/>
      <c r="AA3" s="34"/>
      <c r="AB3" s="18"/>
      <c r="AC3" s="18"/>
    </row>
    <row r="4" spans="1:30" ht="23.25" customHeight="1" x14ac:dyDescent="0.2">
      <c r="A4" s="19"/>
      <c r="B4" s="19"/>
      <c r="C4" s="19"/>
      <c r="D4" s="19"/>
      <c r="E4" s="19"/>
      <c r="F4" s="19"/>
      <c r="G4" s="19"/>
      <c r="H4" s="19"/>
      <c r="I4" s="35" t="s">
        <v>7</v>
      </c>
      <c r="J4" s="36" t="s">
        <v>21</v>
      </c>
      <c r="K4" s="36" t="s">
        <v>22</v>
      </c>
      <c r="L4" s="36" t="s">
        <v>7</v>
      </c>
      <c r="M4" s="36" t="s">
        <v>21</v>
      </c>
      <c r="N4" s="37" t="s">
        <v>22</v>
      </c>
      <c r="O4" s="118" t="s">
        <v>7</v>
      </c>
      <c r="P4" s="39" t="s">
        <v>21</v>
      </c>
      <c r="Q4" s="40" t="s">
        <v>22</v>
      </c>
      <c r="R4" s="41" t="s">
        <v>7</v>
      </c>
      <c r="S4" s="42" t="s">
        <v>21</v>
      </c>
      <c r="T4" s="42" t="s">
        <v>22</v>
      </c>
      <c r="U4" s="43" t="s">
        <v>7</v>
      </c>
      <c r="V4" s="44" t="s">
        <v>21</v>
      </c>
      <c r="W4" s="45" t="s">
        <v>22</v>
      </c>
      <c r="X4" s="42" t="s">
        <v>7</v>
      </c>
      <c r="Y4" s="42" t="s">
        <v>21</v>
      </c>
      <c r="Z4" s="45" t="s">
        <v>22</v>
      </c>
      <c r="AA4" s="34"/>
      <c r="AB4" s="46"/>
      <c r="AC4" s="46"/>
    </row>
    <row r="5" spans="1:30" ht="16.5" customHeight="1" x14ac:dyDescent="0.2">
      <c r="A5" s="56">
        <v>1</v>
      </c>
      <c r="B5" s="57">
        <v>20180537</v>
      </c>
      <c r="C5" s="53">
        <v>20180537</v>
      </c>
      <c r="D5" s="56" t="s">
        <v>546</v>
      </c>
      <c r="E5" s="54" t="s">
        <v>547</v>
      </c>
      <c r="F5" s="58" t="s">
        <v>548</v>
      </c>
      <c r="G5" s="56" t="s">
        <v>31</v>
      </c>
      <c r="H5" s="56" t="s">
        <v>549</v>
      </c>
      <c r="I5" s="52" t="s">
        <v>26</v>
      </c>
      <c r="J5" s="59" t="s">
        <v>48</v>
      </c>
      <c r="K5" s="52">
        <v>2</v>
      </c>
      <c r="L5" s="52" t="s">
        <v>26</v>
      </c>
      <c r="M5" s="59" t="s">
        <v>48</v>
      </c>
      <c r="N5" s="52">
        <v>1</v>
      </c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52">
        <f t="shared" ref="AA5:AA6" si="0">K5+N5+Q5+T5+W5+Z5</f>
        <v>3</v>
      </c>
      <c r="AB5" s="54"/>
      <c r="AC5" s="56" t="s">
        <v>550</v>
      </c>
      <c r="AD5" s="55"/>
    </row>
    <row r="6" spans="1:30" ht="16.5" customHeight="1" x14ac:dyDescent="0.2">
      <c r="A6" s="56"/>
      <c r="B6" s="57"/>
      <c r="C6" s="53"/>
      <c r="D6" s="56"/>
      <c r="E6" s="54"/>
      <c r="F6" s="58"/>
      <c r="G6" s="56"/>
      <c r="H6" s="56"/>
      <c r="I6" s="52" t="s">
        <v>26</v>
      </c>
      <c r="J6" s="59" t="s">
        <v>39</v>
      </c>
      <c r="K6" s="52">
        <v>1</v>
      </c>
      <c r="L6" s="52" t="s">
        <v>26</v>
      </c>
      <c r="M6" s="59" t="s">
        <v>39</v>
      </c>
      <c r="N6" s="52">
        <v>1</v>
      </c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52">
        <f t="shared" si="0"/>
        <v>2</v>
      </c>
      <c r="AB6" s="54"/>
      <c r="AC6" s="56"/>
      <c r="AD6" s="55"/>
    </row>
    <row r="7" spans="1:30" ht="16.5" customHeight="1" x14ac:dyDescent="0.2">
      <c r="A7" s="52">
        <v>2</v>
      </c>
      <c r="B7" s="53">
        <v>20180531</v>
      </c>
      <c r="C7" s="53">
        <v>20180531</v>
      </c>
      <c r="D7" s="52" t="s">
        <v>551</v>
      </c>
      <c r="E7" s="54" t="s">
        <v>552</v>
      </c>
      <c r="F7" s="54" t="s">
        <v>553</v>
      </c>
      <c r="G7" s="52" t="s">
        <v>26</v>
      </c>
      <c r="H7" s="52" t="s">
        <v>549</v>
      </c>
      <c r="I7" s="52" t="s">
        <v>26</v>
      </c>
      <c r="J7" s="52" t="s">
        <v>57</v>
      </c>
      <c r="K7" s="52">
        <v>3</v>
      </c>
      <c r="L7" s="52" t="s">
        <v>26</v>
      </c>
      <c r="M7" s="52" t="s">
        <v>57</v>
      </c>
      <c r="N7" s="52">
        <v>2</v>
      </c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52">
        <f>K7+N7+Q7+T7+W7+Z7</f>
        <v>5</v>
      </c>
      <c r="AB7" s="54"/>
      <c r="AC7" s="54" t="s">
        <v>550</v>
      </c>
      <c r="AD7" s="55"/>
    </row>
    <row r="8" spans="1:30" ht="16.5" customHeight="1" x14ac:dyDescent="0.2">
      <c r="A8" s="56">
        <v>3</v>
      </c>
      <c r="B8" s="57">
        <v>20120170</v>
      </c>
      <c r="C8" s="53">
        <v>20120170</v>
      </c>
      <c r="D8" s="56" t="s">
        <v>554</v>
      </c>
      <c r="E8" s="54" t="s">
        <v>555</v>
      </c>
      <c r="F8" s="58" t="s">
        <v>556</v>
      </c>
      <c r="G8" s="56" t="s">
        <v>31</v>
      </c>
      <c r="H8" s="56" t="s">
        <v>549</v>
      </c>
      <c r="I8" s="52" t="s">
        <v>26</v>
      </c>
      <c r="J8" s="52" t="s">
        <v>57</v>
      </c>
      <c r="K8" s="52">
        <v>1</v>
      </c>
      <c r="L8" s="52" t="s">
        <v>26</v>
      </c>
      <c r="M8" s="52" t="s">
        <v>57</v>
      </c>
      <c r="N8" s="52">
        <v>1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>
        <f t="shared" ref="AA8:AA100" si="1">K8+N8+Q8+T8+W8+Z8</f>
        <v>2</v>
      </c>
      <c r="AB8" s="54"/>
      <c r="AC8" s="54"/>
      <c r="AD8" s="55"/>
    </row>
    <row r="9" spans="1:30" ht="16.5" customHeight="1" x14ac:dyDescent="0.2">
      <c r="A9" s="56"/>
      <c r="B9" s="57"/>
      <c r="C9" s="53"/>
      <c r="D9" s="56"/>
      <c r="E9" s="54"/>
      <c r="F9" s="58"/>
      <c r="G9" s="56"/>
      <c r="H9" s="56"/>
      <c r="I9" s="52" t="s">
        <v>26</v>
      </c>
      <c r="J9" s="52" t="s">
        <v>39</v>
      </c>
      <c r="K9" s="52">
        <v>2</v>
      </c>
      <c r="L9" s="52" t="s">
        <v>26</v>
      </c>
      <c r="M9" s="52" t="s">
        <v>39</v>
      </c>
      <c r="N9" s="52">
        <v>3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>
        <f t="shared" si="1"/>
        <v>5</v>
      </c>
      <c r="AB9" s="54"/>
      <c r="AC9" s="54"/>
      <c r="AD9" s="55"/>
    </row>
    <row r="10" spans="1:30" ht="16.5" customHeight="1" x14ac:dyDescent="0.2">
      <c r="A10" s="56"/>
      <c r="B10" s="57"/>
      <c r="C10" s="53"/>
      <c r="D10" s="56"/>
      <c r="E10" s="54"/>
      <c r="F10" s="58"/>
      <c r="G10" s="56"/>
      <c r="H10" s="56"/>
      <c r="I10" s="52" t="s">
        <v>31</v>
      </c>
      <c r="J10" s="52" t="s">
        <v>107</v>
      </c>
      <c r="K10" s="52">
        <v>1</v>
      </c>
      <c r="L10" s="52" t="s">
        <v>31</v>
      </c>
      <c r="M10" s="52" t="s">
        <v>107</v>
      </c>
      <c r="N10" s="52">
        <v>1</v>
      </c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>
        <f t="shared" si="1"/>
        <v>2</v>
      </c>
      <c r="AB10" s="54"/>
      <c r="AC10" s="54"/>
      <c r="AD10" s="55"/>
    </row>
    <row r="11" spans="1:30" s="55" customFormat="1" ht="16.5" customHeight="1" x14ac:dyDescent="0.2">
      <c r="A11" s="56">
        <v>4</v>
      </c>
      <c r="B11" s="57">
        <v>20130199</v>
      </c>
      <c r="C11" s="53">
        <v>20130199</v>
      </c>
      <c r="D11" s="56" t="s">
        <v>554</v>
      </c>
      <c r="E11" s="54" t="s">
        <v>557</v>
      </c>
      <c r="F11" s="56" t="s">
        <v>558</v>
      </c>
      <c r="G11" s="56" t="s">
        <v>31</v>
      </c>
      <c r="H11" s="56" t="s">
        <v>549</v>
      </c>
      <c r="I11" s="52" t="s">
        <v>26</v>
      </c>
      <c r="J11" s="59" t="s">
        <v>48</v>
      </c>
      <c r="K11" s="52">
        <v>2</v>
      </c>
      <c r="L11" s="52" t="s">
        <v>26</v>
      </c>
      <c r="M11" s="59" t="s">
        <v>48</v>
      </c>
      <c r="N11" s="52">
        <v>1</v>
      </c>
      <c r="O11" s="52"/>
      <c r="P11" s="52"/>
      <c r="Q11" s="52"/>
      <c r="R11" s="52"/>
      <c r="S11" s="52"/>
      <c r="T11" s="52"/>
      <c r="U11" s="52"/>
      <c r="V11" s="52">
        <v>32</v>
      </c>
      <c r="W11" s="52">
        <v>2</v>
      </c>
      <c r="X11" s="52"/>
      <c r="Y11" s="52"/>
      <c r="Z11" s="52"/>
      <c r="AA11" s="52">
        <f t="shared" si="1"/>
        <v>5</v>
      </c>
      <c r="AB11" s="54"/>
      <c r="AC11" s="54"/>
    </row>
    <row r="12" spans="1:30" s="55" customFormat="1" ht="16.5" customHeight="1" x14ac:dyDescent="0.2">
      <c r="A12" s="56"/>
      <c r="B12" s="57"/>
      <c r="C12" s="53"/>
      <c r="D12" s="56"/>
      <c r="E12" s="54"/>
      <c r="F12" s="56"/>
      <c r="G12" s="56"/>
      <c r="H12" s="56"/>
      <c r="I12" s="52" t="s">
        <v>31</v>
      </c>
      <c r="J12" s="52" t="s">
        <v>107</v>
      </c>
      <c r="K12" s="52">
        <v>2</v>
      </c>
      <c r="L12" s="52" t="s">
        <v>31</v>
      </c>
      <c r="M12" s="52" t="s">
        <v>107</v>
      </c>
      <c r="N12" s="52">
        <v>2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>
        <f t="shared" si="1"/>
        <v>4</v>
      </c>
      <c r="AB12" s="54"/>
      <c r="AC12" s="54"/>
    </row>
    <row r="13" spans="1:30" s="55" customFormat="1" ht="15.75" customHeight="1" x14ac:dyDescent="0.2">
      <c r="A13" s="52">
        <v>5</v>
      </c>
      <c r="B13" s="53">
        <v>20210724</v>
      </c>
      <c r="C13" s="53">
        <v>20210724</v>
      </c>
      <c r="D13" s="52" t="s">
        <v>554</v>
      </c>
      <c r="E13" s="54" t="s">
        <v>559</v>
      </c>
      <c r="F13" s="54" t="s">
        <v>560</v>
      </c>
      <c r="G13" s="52" t="s">
        <v>31</v>
      </c>
      <c r="H13" s="52" t="s">
        <v>549</v>
      </c>
      <c r="I13" s="52" t="s">
        <v>26</v>
      </c>
      <c r="J13" s="59" t="s">
        <v>39</v>
      </c>
      <c r="K13" s="52">
        <v>2</v>
      </c>
      <c r="L13" s="52" t="s">
        <v>26</v>
      </c>
      <c r="M13" s="52" t="s">
        <v>39</v>
      </c>
      <c r="N13" s="52">
        <v>3</v>
      </c>
      <c r="O13" s="52" t="s">
        <v>26</v>
      </c>
      <c r="P13" s="52" t="s">
        <v>57</v>
      </c>
      <c r="Q13" s="52">
        <v>2</v>
      </c>
      <c r="R13" s="52"/>
      <c r="S13" s="52"/>
      <c r="T13" s="52"/>
      <c r="U13" s="52"/>
      <c r="V13" s="52">
        <v>34</v>
      </c>
      <c r="W13" s="52">
        <v>2</v>
      </c>
      <c r="X13" s="52"/>
      <c r="Y13" s="52"/>
      <c r="Z13" s="52"/>
      <c r="AA13" s="52">
        <f t="shared" si="1"/>
        <v>9</v>
      </c>
      <c r="AB13" s="54"/>
      <c r="AC13" s="54"/>
    </row>
    <row r="14" spans="1:30" ht="16.5" customHeight="1" x14ac:dyDescent="0.2">
      <c r="A14" s="52">
        <v>6</v>
      </c>
      <c r="B14" s="53">
        <v>20200721</v>
      </c>
      <c r="C14" s="53">
        <v>20200721</v>
      </c>
      <c r="D14" s="52" t="s">
        <v>561</v>
      </c>
      <c r="E14" s="54" t="s">
        <v>562</v>
      </c>
      <c r="F14" s="54" t="s">
        <v>563</v>
      </c>
      <c r="G14" s="52" t="s">
        <v>31</v>
      </c>
      <c r="H14" s="52" t="s">
        <v>549</v>
      </c>
      <c r="I14" s="52" t="s">
        <v>26</v>
      </c>
      <c r="J14" s="52" t="s">
        <v>67</v>
      </c>
      <c r="K14" s="52">
        <v>3</v>
      </c>
      <c r="L14" s="52" t="s">
        <v>26</v>
      </c>
      <c r="M14" s="52" t="s">
        <v>67</v>
      </c>
      <c r="N14" s="52">
        <v>2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52">
        <f t="shared" si="1"/>
        <v>5</v>
      </c>
      <c r="AB14" s="54"/>
      <c r="AC14" s="54" t="s">
        <v>550</v>
      </c>
      <c r="AD14" s="55"/>
    </row>
    <row r="15" spans="1:30" ht="16.5" customHeight="1" x14ac:dyDescent="0.2">
      <c r="A15" s="52">
        <v>7</v>
      </c>
      <c r="B15" s="53">
        <v>20220871</v>
      </c>
      <c r="C15" s="53">
        <v>20220871</v>
      </c>
      <c r="D15" s="52" t="s">
        <v>564</v>
      </c>
      <c r="E15" s="54" t="s">
        <v>565</v>
      </c>
      <c r="F15" s="54" t="s">
        <v>566</v>
      </c>
      <c r="G15" s="52" t="s">
        <v>26</v>
      </c>
      <c r="H15" s="52" t="s">
        <v>549</v>
      </c>
      <c r="I15" s="52" t="s">
        <v>26</v>
      </c>
      <c r="J15" s="52" t="s">
        <v>48</v>
      </c>
      <c r="K15" s="52">
        <v>2</v>
      </c>
      <c r="L15" s="52" t="s">
        <v>26</v>
      </c>
      <c r="M15" s="52" t="s">
        <v>48</v>
      </c>
      <c r="N15" s="52">
        <v>3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52">
        <f t="shared" si="1"/>
        <v>5</v>
      </c>
      <c r="AB15" s="54"/>
      <c r="AC15" s="54" t="s">
        <v>550</v>
      </c>
      <c r="AD15" s="55"/>
    </row>
    <row r="16" spans="1:30" ht="16.5" customHeight="1" x14ac:dyDescent="0.2">
      <c r="A16" s="52">
        <v>8</v>
      </c>
      <c r="B16" s="53">
        <v>20030067</v>
      </c>
      <c r="C16" s="53">
        <v>20030067</v>
      </c>
      <c r="D16" s="52" t="s">
        <v>567</v>
      </c>
      <c r="E16" s="54" t="s">
        <v>568</v>
      </c>
      <c r="F16" s="54" t="s">
        <v>569</v>
      </c>
      <c r="G16" s="52" t="s">
        <v>26</v>
      </c>
      <c r="H16" s="52" t="s">
        <v>549</v>
      </c>
      <c r="I16" s="52" t="s">
        <v>26</v>
      </c>
      <c r="J16" s="52" t="s">
        <v>48</v>
      </c>
      <c r="K16" s="52">
        <v>3</v>
      </c>
      <c r="L16" s="52" t="s">
        <v>26</v>
      </c>
      <c r="M16" s="52" t="s">
        <v>48</v>
      </c>
      <c r="N16" s="52">
        <v>2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52">
        <f t="shared" si="1"/>
        <v>5</v>
      </c>
      <c r="AB16" s="54"/>
      <c r="AC16" s="54" t="s">
        <v>550</v>
      </c>
      <c r="AD16" s="55"/>
    </row>
    <row r="17" spans="1:30" ht="16.5" customHeight="1" x14ac:dyDescent="0.2">
      <c r="A17" s="52">
        <v>9</v>
      </c>
      <c r="B17" s="53">
        <v>20140264</v>
      </c>
      <c r="C17" s="53">
        <v>20140264</v>
      </c>
      <c r="D17" s="52" t="s">
        <v>570</v>
      </c>
      <c r="E17" s="54" t="s">
        <v>571</v>
      </c>
      <c r="F17" s="54" t="s">
        <v>572</v>
      </c>
      <c r="G17" s="52" t="s">
        <v>26</v>
      </c>
      <c r="H17" s="52" t="s">
        <v>549</v>
      </c>
      <c r="I17" s="52" t="s">
        <v>26</v>
      </c>
      <c r="J17" s="52" t="s">
        <v>57</v>
      </c>
      <c r="K17" s="52">
        <v>3</v>
      </c>
      <c r="L17" s="52" t="s">
        <v>26</v>
      </c>
      <c r="M17" s="52" t="s">
        <v>57</v>
      </c>
      <c r="N17" s="52">
        <v>2</v>
      </c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52">
        <f t="shared" si="1"/>
        <v>5</v>
      </c>
      <c r="AB17" s="54"/>
      <c r="AC17" s="54" t="s">
        <v>550</v>
      </c>
      <c r="AD17" s="55"/>
    </row>
    <row r="18" spans="1:30" ht="16.5" customHeight="1" x14ac:dyDescent="0.2">
      <c r="A18" s="56">
        <v>10</v>
      </c>
      <c r="B18" s="57">
        <v>20120165</v>
      </c>
      <c r="C18" s="53">
        <v>20120165</v>
      </c>
      <c r="D18" s="56" t="s">
        <v>573</v>
      </c>
      <c r="E18" s="54" t="s">
        <v>574</v>
      </c>
      <c r="F18" s="58" t="s">
        <v>575</v>
      </c>
      <c r="G18" s="56" t="s">
        <v>31</v>
      </c>
      <c r="H18" s="56" t="s">
        <v>549</v>
      </c>
      <c r="I18" s="52" t="s">
        <v>31</v>
      </c>
      <c r="J18" s="52" t="s">
        <v>48</v>
      </c>
      <c r="K18" s="52">
        <v>2</v>
      </c>
      <c r="L18" s="52" t="s">
        <v>31</v>
      </c>
      <c r="M18" s="52" t="s">
        <v>48</v>
      </c>
      <c r="N18" s="52">
        <v>2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>
        <v>28</v>
      </c>
      <c r="Z18" s="52">
        <v>1</v>
      </c>
      <c r="AA18" s="52">
        <f t="shared" si="1"/>
        <v>5</v>
      </c>
      <c r="AB18" s="54"/>
      <c r="AC18" s="54"/>
      <c r="AD18" s="55"/>
    </row>
    <row r="19" spans="1:30" ht="16.5" customHeight="1" x14ac:dyDescent="0.2">
      <c r="A19" s="56"/>
      <c r="B19" s="57"/>
      <c r="C19" s="53"/>
      <c r="D19" s="56"/>
      <c r="E19" s="54"/>
      <c r="F19" s="58"/>
      <c r="G19" s="56"/>
      <c r="H19" s="56"/>
      <c r="I19" s="52" t="s">
        <v>26</v>
      </c>
      <c r="J19" s="52" t="s">
        <v>48</v>
      </c>
      <c r="K19" s="52">
        <v>2</v>
      </c>
      <c r="L19" s="52" t="s">
        <v>26</v>
      </c>
      <c r="M19" s="52" t="s">
        <v>48</v>
      </c>
      <c r="N19" s="52">
        <v>2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>
        <f t="shared" si="1"/>
        <v>4</v>
      </c>
      <c r="AB19" s="54"/>
      <c r="AC19" s="54"/>
      <c r="AD19" s="55"/>
    </row>
    <row r="20" spans="1:30" ht="16.5" customHeight="1" x14ac:dyDescent="0.2">
      <c r="A20" s="52">
        <v>11</v>
      </c>
      <c r="B20" s="53">
        <v>20180529</v>
      </c>
      <c r="C20" s="53">
        <v>20180529</v>
      </c>
      <c r="D20" s="52" t="s">
        <v>573</v>
      </c>
      <c r="E20" s="54" t="s">
        <v>576</v>
      </c>
      <c r="F20" s="54" t="s">
        <v>577</v>
      </c>
      <c r="G20" s="52" t="s">
        <v>26</v>
      </c>
      <c r="H20" s="52" t="s">
        <v>549</v>
      </c>
      <c r="I20" s="52" t="s">
        <v>26</v>
      </c>
      <c r="J20" s="52" t="s">
        <v>48</v>
      </c>
      <c r="K20" s="52">
        <v>2</v>
      </c>
      <c r="L20" s="52" t="s">
        <v>26</v>
      </c>
      <c r="M20" s="52" t="s">
        <v>48</v>
      </c>
      <c r="N20" s="52">
        <v>3</v>
      </c>
      <c r="O20" s="52" t="s">
        <v>26</v>
      </c>
      <c r="P20" s="52" t="s">
        <v>48</v>
      </c>
      <c r="Q20" s="52">
        <v>1</v>
      </c>
      <c r="R20" s="52"/>
      <c r="S20" s="52">
        <v>32</v>
      </c>
      <c r="T20" s="52">
        <v>3</v>
      </c>
      <c r="U20" s="52"/>
      <c r="V20" s="52"/>
      <c r="W20" s="52"/>
      <c r="X20" s="52"/>
      <c r="Y20" s="52"/>
      <c r="Z20" s="52"/>
      <c r="AA20" s="52">
        <f t="shared" si="1"/>
        <v>9</v>
      </c>
      <c r="AB20" s="54"/>
      <c r="AC20" s="54"/>
      <c r="AD20" s="55"/>
    </row>
    <row r="21" spans="1:30" ht="16.5" customHeight="1" x14ac:dyDescent="0.2">
      <c r="A21" s="52">
        <v>12</v>
      </c>
      <c r="B21" s="53">
        <v>20180536</v>
      </c>
      <c r="C21" s="53">
        <v>20180536</v>
      </c>
      <c r="D21" s="52" t="s">
        <v>573</v>
      </c>
      <c r="E21" s="54" t="s">
        <v>578</v>
      </c>
      <c r="F21" s="54" t="s">
        <v>579</v>
      </c>
      <c r="G21" s="52" t="s">
        <v>31</v>
      </c>
      <c r="H21" s="52" t="s">
        <v>549</v>
      </c>
      <c r="I21" s="52" t="s">
        <v>31</v>
      </c>
      <c r="J21" s="52" t="s">
        <v>48</v>
      </c>
      <c r="K21" s="52">
        <v>2</v>
      </c>
      <c r="L21" s="52" t="s">
        <v>31</v>
      </c>
      <c r="M21" s="52" t="s">
        <v>48</v>
      </c>
      <c r="N21" s="52">
        <v>3</v>
      </c>
      <c r="O21" s="52" t="s">
        <v>31</v>
      </c>
      <c r="P21" s="52" t="s">
        <v>48</v>
      </c>
      <c r="Q21" s="52">
        <v>1</v>
      </c>
      <c r="R21" s="52"/>
      <c r="S21" s="52"/>
      <c r="T21" s="52"/>
      <c r="U21" s="52"/>
      <c r="V21" s="52">
        <v>28</v>
      </c>
      <c r="W21" s="52">
        <v>2</v>
      </c>
      <c r="X21" s="52"/>
      <c r="Y21" s="52">
        <v>28</v>
      </c>
      <c r="Z21" s="52">
        <v>1</v>
      </c>
      <c r="AA21" s="52">
        <f t="shared" si="1"/>
        <v>9</v>
      </c>
      <c r="AB21" s="54"/>
      <c r="AC21" s="54"/>
      <c r="AD21" s="55"/>
    </row>
    <row r="22" spans="1:30" ht="16.5" customHeight="1" x14ac:dyDescent="0.2">
      <c r="A22" s="52">
        <v>13</v>
      </c>
      <c r="B22" s="53">
        <v>20210811</v>
      </c>
      <c r="C22" s="53">
        <v>20210811</v>
      </c>
      <c r="D22" s="52" t="s">
        <v>573</v>
      </c>
      <c r="E22" s="54" t="s">
        <v>580</v>
      </c>
      <c r="F22" s="54" t="s">
        <v>581</v>
      </c>
      <c r="G22" s="52" t="s">
        <v>31</v>
      </c>
      <c r="H22" s="52" t="s">
        <v>549</v>
      </c>
      <c r="I22" s="52" t="s">
        <v>26</v>
      </c>
      <c r="J22" s="52" t="s">
        <v>48</v>
      </c>
      <c r="K22" s="52">
        <v>2</v>
      </c>
      <c r="L22" s="52" t="s">
        <v>26</v>
      </c>
      <c r="M22" s="52" t="s">
        <v>48</v>
      </c>
      <c r="N22" s="52">
        <v>3</v>
      </c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>
        <f t="shared" si="1"/>
        <v>5</v>
      </c>
      <c r="AB22" s="54"/>
      <c r="AC22" s="54"/>
      <c r="AD22" s="55"/>
    </row>
    <row r="23" spans="1:30" ht="16.5" customHeight="1" x14ac:dyDescent="0.2">
      <c r="A23" s="52">
        <v>14</v>
      </c>
      <c r="B23" s="53">
        <v>19920025</v>
      </c>
      <c r="C23" s="53">
        <v>19920025</v>
      </c>
      <c r="D23" s="52" t="s">
        <v>582</v>
      </c>
      <c r="E23" s="54" t="s">
        <v>583</v>
      </c>
      <c r="F23" s="54" t="s">
        <v>584</v>
      </c>
      <c r="G23" s="52" t="s">
        <v>26</v>
      </c>
      <c r="H23" s="52" t="s">
        <v>549</v>
      </c>
      <c r="I23" s="52" t="s">
        <v>26</v>
      </c>
      <c r="J23" s="59" t="s">
        <v>48</v>
      </c>
      <c r="K23" s="52">
        <v>1</v>
      </c>
      <c r="L23" s="52" t="s">
        <v>26</v>
      </c>
      <c r="M23" s="52"/>
      <c r="N23" s="52"/>
      <c r="O23" s="52"/>
      <c r="P23" s="52"/>
      <c r="Q23" s="52"/>
      <c r="R23" s="52"/>
      <c r="S23" s="52" t="s">
        <v>585</v>
      </c>
      <c r="T23" s="52">
        <v>3</v>
      </c>
      <c r="U23" s="52"/>
      <c r="V23" s="52"/>
      <c r="W23" s="52"/>
      <c r="X23" s="52"/>
      <c r="Y23" s="52"/>
      <c r="Z23" s="52"/>
      <c r="AA23" s="52">
        <f t="shared" si="1"/>
        <v>4</v>
      </c>
      <c r="AB23" s="54"/>
      <c r="AC23" s="54"/>
      <c r="AD23" s="55"/>
    </row>
    <row r="24" spans="1:30" s="55" customFormat="1" ht="16.5" customHeight="1" x14ac:dyDescent="0.2">
      <c r="A24" s="52">
        <v>15</v>
      </c>
      <c r="B24" s="53">
        <v>20070098</v>
      </c>
      <c r="C24" s="53">
        <v>20070098</v>
      </c>
      <c r="D24" s="52" t="s">
        <v>582</v>
      </c>
      <c r="E24" s="54" t="s">
        <v>586</v>
      </c>
      <c r="F24" s="54" t="s">
        <v>587</v>
      </c>
      <c r="G24" s="52" t="s">
        <v>26</v>
      </c>
      <c r="H24" s="52" t="s">
        <v>549</v>
      </c>
      <c r="I24" s="52" t="s">
        <v>26</v>
      </c>
      <c r="J24" s="59" t="s">
        <v>39</v>
      </c>
      <c r="K24" s="52">
        <v>2</v>
      </c>
      <c r="L24" s="52" t="s">
        <v>26</v>
      </c>
      <c r="M24" s="59" t="s">
        <v>39</v>
      </c>
      <c r="N24" s="52">
        <v>6</v>
      </c>
      <c r="O24" s="52" t="s">
        <v>26</v>
      </c>
      <c r="P24" s="59" t="s">
        <v>39</v>
      </c>
      <c r="Q24" s="52">
        <v>1</v>
      </c>
      <c r="R24" s="52"/>
      <c r="S24" s="52"/>
      <c r="T24" s="52"/>
      <c r="U24" s="52"/>
      <c r="V24" s="52"/>
      <c r="W24" s="52"/>
      <c r="X24" s="52"/>
      <c r="Y24" s="52"/>
      <c r="Z24" s="52"/>
      <c r="AA24" s="52">
        <f t="shared" si="1"/>
        <v>9</v>
      </c>
      <c r="AB24" s="54"/>
      <c r="AC24" s="54"/>
    </row>
    <row r="25" spans="1:30" s="55" customFormat="1" ht="16.5" customHeight="1" x14ac:dyDescent="0.2">
      <c r="A25" s="52">
        <v>16</v>
      </c>
      <c r="B25" s="53">
        <v>20080116</v>
      </c>
      <c r="C25" s="53">
        <v>20080116</v>
      </c>
      <c r="D25" s="52" t="s">
        <v>582</v>
      </c>
      <c r="E25" s="54" t="s">
        <v>588</v>
      </c>
      <c r="F25" s="54" t="s">
        <v>589</v>
      </c>
      <c r="G25" s="52" t="s">
        <v>26</v>
      </c>
      <c r="H25" s="52" t="s">
        <v>549</v>
      </c>
      <c r="I25" s="52" t="s">
        <v>26</v>
      </c>
      <c r="J25" s="52" t="s">
        <v>57</v>
      </c>
      <c r="K25" s="52">
        <v>2</v>
      </c>
      <c r="L25" s="52" t="s">
        <v>26</v>
      </c>
      <c r="M25" s="52" t="s">
        <v>57</v>
      </c>
      <c r="N25" s="52">
        <v>5</v>
      </c>
      <c r="O25" s="52" t="s">
        <v>26</v>
      </c>
      <c r="P25" s="52" t="s">
        <v>57</v>
      </c>
      <c r="Q25" s="52">
        <v>1</v>
      </c>
      <c r="R25" s="52"/>
      <c r="S25" s="52">
        <v>35</v>
      </c>
      <c r="T25" s="52">
        <v>1</v>
      </c>
      <c r="U25" s="52"/>
      <c r="V25" s="52"/>
      <c r="W25" s="52"/>
      <c r="X25" s="52"/>
      <c r="Y25" s="52"/>
      <c r="Z25" s="52"/>
      <c r="AA25" s="52">
        <f t="shared" si="1"/>
        <v>9</v>
      </c>
      <c r="AB25" s="54"/>
      <c r="AC25" s="54"/>
    </row>
    <row r="26" spans="1:30" ht="16.5" customHeight="1" x14ac:dyDescent="0.2">
      <c r="A26" s="52">
        <v>17</v>
      </c>
      <c r="B26" s="53">
        <v>20110148</v>
      </c>
      <c r="C26" s="53">
        <v>20110148</v>
      </c>
      <c r="D26" s="52" t="s">
        <v>582</v>
      </c>
      <c r="E26" s="54" t="s">
        <v>590</v>
      </c>
      <c r="F26" s="54" t="s">
        <v>591</v>
      </c>
      <c r="G26" s="52" t="s">
        <v>26</v>
      </c>
      <c r="H26" s="52" t="s">
        <v>549</v>
      </c>
      <c r="I26" s="52" t="s">
        <v>26</v>
      </c>
      <c r="J26" s="59" t="s">
        <v>48</v>
      </c>
      <c r="K26" s="52">
        <v>3</v>
      </c>
      <c r="L26" s="52" t="s">
        <v>26</v>
      </c>
      <c r="M26" s="59" t="s">
        <v>48</v>
      </c>
      <c r="N26" s="52">
        <v>4</v>
      </c>
      <c r="O26" s="52" t="s">
        <v>26</v>
      </c>
      <c r="P26" s="52" t="s">
        <v>39</v>
      </c>
      <c r="Q26" s="52">
        <v>1</v>
      </c>
      <c r="R26" s="52"/>
      <c r="S26" s="52">
        <v>34</v>
      </c>
      <c r="T26" s="52">
        <v>1</v>
      </c>
      <c r="U26" s="52"/>
      <c r="V26" s="52"/>
      <c r="W26" s="52"/>
      <c r="X26" s="52"/>
      <c r="Y26" s="52"/>
      <c r="Z26" s="52"/>
      <c r="AA26" s="52">
        <f t="shared" si="1"/>
        <v>9</v>
      </c>
      <c r="AB26" s="54"/>
      <c r="AC26" s="54"/>
      <c r="AD26" s="55"/>
    </row>
    <row r="27" spans="1:30" ht="16.5" customHeight="1" x14ac:dyDescent="0.2">
      <c r="A27" s="52">
        <v>18</v>
      </c>
      <c r="B27" s="53">
        <v>20120177</v>
      </c>
      <c r="C27" s="53">
        <v>20120177</v>
      </c>
      <c r="D27" s="52" t="s">
        <v>582</v>
      </c>
      <c r="E27" s="54" t="s">
        <v>592</v>
      </c>
      <c r="F27" s="54" t="s">
        <v>593</v>
      </c>
      <c r="G27" s="52" t="s">
        <v>26</v>
      </c>
      <c r="H27" s="52" t="s">
        <v>549</v>
      </c>
      <c r="I27" s="52" t="s">
        <v>26</v>
      </c>
      <c r="J27" s="52"/>
      <c r="K27" s="52"/>
      <c r="L27" s="52" t="s">
        <v>26</v>
      </c>
      <c r="M27" s="52" t="s">
        <v>39</v>
      </c>
      <c r="N27" s="52">
        <v>5</v>
      </c>
      <c r="O27" s="52" t="s">
        <v>26</v>
      </c>
      <c r="P27" s="52" t="s">
        <v>39</v>
      </c>
      <c r="Q27" s="52">
        <v>1</v>
      </c>
      <c r="R27" s="52"/>
      <c r="S27" s="52">
        <v>32</v>
      </c>
      <c r="T27" s="52">
        <v>3</v>
      </c>
      <c r="U27" s="52"/>
      <c r="V27" s="52"/>
      <c r="W27" s="52"/>
      <c r="X27" s="52"/>
      <c r="Y27" s="52"/>
      <c r="Z27" s="52"/>
      <c r="AA27" s="52">
        <f t="shared" si="1"/>
        <v>9</v>
      </c>
      <c r="AB27" s="54"/>
      <c r="AC27" s="54"/>
      <c r="AD27" s="55"/>
    </row>
    <row r="28" spans="1:30" ht="16.5" customHeight="1" x14ac:dyDescent="0.2">
      <c r="A28" s="56">
        <v>19</v>
      </c>
      <c r="B28" s="57">
        <v>20140260</v>
      </c>
      <c r="C28" s="53">
        <v>20140260</v>
      </c>
      <c r="D28" s="56" t="s">
        <v>582</v>
      </c>
      <c r="E28" s="54" t="s">
        <v>594</v>
      </c>
      <c r="F28" s="58" t="s">
        <v>595</v>
      </c>
      <c r="G28" s="56" t="s">
        <v>31</v>
      </c>
      <c r="H28" s="56" t="s">
        <v>549</v>
      </c>
      <c r="I28" s="52" t="s">
        <v>26</v>
      </c>
      <c r="J28" s="52" t="s">
        <v>67</v>
      </c>
      <c r="K28" s="52">
        <v>3</v>
      </c>
      <c r="L28" s="52" t="s">
        <v>26</v>
      </c>
      <c r="M28" s="52" t="s">
        <v>67</v>
      </c>
      <c r="N28" s="52">
        <v>2</v>
      </c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>
        <f t="shared" si="1"/>
        <v>5</v>
      </c>
      <c r="AB28" s="54"/>
      <c r="AC28" s="54"/>
      <c r="AD28" s="55"/>
    </row>
    <row r="29" spans="1:30" ht="16.5" customHeight="1" x14ac:dyDescent="0.2">
      <c r="A29" s="56"/>
      <c r="B29" s="57"/>
      <c r="C29" s="53"/>
      <c r="D29" s="56"/>
      <c r="E29" s="54"/>
      <c r="F29" s="58"/>
      <c r="G29" s="56"/>
      <c r="H29" s="56"/>
      <c r="I29" s="52" t="s">
        <v>26</v>
      </c>
      <c r="J29" s="52" t="s">
        <v>48</v>
      </c>
      <c r="K29" s="52">
        <v>2</v>
      </c>
      <c r="L29" s="52" t="s">
        <v>26</v>
      </c>
      <c r="M29" s="52" t="s">
        <v>48</v>
      </c>
      <c r="N29" s="52">
        <v>2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>
        <f t="shared" si="1"/>
        <v>4</v>
      </c>
      <c r="AB29" s="54"/>
      <c r="AC29" s="54"/>
      <c r="AD29" s="55"/>
    </row>
    <row r="30" spans="1:30" s="55" customFormat="1" ht="16.5" customHeight="1" x14ac:dyDescent="0.2">
      <c r="A30" s="52">
        <v>20</v>
      </c>
      <c r="B30" s="53">
        <v>20160338</v>
      </c>
      <c r="C30" s="53">
        <v>20160338</v>
      </c>
      <c r="D30" s="52" t="s">
        <v>582</v>
      </c>
      <c r="E30" s="54" t="s">
        <v>596</v>
      </c>
      <c r="F30" s="54" t="s">
        <v>597</v>
      </c>
      <c r="G30" s="52" t="s">
        <v>26</v>
      </c>
      <c r="H30" s="52" t="s">
        <v>549</v>
      </c>
      <c r="I30" s="52" t="s">
        <v>26</v>
      </c>
      <c r="J30" s="52" t="s">
        <v>275</v>
      </c>
      <c r="K30" s="52">
        <v>1</v>
      </c>
      <c r="L30" s="52" t="s">
        <v>26</v>
      </c>
      <c r="M30" s="52" t="s">
        <v>275</v>
      </c>
      <c r="N30" s="52">
        <v>1</v>
      </c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>
        <f t="shared" si="1"/>
        <v>2</v>
      </c>
      <c r="AB30" s="54"/>
      <c r="AC30" s="54"/>
    </row>
    <row r="31" spans="1:30" ht="16.5" customHeight="1" x14ac:dyDescent="0.2">
      <c r="A31" s="52">
        <v>21</v>
      </c>
      <c r="B31" s="53">
        <v>20200718</v>
      </c>
      <c r="C31" s="53">
        <v>20200718</v>
      </c>
      <c r="D31" s="52" t="s">
        <v>582</v>
      </c>
      <c r="E31" s="54" t="s">
        <v>598</v>
      </c>
      <c r="F31" s="54" t="s">
        <v>599</v>
      </c>
      <c r="G31" s="52" t="s">
        <v>26</v>
      </c>
      <c r="H31" s="52" t="s">
        <v>549</v>
      </c>
      <c r="I31" s="52" t="s">
        <v>26</v>
      </c>
      <c r="J31" s="52" t="s">
        <v>48</v>
      </c>
      <c r="K31" s="52">
        <v>5</v>
      </c>
      <c r="L31" s="52" t="s">
        <v>26</v>
      </c>
      <c r="M31" s="52" t="s">
        <v>48</v>
      </c>
      <c r="N31" s="52">
        <v>2</v>
      </c>
      <c r="O31" s="52" t="s">
        <v>26</v>
      </c>
      <c r="P31" s="52" t="s">
        <v>67</v>
      </c>
      <c r="Q31" s="52">
        <v>2</v>
      </c>
      <c r="R31" s="52"/>
      <c r="S31" s="52"/>
      <c r="T31" s="52"/>
      <c r="U31" s="52"/>
      <c r="V31" s="52"/>
      <c r="W31" s="52"/>
      <c r="X31" s="52"/>
      <c r="Y31" s="52"/>
      <c r="Z31" s="52"/>
      <c r="AA31" s="52">
        <f t="shared" si="1"/>
        <v>9</v>
      </c>
      <c r="AB31" s="54"/>
      <c r="AC31" s="54"/>
      <c r="AD31" s="55"/>
    </row>
    <row r="32" spans="1:30" ht="16.5" customHeight="1" x14ac:dyDescent="0.2">
      <c r="A32" s="52">
        <v>22</v>
      </c>
      <c r="B32" s="53">
        <v>20220820</v>
      </c>
      <c r="C32" s="53">
        <v>20220820</v>
      </c>
      <c r="D32" s="52" t="s">
        <v>582</v>
      </c>
      <c r="E32" s="54" t="s">
        <v>600</v>
      </c>
      <c r="F32" s="54" t="s">
        <v>601</v>
      </c>
      <c r="G32" s="52" t="s">
        <v>26</v>
      </c>
      <c r="H32" s="52" t="s">
        <v>549</v>
      </c>
      <c r="I32" s="52" t="s">
        <v>26</v>
      </c>
      <c r="J32" s="52" t="s">
        <v>67</v>
      </c>
      <c r="K32" s="52">
        <v>3</v>
      </c>
      <c r="L32" s="52" t="s">
        <v>26</v>
      </c>
      <c r="M32" s="52" t="s">
        <v>67</v>
      </c>
      <c r="N32" s="52">
        <v>4</v>
      </c>
      <c r="O32" s="52" t="s">
        <v>26</v>
      </c>
      <c r="P32" s="52" t="s">
        <v>67</v>
      </c>
      <c r="Q32" s="52">
        <v>1</v>
      </c>
      <c r="R32" s="52"/>
      <c r="S32" s="52">
        <v>32</v>
      </c>
      <c r="T32" s="52">
        <v>1</v>
      </c>
      <c r="U32" s="52"/>
      <c r="V32" s="52"/>
      <c r="W32" s="52"/>
      <c r="X32" s="52"/>
      <c r="Y32" s="52"/>
      <c r="Z32" s="52"/>
      <c r="AA32" s="52">
        <f t="shared" si="1"/>
        <v>9</v>
      </c>
      <c r="AB32" s="54"/>
      <c r="AC32" s="54"/>
      <c r="AD32" s="55"/>
    </row>
    <row r="33" spans="1:30" ht="16.5" customHeight="1" x14ac:dyDescent="0.2">
      <c r="A33" s="52">
        <v>23</v>
      </c>
      <c r="B33" s="53">
        <v>20110147</v>
      </c>
      <c r="C33" s="53">
        <v>20110147</v>
      </c>
      <c r="D33" s="52" t="s">
        <v>602</v>
      </c>
      <c r="E33" s="54" t="s">
        <v>603</v>
      </c>
      <c r="F33" s="54" t="s">
        <v>604</v>
      </c>
      <c r="G33" s="52" t="s">
        <v>31</v>
      </c>
      <c r="H33" s="52" t="s">
        <v>549</v>
      </c>
      <c r="I33" s="52" t="s">
        <v>31</v>
      </c>
      <c r="J33" s="52" t="s">
        <v>48</v>
      </c>
      <c r="K33" s="52">
        <v>3</v>
      </c>
      <c r="L33" s="52" t="s">
        <v>31</v>
      </c>
      <c r="M33" s="52" t="s">
        <v>48</v>
      </c>
      <c r="N33" s="52">
        <v>1</v>
      </c>
      <c r="O33" s="52" t="s">
        <v>31</v>
      </c>
      <c r="P33" s="52" t="s">
        <v>48</v>
      </c>
      <c r="Q33" s="52">
        <v>2</v>
      </c>
      <c r="R33" s="52"/>
      <c r="S33" s="52"/>
      <c r="T33" s="52"/>
      <c r="U33" s="52"/>
      <c r="V33" s="52">
        <v>26</v>
      </c>
      <c r="W33" s="52">
        <v>1</v>
      </c>
      <c r="X33" s="52"/>
      <c r="Y33" s="52">
        <v>26</v>
      </c>
      <c r="Z33" s="52">
        <v>2</v>
      </c>
      <c r="AA33" s="52">
        <f t="shared" si="1"/>
        <v>9</v>
      </c>
      <c r="AB33" s="54"/>
      <c r="AC33" s="54"/>
      <c r="AD33" s="55"/>
    </row>
    <row r="34" spans="1:30" ht="16.5" customHeight="1" x14ac:dyDescent="0.2">
      <c r="A34" s="56">
        <v>24</v>
      </c>
      <c r="B34" s="57">
        <v>20150298</v>
      </c>
      <c r="C34" s="53">
        <v>20150298</v>
      </c>
      <c r="D34" s="56" t="s">
        <v>602</v>
      </c>
      <c r="E34" s="54" t="s">
        <v>605</v>
      </c>
      <c r="F34" s="58" t="s">
        <v>606</v>
      </c>
      <c r="G34" s="56" t="s">
        <v>31</v>
      </c>
      <c r="H34" s="56" t="s">
        <v>549</v>
      </c>
      <c r="I34" s="52" t="s">
        <v>31</v>
      </c>
      <c r="J34" s="52" t="s">
        <v>48</v>
      </c>
      <c r="K34" s="52">
        <v>3</v>
      </c>
      <c r="L34" s="52" t="s">
        <v>31</v>
      </c>
      <c r="M34" s="52" t="s">
        <v>48</v>
      </c>
      <c r="N34" s="52">
        <v>1</v>
      </c>
      <c r="O34" s="52" t="s">
        <v>31</v>
      </c>
      <c r="P34" s="52" t="s">
        <v>39</v>
      </c>
      <c r="Q34" s="52">
        <v>1</v>
      </c>
      <c r="R34" s="52"/>
      <c r="S34" s="52"/>
      <c r="T34" s="52"/>
      <c r="U34" s="52"/>
      <c r="V34" s="52">
        <v>27</v>
      </c>
      <c r="W34" s="52">
        <v>2</v>
      </c>
      <c r="X34" s="52"/>
      <c r="Y34" s="52"/>
      <c r="Z34" s="52"/>
      <c r="AA34" s="52">
        <f t="shared" si="1"/>
        <v>7</v>
      </c>
      <c r="AB34" s="54"/>
      <c r="AC34" s="54"/>
      <c r="AD34" s="55"/>
    </row>
    <row r="35" spans="1:30" ht="16.5" customHeight="1" x14ac:dyDescent="0.2">
      <c r="A35" s="56"/>
      <c r="B35" s="57"/>
      <c r="C35" s="53"/>
      <c r="D35" s="56"/>
      <c r="E35" s="54"/>
      <c r="F35" s="58"/>
      <c r="G35" s="56"/>
      <c r="H35" s="56"/>
      <c r="I35" s="52" t="s">
        <v>26</v>
      </c>
      <c r="J35" s="52" t="s">
        <v>39</v>
      </c>
      <c r="K35" s="52">
        <v>1</v>
      </c>
      <c r="L35" s="52" t="s">
        <v>26</v>
      </c>
      <c r="M35" s="52" t="s">
        <v>39</v>
      </c>
      <c r="N35" s="52">
        <v>1</v>
      </c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>
        <f t="shared" si="1"/>
        <v>2</v>
      </c>
      <c r="AB35" s="54"/>
      <c r="AC35" s="54"/>
      <c r="AD35" s="55"/>
    </row>
    <row r="36" spans="1:30" ht="16.5" customHeight="1" x14ac:dyDescent="0.2">
      <c r="A36" s="52">
        <v>25</v>
      </c>
      <c r="B36" s="120">
        <v>20170458</v>
      </c>
      <c r="C36" s="53">
        <v>20170458</v>
      </c>
      <c r="D36" s="52" t="s">
        <v>602</v>
      </c>
      <c r="E36" s="54" t="s">
        <v>607</v>
      </c>
      <c r="F36" s="54" t="s">
        <v>608</v>
      </c>
      <c r="G36" s="52" t="s">
        <v>31</v>
      </c>
      <c r="H36" s="52" t="s">
        <v>549</v>
      </c>
      <c r="I36" s="52" t="s">
        <v>31</v>
      </c>
      <c r="J36" s="52" t="s">
        <v>67</v>
      </c>
      <c r="K36" s="52">
        <v>2</v>
      </c>
      <c r="L36" s="52" t="s">
        <v>31</v>
      </c>
      <c r="M36" s="52" t="s">
        <v>67</v>
      </c>
      <c r="N36" s="52">
        <v>2</v>
      </c>
      <c r="O36" s="52"/>
      <c r="P36" s="52"/>
      <c r="Q36" s="52"/>
      <c r="R36" s="52"/>
      <c r="S36" s="52"/>
      <c r="T36" s="52"/>
      <c r="U36" s="52"/>
      <c r="V36" s="52">
        <v>25</v>
      </c>
      <c r="W36" s="52">
        <v>2</v>
      </c>
      <c r="X36" s="52"/>
      <c r="Y36" s="52">
        <v>26</v>
      </c>
      <c r="Z36" s="52">
        <v>2</v>
      </c>
      <c r="AA36" s="52">
        <f t="shared" si="1"/>
        <v>8</v>
      </c>
      <c r="AB36" s="54"/>
      <c r="AC36" s="54"/>
      <c r="AD36" s="55"/>
    </row>
    <row r="37" spans="1:30" ht="16.5" customHeight="1" x14ac:dyDescent="0.2">
      <c r="A37" s="52">
        <v>26</v>
      </c>
      <c r="B37" s="120">
        <v>100118448</v>
      </c>
      <c r="C37" s="53">
        <v>100118448</v>
      </c>
      <c r="D37" s="52" t="s">
        <v>602</v>
      </c>
      <c r="E37" s="54" t="s">
        <v>609</v>
      </c>
      <c r="F37" s="54" t="s">
        <v>610</v>
      </c>
      <c r="G37" s="52" t="s">
        <v>26</v>
      </c>
      <c r="H37" s="52" t="s">
        <v>549</v>
      </c>
      <c r="I37" s="52" t="s">
        <v>26</v>
      </c>
      <c r="J37" s="52" t="s">
        <v>57</v>
      </c>
      <c r="K37" s="52">
        <v>2</v>
      </c>
      <c r="L37" s="52" t="s">
        <v>26</v>
      </c>
      <c r="M37" s="52" t="s">
        <v>57</v>
      </c>
      <c r="N37" s="52">
        <v>1</v>
      </c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52">
        <f t="shared" si="1"/>
        <v>3</v>
      </c>
      <c r="AB37" s="54"/>
      <c r="AC37" s="54" t="s">
        <v>611</v>
      </c>
      <c r="AD37" s="55"/>
    </row>
    <row r="38" spans="1:30" ht="16.5" customHeight="1" x14ac:dyDescent="0.2">
      <c r="A38" s="56">
        <v>27</v>
      </c>
      <c r="B38" s="57">
        <v>20210786</v>
      </c>
      <c r="C38" s="53">
        <v>20210786</v>
      </c>
      <c r="D38" s="56" t="s">
        <v>602</v>
      </c>
      <c r="E38" s="54" t="s">
        <v>612</v>
      </c>
      <c r="F38" s="58" t="s">
        <v>613</v>
      </c>
      <c r="G38" s="56" t="s">
        <v>31</v>
      </c>
      <c r="H38" s="56" t="s">
        <v>549</v>
      </c>
      <c r="I38" s="52" t="s">
        <v>31</v>
      </c>
      <c r="J38" s="59" t="s">
        <v>48</v>
      </c>
      <c r="K38" s="52">
        <v>3</v>
      </c>
      <c r="L38" s="52" t="s">
        <v>31</v>
      </c>
      <c r="M38" s="52" t="s">
        <v>48</v>
      </c>
      <c r="N38" s="52">
        <v>2</v>
      </c>
      <c r="O38" s="52"/>
      <c r="P38" s="52"/>
      <c r="Q38" s="52"/>
      <c r="R38" s="52"/>
      <c r="S38" s="52"/>
      <c r="T38" s="52"/>
      <c r="U38" s="52"/>
      <c r="V38" s="52">
        <v>27</v>
      </c>
      <c r="W38" s="52">
        <v>1</v>
      </c>
      <c r="X38" s="52"/>
      <c r="Y38" s="52">
        <v>27</v>
      </c>
      <c r="Z38" s="52">
        <v>2</v>
      </c>
      <c r="AA38" s="52">
        <f t="shared" si="1"/>
        <v>8</v>
      </c>
      <c r="AB38" s="54"/>
      <c r="AC38" s="54"/>
      <c r="AD38" s="55"/>
    </row>
    <row r="39" spans="1:30" ht="16.5" customHeight="1" x14ac:dyDescent="0.2">
      <c r="A39" s="56"/>
      <c r="B39" s="57"/>
      <c r="C39" s="53"/>
      <c r="D39" s="56"/>
      <c r="E39" s="54"/>
      <c r="F39" s="58"/>
      <c r="G39" s="56"/>
      <c r="H39" s="56"/>
      <c r="I39" s="52"/>
      <c r="J39" s="59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>
        <v>28</v>
      </c>
      <c r="Z39" s="52">
        <v>1</v>
      </c>
      <c r="AA39" s="52">
        <f t="shared" si="1"/>
        <v>1</v>
      </c>
      <c r="AB39" s="54"/>
      <c r="AC39" s="54"/>
      <c r="AD39" s="55"/>
    </row>
    <row r="40" spans="1:30" s="55" customFormat="1" ht="16.5" customHeight="1" x14ac:dyDescent="0.2">
      <c r="A40" s="52">
        <v>28</v>
      </c>
      <c r="B40" s="53">
        <v>20200632</v>
      </c>
      <c r="C40" s="53">
        <v>20200632</v>
      </c>
      <c r="D40" s="52" t="s">
        <v>602</v>
      </c>
      <c r="E40" s="54" t="s">
        <v>614</v>
      </c>
      <c r="F40" s="54" t="s">
        <v>615</v>
      </c>
      <c r="G40" s="52" t="s">
        <v>31</v>
      </c>
      <c r="H40" s="52" t="s">
        <v>549</v>
      </c>
      <c r="I40" s="52"/>
      <c r="J40" s="52"/>
      <c r="K40" s="52"/>
      <c r="L40" s="52" t="s">
        <v>31</v>
      </c>
      <c r="M40" s="59" t="s">
        <v>48</v>
      </c>
      <c r="N40" s="52">
        <v>1</v>
      </c>
      <c r="O40" s="52"/>
      <c r="P40" s="52"/>
      <c r="Q40" s="52"/>
      <c r="R40" s="52"/>
      <c r="S40" s="52"/>
      <c r="T40" s="52"/>
      <c r="U40" s="52"/>
      <c r="V40" s="52">
        <v>28</v>
      </c>
      <c r="W40" s="52">
        <v>1</v>
      </c>
      <c r="X40" s="52"/>
      <c r="Y40" s="52">
        <v>29</v>
      </c>
      <c r="Z40" s="52">
        <v>1</v>
      </c>
      <c r="AA40" s="52">
        <f t="shared" si="1"/>
        <v>3</v>
      </c>
      <c r="AB40" s="54"/>
      <c r="AC40" s="54"/>
    </row>
    <row r="41" spans="1:30" s="55" customFormat="1" ht="16.5" customHeight="1" x14ac:dyDescent="0.2">
      <c r="A41" s="56">
        <v>29</v>
      </c>
      <c r="B41" s="57">
        <v>20200682</v>
      </c>
      <c r="C41" s="53">
        <v>20200682</v>
      </c>
      <c r="D41" s="56" t="s">
        <v>602</v>
      </c>
      <c r="E41" s="54" t="s">
        <v>616</v>
      </c>
      <c r="F41" s="58" t="s">
        <v>617</v>
      </c>
      <c r="G41" s="56" t="s">
        <v>31</v>
      </c>
      <c r="H41" s="56" t="s">
        <v>549</v>
      </c>
      <c r="I41" s="52" t="s">
        <v>31</v>
      </c>
      <c r="J41" s="52" t="s">
        <v>39</v>
      </c>
      <c r="K41" s="52">
        <v>1</v>
      </c>
      <c r="L41" s="52" t="s">
        <v>26</v>
      </c>
      <c r="M41" s="52" t="s">
        <v>48</v>
      </c>
      <c r="N41" s="52">
        <v>1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>
        <f t="shared" si="1"/>
        <v>2</v>
      </c>
      <c r="AB41" s="54"/>
      <c r="AC41" s="54"/>
    </row>
    <row r="42" spans="1:30" s="55" customFormat="1" ht="16.5" customHeight="1" x14ac:dyDescent="0.2">
      <c r="A42" s="56"/>
      <c r="B42" s="57"/>
      <c r="C42" s="53"/>
      <c r="D42" s="56"/>
      <c r="E42" s="54"/>
      <c r="F42" s="58"/>
      <c r="G42" s="56"/>
      <c r="H42" s="56"/>
      <c r="I42" s="52" t="s">
        <v>31</v>
      </c>
      <c r="J42" s="52" t="s">
        <v>98</v>
      </c>
      <c r="K42" s="52">
        <v>1</v>
      </c>
      <c r="L42" s="52" t="s">
        <v>26</v>
      </c>
      <c r="M42" s="52" t="s">
        <v>39</v>
      </c>
      <c r="N42" s="52">
        <v>1</v>
      </c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>
        <f t="shared" si="1"/>
        <v>2</v>
      </c>
      <c r="AB42" s="54"/>
      <c r="AC42" s="54"/>
    </row>
    <row r="43" spans="1:30" ht="16.5" customHeight="1" x14ac:dyDescent="0.2">
      <c r="A43" s="52">
        <v>30</v>
      </c>
      <c r="B43" s="53">
        <v>20100136</v>
      </c>
      <c r="C43" s="53">
        <v>20100136</v>
      </c>
      <c r="D43" s="52" t="s">
        <v>618</v>
      </c>
      <c r="E43" s="54" t="s">
        <v>619</v>
      </c>
      <c r="F43" s="54" t="s">
        <v>620</v>
      </c>
      <c r="G43" s="52" t="s">
        <v>31</v>
      </c>
      <c r="H43" s="52" t="s">
        <v>549</v>
      </c>
      <c r="I43" s="52" t="s">
        <v>31</v>
      </c>
      <c r="J43" s="52" t="s">
        <v>67</v>
      </c>
      <c r="K43" s="52">
        <v>4</v>
      </c>
      <c r="L43" s="52" t="s">
        <v>31</v>
      </c>
      <c r="M43" s="52" t="s">
        <v>67</v>
      </c>
      <c r="N43" s="52">
        <v>4</v>
      </c>
      <c r="O43" s="52"/>
      <c r="P43" s="52"/>
      <c r="Q43" s="52"/>
      <c r="R43" s="52"/>
      <c r="S43" s="52"/>
      <c r="T43" s="52"/>
      <c r="U43" s="52"/>
      <c r="V43" s="52">
        <v>23</v>
      </c>
      <c r="W43" s="52">
        <v>1</v>
      </c>
      <c r="X43" s="52"/>
      <c r="Y43" s="52"/>
      <c r="Z43" s="52"/>
      <c r="AA43" s="52">
        <f t="shared" si="1"/>
        <v>9</v>
      </c>
      <c r="AB43" s="54"/>
      <c r="AC43" s="54"/>
      <c r="AD43" s="55"/>
    </row>
    <row r="44" spans="1:30" ht="16.5" customHeight="1" x14ac:dyDescent="0.2">
      <c r="A44" s="52">
        <v>31</v>
      </c>
      <c r="B44" s="53">
        <v>20150323</v>
      </c>
      <c r="C44" s="53">
        <v>20150323</v>
      </c>
      <c r="D44" s="52" t="s">
        <v>618</v>
      </c>
      <c r="E44" s="54" t="s">
        <v>621</v>
      </c>
      <c r="F44" s="54" t="s">
        <v>622</v>
      </c>
      <c r="G44" s="52" t="s">
        <v>31</v>
      </c>
      <c r="H44" s="52" t="s">
        <v>549</v>
      </c>
      <c r="I44" s="52" t="s">
        <v>26</v>
      </c>
      <c r="J44" s="59" t="s">
        <v>67</v>
      </c>
      <c r="K44" s="52">
        <v>3</v>
      </c>
      <c r="L44" s="52" t="s">
        <v>31</v>
      </c>
      <c r="M44" s="52" t="s">
        <v>107</v>
      </c>
      <c r="N44" s="52">
        <v>3</v>
      </c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>
        <v>32</v>
      </c>
      <c r="Z44" s="52">
        <v>3</v>
      </c>
      <c r="AA44" s="52">
        <f t="shared" si="1"/>
        <v>9</v>
      </c>
      <c r="AB44" s="54"/>
      <c r="AC44" s="54"/>
      <c r="AD44" s="55"/>
    </row>
    <row r="45" spans="1:30" ht="16.5" customHeight="1" x14ac:dyDescent="0.2">
      <c r="A45" s="56">
        <v>32</v>
      </c>
      <c r="B45" s="57">
        <v>20200658</v>
      </c>
      <c r="C45" s="53">
        <v>20200658</v>
      </c>
      <c r="D45" s="56" t="s">
        <v>618</v>
      </c>
      <c r="E45" s="54" t="s">
        <v>623</v>
      </c>
      <c r="F45" s="58" t="s">
        <v>624</v>
      </c>
      <c r="G45" s="56" t="s">
        <v>26</v>
      </c>
      <c r="H45" s="56" t="s">
        <v>549</v>
      </c>
      <c r="I45" s="52" t="s">
        <v>26</v>
      </c>
      <c r="J45" s="52" t="s">
        <v>57</v>
      </c>
      <c r="K45" s="52">
        <v>1</v>
      </c>
      <c r="L45" s="52" t="s">
        <v>26</v>
      </c>
      <c r="M45" s="52" t="s">
        <v>57</v>
      </c>
      <c r="N45" s="52">
        <v>1</v>
      </c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>
        <f t="shared" si="1"/>
        <v>2</v>
      </c>
      <c r="AB45" s="54"/>
      <c r="AC45" s="54"/>
      <c r="AD45" s="55"/>
    </row>
    <row r="46" spans="1:30" ht="16.5" customHeight="1" x14ac:dyDescent="0.2">
      <c r="A46" s="56"/>
      <c r="B46" s="57"/>
      <c r="C46" s="53"/>
      <c r="D46" s="56"/>
      <c r="E46" s="54"/>
      <c r="F46" s="58"/>
      <c r="G46" s="56"/>
      <c r="H46" s="56"/>
      <c r="I46" s="52" t="s">
        <v>26</v>
      </c>
      <c r="J46" s="52" t="s">
        <v>39</v>
      </c>
      <c r="K46" s="52">
        <v>3</v>
      </c>
      <c r="L46" s="52" t="s">
        <v>26</v>
      </c>
      <c r="M46" s="52" t="s">
        <v>39</v>
      </c>
      <c r="N46" s="52">
        <v>3</v>
      </c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>
        <f t="shared" si="1"/>
        <v>6</v>
      </c>
      <c r="AB46" s="54"/>
      <c r="AC46" s="54"/>
      <c r="AD46" s="55"/>
    </row>
    <row r="47" spans="1:30" ht="16.5" customHeight="1" x14ac:dyDescent="0.2">
      <c r="A47" s="56"/>
      <c r="B47" s="57"/>
      <c r="C47" s="53"/>
      <c r="D47" s="56"/>
      <c r="E47" s="54"/>
      <c r="F47" s="58"/>
      <c r="G47" s="56"/>
      <c r="H47" s="56"/>
      <c r="I47" s="52" t="s">
        <v>26</v>
      </c>
      <c r="J47" s="52" t="s">
        <v>48</v>
      </c>
      <c r="K47" s="52">
        <v>1</v>
      </c>
      <c r="L47" s="52" t="s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>
        <f t="shared" si="1"/>
        <v>1</v>
      </c>
      <c r="AB47" s="54"/>
      <c r="AC47" s="54"/>
      <c r="AD47" s="55"/>
    </row>
    <row r="48" spans="1:30" ht="16.5" customHeight="1" x14ac:dyDescent="0.2">
      <c r="A48" s="56">
        <v>33</v>
      </c>
      <c r="B48" s="57">
        <v>20220887</v>
      </c>
      <c r="C48" s="53">
        <v>20220887</v>
      </c>
      <c r="D48" s="56" t="s">
        <v>618</v>
      </c>
      <c r="E48" s="54" t="s">
        <v>625</v>
      </c>
      <c r="F48" s="58" t="s">
        <v>626</v>
      </c>
      <c r="G48" s="56" t="s">
        <v>26</v>
      </c>
      <c r="H48" s="56" t="s">
        <v>549</v>
      </c>
      <c r="I48" s="52" t="s">
        <v>26</v>
      </c>
      <c r="J48" s="52" t="s">
        <v>107</v>
      </c>
      <c r="K48" s="52">
        <v>2</v>
      </c>
      <c r="L48" s="52" t="s">
        <v>26</v>
      </c>
      <c r="M48" s="52" t="s">
        <v>39</v>
      </c>
      <c r="N48" s="52">
        <v>1</v>
      </c>
      <c r="O48" s="52" t="s">
        <v>26</v>
      </c>
      <c r="P48" s="52" t="s">
        <v>57</v>
      </c>
      <c r="Q48" s="52">
        <v>1</v>
      </c>
      <c r="R48" s="52"/>
      <c r="S48" s="52"/>
      <c r="T48" s="52"/>
      <c r="U48" s="52"/>
      <c r="V48" s="52"/>
      <c r="W48" s="52"/>
      <c r="X48" s="52"/>
      <c r="Y48" s="52"/>
      <c r="Z48" s="52"/>
      <c r="AA48" s="52">
        <f t="shared" si="1"/>
        <v>4</v>
      </c>
      <c r="AB48" s="54"/>
      <c r="AC48" s="54"/>
      <c r="AD48" s="55"/>
    </row>
    <row r="49" spans="1:30" ht="16.5" customHeight="1" x14ac:dyDescent="0.2">
      <c r="A49" s="56"/>
      <c r="B49" s="57"/>
      <c r="C49" s="53"/>
      <c r="D49" s="56"/>
      <c r="E49" s="54"/>
      <c r="F49" s="58"/>
      <c r="G49" s="56"/>
      <c r="H49" s="56"/>
      <c r="I49" s="52"/>
      <c r="J49" s="52"/>
      <c r="K49" s="52"/>
      <c r="L49" s="52" t="s">
        <v>26</v>
      </c>
      <c r="M49" s="52" t="s">
        <v>57</v>
      </c>
      <c r="N49" s="52">
        <v>5</v>
      </c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>
        <f t="shared" si="1"/>
        <v>5</v>
      </c>
      <c r="AB49" s="54"/>
      <c r="AC49" s="54"/>
      <c r="AD49" s="55"/>
    </row>
    <row r="50" spans="1:30" ht="16.5" customHeight="1" x14ac:dyDescent="0.2">
      <c r="A50" s="52">
        <v>34</v>
      </c>
      <c r="B50" s="53">
        <v>100159838</v>
      </c>
      <c r="C50" s="53">
        <v>100159838</v>
      </c>
      <c r="D50" s="52" t="s">
        <v>618</v>
      </c>
      <c r="E50" s="54" t="s">
        <v>627</v>
      </c>
      <c r="F50" s="54" t="s">
        <v>628</v>
      </c>
      <c r="G50" s="52" t="s">
        <v>26</v>
      </c>
      <c r="H50" s="52" t="s">
        <v>549</v>
      </c>
      <c r="I50" s="52" t="s">
        <v>26</v>
      </c>
      <c r="J50" s="52" t="s">
        <v>39</v>
      </c>
      <c r="K50" s="52">
        <v>1</v>
      </c>
      <c r="L50" s="52" t="s">
        <v>26</v>
      </c>
      <c r="M50" s="52" t="s">
        <v>39</v>
      </c>
      <c r="N50" s="52">
        <v>2</v>
      </c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52">
        <f t="shared" si="1"/>
        <v>3</v>
      </c>
      <c r="AB50" s="54"/>
      <c r="AC50" s="54" t="s">
        <v>611</v>
      </c>
      <c r="AD50" s="55"/>
    </row>
    <row r="51" spans="1:30" ht="16.5" customHeight="1" x14ac:dyDescent="0.2">
      <c r="A51" s="52">
        <v>35</v>
      </c>
      <c r="B51" s="53">
        <v>20180528</v>
      </c>
      <c r="C51" s="53">
        <v>20180528</v>
      </c>
      <c r="D51" s="52" t="s">
        <v>235</v>
      </c>
      <c r="E51" s="54" t="s">
        <v>629</v>
      </c>
      <c r="F51" s="54" t="s">
        <v>630</v>
      </c>
      <c r="G51" s="52" t="s">
        <v>31</v>
      </c>
      <c r="H51" s="52" t="s">
        <v>549</v>
      </c>
      <c r="I51" s="52" t="s">
        <v>31</v>
      </c>
      <c r="J51" s="52" t="s">
        <v>48</v>
      </c>
      <c r="K51" s="52">
        <v>4</v>
      </c>
      <c r="L51" s="52" t="s">
        <v>31</v>
      </c>
      <c r="M51" s="52" t="s">
        <v>48</v>
      </c>
      <c r="N51" s="52">
        <v>1</v>
      </c>
      <c r="O51" s="52" t="s">
        <v>31</v>
      </c>
      <c r="P51" s="52" t="s">
        <v>48</v>
      </c>
      <c r="Q51" s="52">
        <v>1</v>
      </c>
      <c r="R51" s="52"/>
      <c r="S51" s="52"/>
      <c r="T51" s="52"/>
      <c r="U51" s="52"/>
      <c r="V51" s="52" t="s">
        <v>304</v>
      </c>
      <c r="W51" s="52">
        <v>1</v>
      </c>
      <c r="X51" s="52"/>
      <c r="Y51" s="52" t="s">
        <v>304</v>
      </c>
      <c r="Z51" s="52">
        <v>2</v>
      </c>
      <c r="AA51" s="52">
        <f t="shared" si="1"/>
        <v>9</v>
      </c>
      <c r="AB51" s="54"/>
      <c r="AC51" s="54"/>
      <c r="AD51" s="55"/>
    </row>
    <row r="52" spans="1:30" ht="16.5" customHeight="1" x14ac:dyDescent="0.2">
      <c r="A52" s="56">
        <v>36</v>
      </c>
      <c r="B52" s="57">
        <v>11111113</v>
      </c>
      <c r="C52" s="53">
        <v>11111113</v>
      </c>
      <c r="D52" s="56" t="s">
        <v>235</v>
      </c>
      <c r="E52" s="54" t="s">
        <v>631</v>
      </c>
      <c r="F52" s="58" t="s">
        <v>632</v>
      </c>
      <c r="G52" s="56" t="s">
        <v>26</v>
      </c>
      <c r="H52" s="56" t="s">
        <v>549</v>
      </c>
      <c r="I52" s="52" t="s">
        <v>26</v>
      </c>
      <c r="J52" s="52" t="s">
        <v>57</v>
      </c>
      <c r="K52" s="52">
        <v>1</v>
      </c>
      <c r="L52" s="52" t="s">
        <v>26</v>
      </c>
      <c r="M52" s="52" t="s">
        <v>57</v>
      </c>
      <c r="N52" s="52">
        <v>1</v>
      </c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52">
        <f t="shared" si="1"/>
        <v>2</v>
      </c>
      <c r="AB52" s="54"/>
      <c r="AC52" s="56" t="s">
        <v>611</v>
      </c>
      <c r="AD52" s="55"/>
    </row>
    <row r="53" spans="1:30" ht="16.5" customHeight="1" x14ac:dyDescent="0.2">
      <c r="A53" s="56"/>
      <c r="B53" s="57"/>
      <c r="C53" s="53"/>
      <c r="D53" s="56"/>
      <c r="E53" s="54"/>
      <c r="F53" s="58"/>
      <c r="G53" s="56"/>
      <c r="H53" s="56"/>
      <c r="I53" s="52" t="s">
        <v>26</v>
      </c>
      <c r="J53" s="52" t="s">
        <v>39</v>
      </c>
      <c r="K53" s="52">
        <v>1</v>
      </c>
      <c r="L53" s="52" t="s">
        <v>26</v>
      </c>
      <c r="M53" s="52"/>
      <c r="N53" s="52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52">
        <f t="shared" si="1"/>
        <v>1</v>
      </c>
      <c r="AB53" s="54"/>
      <c r="AC53" s="56"/>
      <c r="AD53" s="55"/>
    </row>
    <row r="54" spans="1:30" ht="16.5" customHeight="1" x14ac:dyDescent="0.2">
      <c r="A54" s="52">
        <v>37</v>
      </c>
      <c r="B54" s="53">
        <v>19890008</v>
      </c>
      <c r="C54" s="53">
        <v>19890008</v>
      </c>
      <c r="D54" s="52" t="s">
        <v>633</v>
      </c>
      <c r="E54" s="54" t="s">
        <v>634</v>
      </c>
      <c r="F54" s="54" t="s">
        <v>635</v>
      </c>
      <c r="G54" s="52" t="s">
        <v>26</v>
      </c>
      <c r="H54" s="52" t="s">
        <v>549</v>
      </c>
      <c r="I54" s="52" t="s">
        <v>26</v>
      </c>
      <c r="J54" s="52" t="s">
        <v>48</v>
      </c>
      <c r="K54" s="52">
        <v>2</v>
      </c>
      <c r="L54" s="52" t="s">
        <v>26</v>
      </c>
      <c r="M54" s="52" t="s">
        <v>48</v>
      </c>
      <c r="N54" s="52">
        <v>3</v>
      </c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>
        <f t="shared" si="1"/>
        <v>5</v>
      </c>
      <c r="AB54" s="54"/>
      <c r="AC54" s="54"/>
      <c r="AD54" s="55"/>
    </row>
    <row r="55" spans="1:30" ht="16.5" customHeight="1" x14ac:dyDescent="0.2">
      <c r="A55" s="52">
        <v>38</v>
      </c>
      <c r="B55" s="53">
        <v>20000053</v>
      </c>
      <c r="C55" s="53">
        <v>20000053</v>
      </c>
      <c r="D55" s="52" t="s">
        <v>636</v>
      </c>
      <c r="E55" s="54" t="s">
        <v>637</v>
      </c>
      <c r="F55" s="54" t="s">
        <v>638</v>
      </c>
      <c r="G55" s="52" t="s">
        <v>31</v>
      </c>
      <c r="H55" s="52" t="s">
        <v>549</v>
      </c>
      <c r="I55" s="52" t="s">
        <v>31</v>
      </c>
      <c r="J55" s="52" t="s">
        <v>39</v>
      </c>
      <c r="K55" s="52">
        <v>3</v>
      </c>
      <c r="L55" s="52" t="s">
        <v>31</v>
      </c>
      <c r="M55" s="52" t="s">
        <v>39</v>
      </c>
      <c r="N55" s="52">
        <v>4</v>
      </c>
      <c r="O55" s="52"/>
      <c r="P55" s="52"/>
      <c r="Q55" s="52"/>
      <c r="R55" s="52"/>
      <c r="S55" s="52"/>
      <c r="T55" s="52"/>
      <c r="U55" s="52"/>
      <c r="V55" s="52">
        <v>29</v>
      </c>
      <c r="W55" s="52">
        <v>1</v>
      </c>
      <c r="X55" s="52"/>
      <c r="Y55" s="52">
        <v>30</v>
      </c>
      <c r="Z55" s="52">
        <v>1</v>
      </c>
      <c r="AA55" s="52">
        <f t="shared" si="1"/>
        <v>9</v>
      </c>
      <c r="AB55" s="54"/>
      <c r="AC55" s="54"/>
      <c r="AD55" s="55"/>
    </row>
    <row r="56" spans="1:30" ht="16.5" customHeight="1" x14ac:dyDescent="0.2">
      <c r="A56" s="56">
        <v>39</v>
      </c>
      <c r="B56" s="57">
        <v>20030063</v>
      </c>
      <c r="C56" s="53">
        <v>20030063</v>
      </c>
      <c r="D56" s="56" t="s">
        <v>636</v>
      </c>
      <c r="E56" s="54" t="s">
        <v>639</v>
      </c>
      <c r="F56" s="58" t="s">
        <v>640</v>
      </c>
      <c r="G56" s="56" t="s">
        <v>31</v>
      </c>
      <c r="H56" s="56" t="s">
        <v>549</v>
      </c>
      <c r="I56" s="52" t="s">
        <v>31</v>
      </c>
      <c r="J56" s="52" t="s">
        <v>39</v>
      </c>
      <c r="K56" s="52">
        <v>1</v>
      </c>
      <c r="L56" s="52" t="s">
        <v>31</v>
      </c>
      <c r="M56" s="52" t="s">
        <v>39</v>
      </c>
      <c r="N56" s="52">
        <v>1</v>
      </c>
      <c r="O56" s="52"/>
      <c r="P56" s="52"/>
      <c r="Q56" s="52"/>
      <c r="R56" s="52"/>
      <c r="S56" s="52"/>
      <c r="T56" s="52"/>
      <c r="U56" s="52"/>
      <c r="V56" s="52">
        <v>30</v>
      </c>
      <c r="W56" s="52">
        <v>1</v>
      </c>
      <c r="X56" s="52"/>
      <c r="Y56" s="52">
        <v>30</v>
      </c>
      <c r="Z56" s="52">
        <v>1</v>
      </c>
      <c r="AA56" s="52">
        <f t="shared" si="1"/>
        <v>4</v>
      </c>
      <c r="AB56" s="54"/>
      <c r="AC56" s="54"/>
      <c r="AD56" s="55"/>
    </row>
    <row r="57" spans="1:30" ht="16.5" customHeight="1" x14ac:dyDescent="0.2">
      <c r="A57" s="56"/>
      <c r="B57" s="57"/>
      <c r="C57" s="53"/>
      <c r="D57" s="56"/>
      <c r="E57" s="54"/>
      <c r="F57" s="58"/>
      <c r="G57" s="56"/>
      <c r="H57" s="56"/>
      <c r="I57" s="52" t="s">
        <v>26</v>
      </c>
      <c r="J57" s="52" t="s">
        <v>48</v>
      </c>
      <c r="K57" s="52">
        <v>1</v>
      </c>
      <c r="L57" s="52" t="s">
        <v>26</v>
      </c>
      <c r="M57" s="52" t="s">
        <v>48</v>
      </c>
      <c r="N57" s="52">
        <v>1</v>
      </c>
      <c r="O57" s="52"/>
      <c r="P57" s="52"/>
      <c r="Q57" s="52"/>
      <c r="R57" s="52"/>
      <c r="S57" s="52"/>
      <c r="T57" s="52"/>
      <c r="U57" s="52"/>
      <c r="V57" s="52">
        <v>31</v>
      </c>
      <c r="W57" s="52">
        <v>1</v>
      </c>
      <c r="X57" s="52"/>
      <c r="Y57" s="52">
        <v>31</v>
      </c>
      <c r="Z57" s="52">
        <v>1</v>
      </c>
      <c r="AA57" s="52">
        <f t="shared" si="1"/>
        <v>4</v>
      </c>
      <c r="AB57" s="54"/>
      <c r="AC57" s="54"/>
      <c r="AD57" s="55"/>
    </row>
    <row r="58" spans="1:30" ht="16.5" customHeight="1" x14ac:dyDescent="0.2">
      <c r="A58" s="56"/>
      <c r="B58" s="57"/>
      <c r="C58" s="53"/>
      <c r="D58" s="56"/>
      <c r="E58" s="54"/>
      <c r="F58" s="58"/>
      <c r="G58" s="56"/>
      <c r="H58" s="56"/>
      <c r="I58" s="52"/>
      <c r="J58" s="52"/>
      <c r="K58" s="52"/>
      <c r="L58" s="52" t="s">
        <v>26</v>
      </c>
      <c r="M58" s="52" t="s">
        <v>57</v>
      </c>
      <c r="N58" s="52">
        <v>1</v>
      </c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>
        <f t="shared" si="1"/>
        <v>1</v>
      </c>
      <c r="AB58" s="54"/>
      <c r="AC58" s="54"/>
      <c r="AD58" s="55"/>
    </row>
    <row r="59" spans="1:30" ht="16.5" customHeight="1" x14ac:dyDescent="0.2">
      <c r="A59" s="52">
        <v>40</v>
      </c>
      <c r="B59" s="53">
        <v>20120169</v>
      </c>
      <c r="C59" s="53">
        <v>20120169</v>
      </c>
      <c r="D59" s="52" t="s">
        <v>636</v>
      </c>
      <c r="E59" s="54" t="s">
        <v>641</v>
      </c>
      <c r="F59" s="54" t="s">
        <v>642</v>
      </c>
      <c r="G59" s="52" t="s">
        <v>31</v>
      </c>
      <c r="H59" s="52" t="s">
        <v>549</v>
      </c>
      <c r="I59" s="52" t="s">
        <v>31</v>
      </c>
      <c r="J59" s="52" t="s">
        <v>39</v>
      </c>
      <c r="K59" s="52">
        <v>1</v>
      </c>
      <c r="L59" s="52" t="s">
        <v>31</v>
      </c>
      <c r="M59" s="52" t="s">
        <v>39</v>
      </c>
      <c r="N59" s="52">
        <v>2</v>
      </c>
      <c r="O59" s="52" t="s">
        <v>31</v>
      </c>
      <c r="P59" s="52" t="s">
        <v>39</v>
      </c>
      <c r="Q59" s="52">
        <v>2</v>
      </c>
      <c r="R59" s="52"/>
      <c r="S59" s="52"/>
      <c r="T59" s="52"/>
      <c r="U59" s="52"/>
      <c r="V59" s="52">
        <v>28</v>
      </c>
      <c r="W59" s="52">
        <v>2</v>
      </c>
      <c r="X59" s="52"/>
      <c r="Y59" s="52">
        <v>30</v>
      </c>
      <c r="Z59" s="52">
        <v>2</v>
      </c>
      <c r="AA59" s="52">
        <f t="shared" si="1"/>
        <v>9</v>
      </c>
      <c r="AB59" s="54"/>
      <c r="AC59" s="54"/>
      <c r="AD59" s="55"/>
    </row>
    <row r="60" spans="1:30" ht="16.5" customHeight="1" x14ac:dyDescent="0.2">
      <c r="A60" s="52">
        <v>41</v>
      </c>
      <c r="B60" s="53">
        <v>20130237</v>
      </c>
      <c r="C60" s="53">
        <v>20130237</v>
      </c>
      <c r="D60" s="52" t="s">
        <v>636</v>
      </c>
      <c r="E60" s="54" t="s">
        <v>643</v>
      </c>
      <c r="F60" s="54" t="s">
        <v>644</v>
      </c>
      <c r="G60" s="52" t="s">
        <v>26</v>
      </c>
      <c r="H60" s="52" t="s">
        <v>549</v>
      </c>
      <c r="I60" s="52" t="s">
        <v>26</v>
      </c>
      <c r="J60" s="52" t="s">
        <v>57</v>
      </c>
      <c r="K60" s="52">
        <v>2</v>
      </c>
      <c r="L60" s="52" t="s">
        <v>26</v>
      </c>
      <c r="M60" s="52" t="s">
        <v>57</v>
      </c>
      <c r="N60" s="52">
        <v>4</v>
      </c>
      <c r="O60" s="52" t="s">
        <v>26</v>
      </c>
      <c r="P60" s="52" t="s">
        <v>107</v>
      </c>
      <c r="Q60" s="52">
        <v>3</v>
      </c>
      <c r="R60" s="52"/>
      <c r="S60" s="52"/>
      <c r="T60" s="52"/>
      <c r="U60" s="52"/>
      <c r="V60" s="52"/>
      <c r="W60" s="52"/>
      <c r="X60" s="52"/>
      <c r="Y60" s="52"/>
      <c r="Z60" s="52"/>
      <c r="AA60" s="52">
        <f t="shared" si="1"/>
        <v>9</v>
      </c>
      <c r="AB60" s="54"/>
      <c r="AC60" s="54"/>
      <c r="AD60" s="55"/>
    </row>
    <row r="61" spans="1:30" ht="16.5" customHeight="1" x14ac:dyDescent="0.2">
      <c r="A61" s="52">
        <v>42</v>
      </c>
      <c r="B61" s="60">
        <v>20200672</v>
      </c>
      <c r="C61" s="53">
        <v>20200672</v>
      </c>
      <c r="D61" s="52" t="s">
        <v>636</v>
      </c>
      <c r="E61" s="54" t="s">
        <v>645</v>
      </c>
      <c r="F61" s="54" t="s">
        <v>646</v>
      </c>
      <c r="G61" s="52" t="s">
        <v>31</v>
      </c>
      <c r="H61" s="52" t="s">
        <v>549</v>
      </c>
      <c r="I61" s="59"/>
      <c r="J61" s="59"/>
      <c r="K61" s="52"/>
      <c r="L61" s="52" t="s">
        <v>31</v>
      </c>
      <c r="M61" s="52" t="s">
        <v>107</v>
      </c>
      <c r="N61" s="52">
        <v>2</v>
      </c>
      <c r="O61" s="52" t="s">
        <v>31</v>
      </c>
      <c r="P61" s="52" t="s">
        <v>107</v>
      </c>
      <c r="Q61" s="52">
        <v>3</v>
      </c>
      <c r="R61" s="52"/>
      <c r="S61" s="52"/>
      <c r="T61" s="52"/>
      <c r="U61" s="52"/>
      <c r="V61" s="52">
        <v>32</v>
      </c>
      <c r="W61" s="52">
        <v>1</v>
      </c>
      <c r="X61" s="52"/>
      <c r="Y61" s="52">
        <v>33</v>
      </c>
      <c r="Z61" s="52">
        <v>3</v>
      </c>
      <c r="AA61" s="52">
        <f t="shared" si="1"/>
        <v>9</v>
      </c>
      <c r="AB61" s="54"/>
      <c r="AC61" s="54"/>
      <c r="AD61" s="55"/>
    </row>
    <row r="62" spans="1:30" ht="16.5" customHeight="1" x14ac:dyDescent="0.2">
      <c r="A62" s="52">
        <v>43</v>
      </c>
      <c r="B62" s="53">
        <v>20220852</v>
      </c>
      <c r="C62" s="53">
        <v>20220852</v>
      </c>
      <c r="D62" s="52" t="s">
        <v>636</v>
      </c>
      <c r="E62" s="54" t="s">
        <v>647</v>
      </c>
      <c r="F62" s="54" t="s">
        <v>648</v>
      </c>
      <c r="G62" s="52" t="s">
        <v>31</v>
      </c>
      <c r="H62" s="52" t="s">
        <v>549</v>
      </c>
      <c r="I62" s="52" t="s">
        <v>31</v>
      </c>
      <c r="J62" s="52" t="s">
        <v>48</v>
      </c>
      <c r="K62" s="52">
        <v>2</v>
      </c>
      <c r="L62" s="52" t="s">
        <v>31</v>
      </c>
      <c r="M62" s="52" t="s">
        <v>48</v>
      </c>
      <c r="N62" s="52">
        <v>2</v>
      </c>
      <c r="O62" s="52" t="s">
        <v>31</v>
      </c>
      <c r="P62" s="52" t="s">
        <v>48</v>
      </c>
      <c r="Q62" s="52">
        <v>3</v>
      </c>
      <c r="R62" s="52"/>
      <c r="S62" s="52"/>
      <c r="T62" s="52"/>
      <c r="U62" s="52"/>
      <c r="V62" s="52">
        <v>27</v>
      </c>
      <c r="W62" s="52">
        <v>1</v>
      </c>
      <c r="X62" s="52"/>
      <c r="Y62" s="52">
        <v>27</v>
      </c>
      <c r="Z62" s="52">
        <v>1</v>
      </c>
      <c r="AA62" s="52">
        <f t="shared" si="1"/>
        <v>9</v>
      </c>
      <c r="AB62" s="54"/>
      <c r="AC62" s="54"/>
      <c r="AD62" s="55"/>
    </row>
    <row r="63" spans="1:30" ht="16.5" customHeight="1" x14ac:dyDescent="0.2">
      <c r="A63" s="52">
        <v>44</v>
      </c>
      <c r="B63" s="53">
        <v>20040071</v>
      </c>
      <c r="C63" s="53">
        <v>20040071</v>
      </c>
      <c r="D63" s="52" t="s">
        <v>649</v>
      </c>
      <c r="E63" s="54" t="s">
        <v>650</v>
      </c>
      <c r="F63" s="54" t="s">
        <v>651</v>
      </c>
      <c r="G63" s="52" t="s">
        <v>31</v>
      </c>
      <c r="H63" s="52" t="s">
        <v>549</v>
      </c>
      <c r="I63" s="52" t="s">
        <v>26</v>
      </c>
      <c r="J63" s="52" t="s">
        <v>48</v>
      </c>
      <c r="K63" s="52">
        <v>1</v>
      </c>
      <c r="L63" s="52" t="s">
        <v>26</v>
      </c>
      <c r="M63" s="52" t="s">
        <v>48</v>
      </c>
      <c r="N63" s="52">
        <v>8</v>
      </c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>
        <f t="shared" si="1"/>
        <v>9</v>
      </c>
      <c r="AB63" s="54"/>
      <c r="AC63" s="54"/>
      <c r="AD63" s="55"/>
    </row>
    <row r="64" spans="1:30" ht="16.5" customHeight="1" x14ac:dyDescent="0.2">
      <c r="A64" s="52">
        <v>45</v>
      </c>
      <c r="B64" s="53">
        <v>20120171</v>
      </c>
      <c r="C64" s="53">
        <v>20120171</v>
      </c>
      <c r="D64" s="52" t="s">
        <v>649</v>
      </c>
      <c r="E64" s="54" t="s">
        <v>652</v>
      </c>
      <c r="F64" s="54" t="s">
        <v>653</v>
      </c>
      <c r="G64" s="52" t="s">
        <v>31</v>
      </c>
      <c r="H64" s="52" t="s">
        <v>549</v>
      </c>
      <c r="I64" s="52" t="s">
        <v>31</v>
      </c>
      <c r="J64" s="52" t="s">
        <v>45</v>
      </c>
      <c r="K64" s="52">
        <v>3</v>
      </c>
      <c r="L64" s="52" t="s">
        <v>31</v>
      </c>
      <c r="M64" s="52" t="s">
        <v>45</v>
      </c>
      <c r="N64" s="52">
        <v>4</v>
      </c>
      <c r="O64" s="52" t="s">
        <v>31</v>
      </c>
      <c r="P64" s="52" t="s">
        <v>275</v>
      </c>
      <c r="Q64" s="52">
        <v>2</v>
      </c>
      <c r="R64" s="52"/>
      <c r="S64" s="52"/>
      <c r="T64" s="52"/>
      <c r="U64" s="52"/>
      <c r="V64" s="52"/>
      <c r="W64" s="52"/>
      <c r="X64" s="52"/>
      <c r="Y64" s="52"/>
      <c r="Z64" s="52"/>
      <c r="AA64" s="52">
        <f t="shared" si="1"/>
        <v>9</v>
      </c>
      <c r="AB64" s="54"/>
      <c r="AC64" s="54"/>
      <c r="AD64" s="55"/>
    </row>
    <row r="65" spans="1:30" ht="16.5" customHeight="1" x14ac:dyDescent="0.2">
      <c r="A65" s="56">
        <v>46</v>
      </c>
      <c r="B65" s="57">
        <v>20170488</v>
      </c>
      <c r="C65" s="53">
        <v>20170488</v>
      </c>
      <c r="D65" s="56" t="s">
        <v>649</v>
      </c>
      <c r="E65" s="54" t="s">
        <v>654</v>
      </c>
      <c r="F65" s="58" t="s">
        <v>655</v>
      </c>
      <c r="G65" s="56" t="s">
        <v>31</v>
      </c>
      <c r="H65" s="56" t="s">
        <v>549</v>
      </c>
      <c r="I65" s="52" t="s">
        <v>31</v>
      </c>
      <c r="J65" s="52" t="s">
        <v>48</v>
      </c>
      <c r="K65" s="52">
        <v>2</v>
      </c>
      <c r="L65" s="52" t="s">
        <v>31</v>
      </c>
      <c r="M65" s="52" t="s">
        <v>48</v>
      </c>
      <c r="N65" s="52">
        <v>2</v>
      </c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>
        <f t="shared" si="1"/>
        <v>4</v>
      </c>
      <c r="AB65" s="54"/>
      <c r="AC65" s="54"/>
      <c r="AD65" s="55"/>
    </row>
    <row r="66" spans="1:30" ht="16.5" customHeight="1" x14ac:dyDescent="0.2">
      <c r="A66" s="56"/>
      <c r="B66" s="57"/>
      <c r="C66" s="53"/>
      <c r="D66" s="56"/>
      <c r="E66" s="54"/>
      <c r="F66" s="58"/>
      <c r="G66" s="56"/>
      <c r="H66" s="56"/>
      <c r="I66" s="52" t="s">
        <v>31</v>
      </c>
      <c r="J66" s="52" t="s">
        <v>39</v>
      </c>
      <c r="K66" s="52">
        <v>3</v>
      </c>
      <c r="L66" s="52" t="s">
        <v>31</v>
      </c>
      <c r="M66" s="52" t="s">
        <v>39</v>
      </c>
      <c r="N66" s="52">
        <v>2</v>
      </c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>
        <f t="shared" si="1"/>
        <v>5</v>
      </c>
      <c r="AB66" s="54"/>
      <c r="AC66" s="54"/>
      <c r="AD66" s="55"/>
    </row>
    <row r="67" spans="1:30" ht="16.5" customHeight="1" x14ac:dyDescent="0.2">
      <c r="A67" s="52">
        <v>47</v>
      </c>
      <c r="B67" s="53">
        <v>20170489</v>
      </c>
      <c r="C67" s="53">
        <v>20170489</v>
      </c>
      <c r="D67" s="52" t="s">
        <v>649</v>
      </c>
      <c r="E67" s="54" t="s">
        <v>656</v>
      </c>
      <c r="F67" s="54" t="s">
        <v>657</v>
      </c>
      <c r="G67" s="52" t="s">
        <v>31</v>
      </c>
      <c r="H67" s="52" t="s">
        <v>549</v>
      </c>
      <c r="I67" s="52" t="s">
        <v>31</v>
      </c>
      <c r="J67" s="52" t="s">
        <v>48</v>
      </c>
      <c r="K67" s="52">
        <v>3</v>
      </c>
      <c r="L67" s="52" t="s">
        <v>31</v>
      </c>
      <c r="M67" s="52" t="s">
        <v>48</v>
      </c>
      <c r="N67" s="52">
        <v>2</v>
      </c>
      <c r="O67" s="52"/>
      <c r="P67" s="52"/>
      <c r="Q67" s="52"/>
      <c r="R67" s="52"/>
      <c r="S67" s="52"/>
      <c r="T67" s="52"/>
      <c r="U67" s="52"/>
      <c r="V67" s="52">
        <v>28</v>
      </c>
      <c r="W67" s="52">
        <v>2</v>
      </c>
      <c r="X67" s="52"/>
      <c r="Y67" s="52">
        <v>28</v>
      </c>
      <c r="Z67" s="52">
        <v>2</v>
      </c>
      <c r="AA67" s="52">
        <f t="shared" si="1"/>
        <v>9</v>
      </c>
      <c r="AB67" s="54"/>
      <c r="AC67" s="54"/>
      <c r="AD67" s="55"/>
    </row>
    <row r="68" spans="1:30" ht="16.5" customHeight="1" x14ac:dyDescent="0.2">
      <c r="A68" s="52">
        <v>48</v>
      </c>
      <c r="B68" s="53">
        <v>20180514</v>
      </c>
      <c r="C68" s="53">
        <v>20180514</v>
      </c>
      <c r="D68" s="52" t="s">
        <v>649</v>
      </c>
      <c r="E68" s="54" t="s">
        <v>658</v>
      </c>
      <c r="F68" s="54" t="s">
        <v>659</v>
      </c>
      <c r="G68" s="52" t="s">
        <v>31</v>
      </c>
      <c r="H68" s="52" t="s">
        <v>549</v>
      </c>
      <c r="I68" s="52" t="s">
        <v>31</v>
      </c>
      <c r="J68" s="52" t="s">
        <v>48</v>
      </c>
      <c r="K68" s="52">
        <v>7</v>
      </c>
      <c r="L68" s="52" t="s">
        <v>31</v>
      </c>
      <c r="M68" s="52" t="s">
        <v>48</v>
      </c>
      <c r="N68" s="52">
        <v>2</v>
      </c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>
        <f t="shared" si="1"/>
        <v>9</v>
      </c>
      <c r="AB68" s="54"/>
      <c r="AC68" s="54"/>
      <c r="AD68" s="55"/>
    </row>
    <row r="69" spans="1:30" ht="16.5" customHeight="1" x14ac:dyDescent="0.2">
      <c r="A69" s="52">
        <v>49</v>
      </c>
      <c r="B69" s="53">
        <v>20210779</v>
      </c>
      <c r="C69" s="53">
        <v>20210779</v>
      </c>
      <c r="D69" s="52" t="s">
        <v>649</v>
      </c>
      <c r="E69" s="54" t="s">
        <v>660</v>
      </c>
      <c r="F69" s="54" t="s">
        <v>661</v>
      </c>
      <c r="G69" s="52" t="s">
        <v>31</v>
      </c>
      <c r="H69" s="52" t="s">
        <v>549</v>
      </c>
      <c r="I69" s="52" t="s">
        <v>31</v>
      </c>
      <c r="J69" s="59" t="s">
        <v>57</v>
      </c>
      <c r="K69" s="52">
        <v>3</v>
      </c>
      <c r="L69" s="52" t="s">
        <v>31</v>
      </c>
      <c r="M69" s="52" t="s">
        <v>57</v>
      </c>
      <c r="N69" s="52">
        <v>3</v>
      </c>
      <c r="O69" s="52"/>
      <c r="P69" s="52"/>
      <c r="Q69" s="52"/>
      <c r="R69" s="52"/>
      <c r="S69" s="52"/>
      <c r="T69" s="52"/>
      <c r="U69" s="52"/>
      <c r="V69" s="52">
        <v>32</v>
      </c>
      <c r="W69" s="52">
        <v>3</v>
      </c>
      <c r="X69" s="52"/>
      <c r="Y69" s="52"/>
      <c r="Z69" s="52"/>
      <c r="AA69" s="52">
        <f t="shared" si="1"/>
        <v>9</v>
      </c>
      <c r="AB69" s="54"/>
      <c r="AC69" s="54"/>
      <c r="AD69" s="55"/>
    </row>
    <row r="70" spans="1:30" ht="16.5" customHeight="1" x14ac:dyDescent="0.2">
      <c r="A70" s="56">
        <v>50</v>
      </c>
      <c r="B70" s="57">
        <v>20180551</v>
      </c>
      <c r="C70" s="53">
        <v>20180551</v>
      </c>
      <c r="D70" s="56" t="s">
        <v>649</v>
      </c>
      <c r="E70" s="54" t="s">
        <v>662</v>
      </c>
      <c r="F70" s="58" t="s">
        <v>663</v>
      </c>
      <c r="G70" s="56" t="s">
        <v>31</v>
      </c>
      <c r="H70" s="56" t="s">
        <v>549</v>
      </c>
      <c r="I70" s="52" t="s">
        <v>31</v>
      </c>
      <c r="J70" s="52" t="s">
        <v>48</v>
      </c>
      <c r="K70" s="52">
        <v>2</v>
      </c>
      <c r="L70" s="52" t="s">
        <v>31</v>
      </c>
      <c r="M70" s="52" t="s">
        <v>48</v>
      </c>
      <c r="N70" s="52">
        <v>2</v>
      </c>
      <c r="O70" s="52" t="s">
        <v>26</v>
      </c>
      <c r="P70" s="52" t="s">
        <v>48</v>
      </c>
      <c r="Q70" s="52">
        <v>1</v>
      </c>
      <c r="R70" s="52"/>
      <c r="S70" s="52"/>
      <c r="T70" s="52"/>
      <c r="U70" s="52"/>
      <c r="V70" s="52">
        <v>27</v>
      </c>
      <c r="W70" s="52">
        <v>1</v>
      </c>
      <c r="X70" s="52"/>
      <c r="Y70" s="52">
        <v>27</v>
      </c>
      <c r="Z70" s="52">
        <v>1</v>
      </c>
      <c r="AA70" s="52">
        <f t="shared" si="1"/>
        <v>7</v>
      </c>
      <c r="AB70" s="54"/>
      <c r="AC70" s="54"/>
      <c r="AD70" s="55"/>
    </row>
    <row r="71" spans="1:30" ht="16.5" customHeight="1" x14ac:dyDescent="0.2">
      <c r="A71" s="56"/>
      <c r="B71" s="57"/>
      <c r="C71" s="53"/>
      <c r="D71" s="56"/>
      <c r="E71" s="54"/>
      <c r="F71" s="58"/>
      <c r="G71" s="56"/>
      <c r="H71" s="56"/>
      <c r="I71" s="52"/>
      <c r="J71" s="52"/>
      <c r="K71" s="52"/>
      <c r="L71" s="52" t="s">
        <v>26</v>
      </c>
      <c r="M71" s="52" t="s">
        <v>39</v>
      </c>
      <c r="N71" s="52">
        <v>2</v>
      </c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>
        <f t="shared" si="1"/>
        <v>2</v>
      </c>
      <c r="AB71" s="54"/>
      <c r="AC71" s="54"/>
      <c r="AD71" s="55"/>
    </row>
    <row r="72" spans="1:30" ht="16.5" customHeight="1" x14ac:dyDescent="0.2">
      <c r="A72" s="52">
        <v>51</v>
      </c>
      <c r="B72" s="53">
        <v>20190564</v>
      </c>
      <c r="C72" s="53">
        <v>20190564</v>
      </c>
      <c r="D72" s="52" t="s">
        <v>649</v>
      </c>
      <c r="E72" s="54" t="s">
        <v>664</v>
      </c>
      <c r="F72" s="54" t="s">
        <v>665</v>
      </c>
      <c r="G72" s="52" t="s">
        <v>31</v>
      </c>
      <c r="H72" s="52" t="s">
        <v>549</v>
      </c>
      <c r="I72" s="52" t="s">
        <v>26</v>
      </c>
      <c r="J72" s="52" t="s">
        <v>68</v>
      </c>
      <c r="K72" s="52">
        <v>3</v>
      </c>
      <c r="L72" s="52" t="s">
        <v>26</v>
      </c>
      <c r="M72" s="52" t="s">
        <v>68</v>
      </c>
      <c r="N72" s="52">
        <v>6</v>
      </c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>
        <f t="shared" si="1"/>
        <v>9</v>
      </c>
      <c r="AB72" s="54"/>
      <c r="AC72" s="54"/>
      <c r="AD72" s="55"/>
    </row>
    <row r="73" spans="1:30" ht="16.5" customHeight="1" x14ac:dyDescent="0.2">
      <c r="A73" s="52">
        <v>52</v>
      </c>
      <c r="B73" s="53">
        <v>20190621</v>
      </c>
      <c r="C73" s="53">
        <v>20190621</v>
      </c>
      <c r="D73" s="52" t="s">
        <v>649</v>
      </c>
      <c r="E73" s="54" t="s">
        <v>666</v>
      </c>
      <c r="F73" s="54" t="s">
        <v>667</v>
      </c>
      <c r="G73" s="52" t="s">
        <v>31</v>
      </c>
      <c r="H73" s="52" t="s">
        <v>549</v>
      </c>
      <c r="I73" s="52" t="s">
        <v>31</v>
      </c>
      <c r="J73" s="52" t="s">
        <v>45</v>
      </c>
      <c r="K73" s="52">
        <v>3</v>
      </c>
      <c r="L73" s="52" t="s">
        <v>31</v>
      </c>
      <c r="M73" s="52" t="s">
        <v>45</v>
      </c>
      <c r="N73" s="52">
        <v>2</v>
      </c>
      <c r="O73" s="52"/>
      <c r="P73" s="52"/>
      <c r="Q73" s="52"/>
      <c r="R73" s="52"/>
      <c r="S73" s="52"/>
      <c r="T73" s="52"/>
      <c r="U73" s="52"/>
      <c r="V73" s="52">
        <v>34</v>
      </c>
      <c r="W73" s="52">
        <v>4</v>
      </c>
      <c r="X73" s="52"/>
      <c r="Y73" s="52"/>
      <c r="Z73" s="52"/>
      <c r="AA73" s="52">
        <f t="shared" si="1"/>
        <v>9</v>
      </c>
      <c r="AB73" s="54"/>
      <c r="AC73" s="54"/>
      <c r="AD73" s="55"/>
    </row>
    <row r="74" spans="1:30" ht="16.5" customHeight="1" x14ac:dyDescent="0.2">
      <c r="A74" s="52">
        <v>53</v>
      </c>
      <c r="B74" s="53">
        <v>20210767</v>
      </c>
      <c r="C74" s="53"/>
      <c r="D74" s="52" t="s">
        <v>649</v>
      </c>
      <c r="E74" s="54" t="s">
        <v>668</v>
      </c>
      <c r="F74" s="54" t="s">
        <v>669</v>
      </c>
      <c r="G74" s="52" t="s">
        <v>31</v>
      </c>
      <c r="H74" s="52" t="s">
        <v>549</v>
      </c>
      <c r="I74" s="52" t="s">
        <v>31</v>
      </c>
      <c r="J74" s="52" t="s">
        <v>39</v>
      </c>
      <c r="K74" s="52">
        <v>3</v>
      </c>
      <c r="L74" s="52" t="s">
        <v>31</v>
      </c>
      <c r="M74" s="52" t="s">
        <v>39</v>
      </c>
      <c r="N74" s="52">
        <v>3</v>
      </c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>
        <v>26</v>
      </c>
      <c r="Z74" s="52">
        <v>3</v>
      </c>
      <c r="AA74" s="52">
        <f t="shared" si="1"/>
        <v>9</v>
      </c>
      <c r="AB74" s="54"/>
      <c r="AC74" s="54"/>
      <c r="AD74" s="55"/>
    </row>
    <row r="75" spans="1:30" ht="16.5" customHeight="1" x14ac:dyDescent="0.2">
      <c r="A75" s="56">
        <v>54</v>
      </c>
      <c r="B75" s="57">
        <v>20160440</v>
      </c>
      <c r="C75" s="53">
        <v>20160440</v>
      </c>
      <c r="D75" s="56" t="s">
        <v>670</v>
      </c>
      <c r="E75" s="54" t="s">
        <v>671</v>
      </c>
      <c r="F75" s="58" t="s">
        <v>672</v>
      </c>
      <c r="G75" s="56" t="s">
        <v>31</v>
      </c>
      <c r="H75" s="56" t="s">
        <v>549</v>
      </c>
      <c r="I75" s="52" t="s">
        <v>31</v>
      </c>
      <c r="J75" s="52" t="s">
        <v>48</v>
      </c>
      <c r="K75" s="52">
        <v>3</v>
      </c>
      <c r="L75" s="52" t="s">
        <v>31</v>
      </c>
      <c r="M75" s="52" t="s">
        <v>48</v>
      </c>
      <c r="N75" s="52">
        <v>4</v>
      </c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>
        <f t="shared" si="1"/>
        <v>7</v>
      </c>
      <c r="AB75" s="54"/>
      <c r="AC75" s="54"/>
      <c r="AD75" s="55"/>
    </row>
    <row r="76" spans="1:30" ht="16.5" customHeight="1" x14ac:dyDescent="0.2">
      <c r="A76" s="56"/>
      <c r="B76" s="57"/>
      <c r="C76" s="53"/>
      <c r="D76" s="56"/>
      <c r="E76" s="54"/>
      <c r="F76" s="58"/>
      <c r="G76" s="56"/>
      <c r="H76" s="56"/>
      <c r="I76" s="52" t="s">
        <v>31</v>
      </c>
      <c r="J76" s="52" t="s">
        <v>39</v>
      </c>
      <c r="K76" s="52">
        <v>1</v>
      </c>
      <c r="L76" s="52" t="s">
        <v>31</v>
      </c>
      <c r="M76" s="52" t="s">
        <v>39</v>
      </c>
      <c r="N76" s="52">
        <v>1</v>
      </c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>
        <f t="shared" si="1"/>
        <v>2</v>
      </c>
      <c r="AB76" s="54"/>
      <c r="AC76" s="54"/>
      <c r="AD76" s="55"/>
    </row>
    <row r="77" spans="1:30" ht="16.5" customHeight="1" x14ac:dyDescent="0.2">
      <c r="A77" s="52">
        <v>55</v>
      </c>
      <c r="B77" s="53">
        <v>20160446</v>
      </c>
      <c r="C77" s="53">
        <v>20160446</v>
      </c>
      <c r="D77" s="52" t="s">
        <v>670</v>
      </c>
      <c r="E77" s="54" t="s">
        <v>673</v>
      </c>
      <c r="F77" s="54" t="s">
        <v>674</v>
      </c>
      <c r="G77" s="52" t="s">
        <v>31</v>
      </c>
      <c r="H77" s="52" t="s">
        <v>549</v>
      </c>
      <c r="I77" s="52" t="s">
        <v>31</v>
      </c>
      <c r="J77" s="52" t="s">
        <v>48</v>
      </c>
      <c r="K77" s="52">
        <v>4</v>
      </c>
      <c r="L77" s="52" t="s">
        <v>31</v>
      </c>
      <c r="M77" s="52" t="s">
        <v>48</v>
      </c>
      <c r="N77" s="52">
        <v>3</v>
      </c>
      <c r="O77" s="52" t="s">
        <v>31</v>
      </c>
      <c r="P77" s="52" t="s">
        <v>39</v>
      </c>
      <c r="Q77" s="52">
        <v>2</v>
      </c>
      <c r="R77" s="52"/>
      <c r="S77" s="52"/>
      <c r="T77" s="52"/>
      <c r="U77" s="52"/>
      <c r="V77" s="52"/>
      <c r="W77" s="52"/>
      <c r="X77" s="52"/>
      <c r="Y77" s="52"/>
      <c r="Z77" s="52"/>
      <c r="AA77" s="52">
        <f t="shared" si="1"/>
        <v>9</v>
      </c>
      <c r="AB77" s="54"/>
      <c r="AC77" s="54"/>
      <c r="AD77" s="55"/>
    </row>
    <row r="78" spans="1:30" ht="16.5" customHeight="1" x14ac:dyDescent="0.2">
      <c r="A78" s="52">
        <v>56</v>
      </c>
      <c r="B78" s="53">
        <v>20170496</v>
      </c>
      <c r="C78" s="53">
        <v>20170496</v>
      </c>
      <c r="D78" s="52" t="s">
        <v>670</v>
      </c>
      <c r="E78" s="54" t="s">
        <v>675</v>
      </c>
      <c r="F78" s="54" t="s">
        <v>676</v>
      </c>
      <c r="G78" s="52" t="s">
        <v>31</v>
      </c>
      <c r="H78" s="52" t="s">
        <v>549</v>
      </c>
      <c r="I78" s="52"/>
      <c r="J78" s="52"/>
      <c r="K78" s="52"/>
      <c r="L78" s="52" t="s">
        <v>31</v>
      </c>
      <c r="M78" s="52" t="s">
        <v>67</v>
      </c>
      <c r="N78" s="52">
        <v>5</v>
      </c>
      <c r="O78" s="52"/>
      <c r="P78" s="52"/>
      <c r="Q78" s="52"/>
      <c r="R78" s="52"/>
      <c r="S78" s="52"/>
      <c r="T78" s="52"/>
      <c r="U78" s="52"/>
      <c r="V78" s="52">
        <v>26</v>
      </c>
      <c r="W78" s="52">
        <v>2</v>
      </c>
      <c r="X78" s="52"/>
      <c r="Y78" s="52">
        <v>26</v>
      </c>
      <c r="Z78" s="52">
        <v>2</v>
      </c>
      <c r="AA78" s="52">
        <f t="shared" si="1"/>
        <v>9</v>
      </c>
      <c r="AB78" s="54"/>
      <c r="AC78" s="54"/>
      <c r="AD78" s="55"/>
    </row>
    <row r="79" spans="1:30" ht="16.5" customHeight="1" x14ac:dyDescent="0.2">
      <c r="A79" s="56">
        <v>57</v>
      </c>
      <c r="B79" s="57">
        <v>20180503</v>
      </c>
      <c r="C79" s="53">
        <v>20180503</v>
      </c>
      <c r="D79" s="56" t="s">
        <v>670</v>
      </c>
      <c r="E79" s="54" t="s">
        <v>677</v>
      </c>
      <c r="F79" s="58" t="s">
        <v>678</v>
      </c>
      <c r="G79" s="56" t="s">
        <v>31</v>
      </c>
      <c r="H79" s="56" t="s">
        <v>549</v>
      </c>
      <c r="I79" s="52" t="s">
        <v>26</v>
      </c>
      <c r="J79" s="52" t="s">
        <v>67</v>
      </c>
      <c r="K79" s="52">
        <v>1</v>
      </c>
      <c r="L79" s="52" t="s">
        <v>26</v>
      </c>
      <c r="M79" s="52" t="s">
        <v>67</v>
      </c>
      <c r="N79" s="52">
        <v>1</v>
      </c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>
        <f t="shared" si="1"/>
        <v>2</v>
      </c>
      <c r="AB79" s="54"/>
      <c r="AC79" s="54"/>
      <c r="AD79" s="55"/>
    </row>
    <row r="80" spans="1:30" ht="16.5" customHeight="1" x14ac:dyDescent="0.2">
      <c r="A80" s="56"/>
      <c r="B80" s="57"/>
      <c r="C80" s="53"/>
      <c r="D80" s="56"/>
      <c r="E80" s="54"/>
      <c r="F80" s="58"/>
      <c r="G80" s="56"/>
      <c r="H80" s="56"/>
      <c r="I80" s="52" t="s">
        <v>31</v>
      </c>
      <c r="J80" s="52" t="s">
        <v>48</v>
      </c>
      <c r="K80" s="52">
        <v>2</v>
      </c>
      <c r="L80" s="52" t="s">
        <v>31</v>
      </c>
      <c r="M80" s="52" t="s">
        <v>48</v>
      </c>
      <c r="N80" s="52">
        <v>1</v>
      </c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>
        <f t="shared" si="1"/>
        <v>3</v>
      </c>
      <c r="AB80" s="54"/>
      <c r="AC80" s="54"/>
      <c r="AD80" s="55"/>
    </row>
    <row r="81" spans="1:30" ht="16.5" customHeight="1" x14ac:dyDescent="0.2">
      <c r="A81" s="56"/>
      <c r="B81" s="57"/>
      <c r="C81" s="53"/>
      <c r="D81" s="56"/>
      <c r="E81" s="54"/>
      <c r="F81" s="58"/>
      <c r="G81" s="56"/>
      <c r="H81" s="56"/>
      <c r="I81" s="52" t="s">
        <v>31</v>
      </c>
      <c r="J81" s="52" t="s">
        <v>57</v>
      </c>
      <c r="K81" s="52">
        <v>2</v>
      </c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>
        <f t="shared" si="1"/>
        <v>2</v>
      </c>
      <c r="AB81" s="54"/>
      <c r="AC81" s="54"/>
      <c r="AD81" s="55"/>
    </row>
    <row r="82" spans="1:30" ht="16.5" customHeight="1" x14ac:dyDescent="0.2">
      <c r="A82" s="56"/>
      <c r="B82" s="57"/>
      <c r="C82" s="53"/>
      <c r="D82" s="56"/>
      <c r="E82" s="54"/>
      <c r="F82" s="58"/>
      <c r="G82" s="56"/>
      <c r="H82" s="56"/>
      <c r="I82" s="52" t="s">
        <v>31</v>
      </c>
      <c r="J82" s="52" t="s">
        <v>39</v>
      </c>
      <c r="K82" s="52">
        <v>1</v>
      </c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>
        <f t="shared" si="1"/>
        <v>1</v>
      </c>
      <c r="AB82" s="54"/>
      <c r="AC82" s="54"/>
      <c r="AD82" s="55"/>
    </row>
    <row r="83" spans="1:30" ht="16.5" customHeight="1" x14ac:dyDescent="0.2">
      <c r="A83" s="56"/>
      <c r="B83" s="57"/>
      <c r="C83" s="53"/>
      <c r="D83" s="56"/>
      <c r="E83" s="54"/>
      <c r="F83" s="58"/>
      <c r="G83" s="56"/>
      <c r="H83" s="56"/>
      <c r="I83" s="52" t="s">
        <v>31</v>
      </c>
      <c r="J83" s="52" t="s">
        <v>45</v>
      </c>
      <c r="K83" s="52">
        <v>1</v>
      </c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>
        <f t="shared" si="1"/>
        <v>1</v>
      </c>
      <c r="AB83" s="54"/>
      <c r="AC83" s="54"/>
      <c r="AD83" s="55"/>
    </row>
    <row r="84" spans="1:30" s="55" customFormat="1" ht="16.5" customHeight="1" x14ac:dyDescent="0.2">
      <c r="A84" s="56">
        <v>58</v>
      </c>
      <c r="B84" s="57">
        <v>20200648</v>
      </c>
      <c r="C84" s="53">
        <v>20200648</v>
      </c>
      <c r="D84" s="56" t="s">
        <v>670</v>
      </c>
      <c r="E84" s="54" t="s">
        <v>679</v>
      </c>
      <c r="F84" s="58" t="s">
        <v>680</v>
      </c>
      <c r="G84" s="56" t="s">
        <v>31</v>
      </c>
      <c r="H84" s="56" t="s">
        <v>549</v>
      </c>
      <c r="I84" s="52" t="s">
        <v>31</v>
      </c>
      <c r="J84" s="52" t="s">
        <v>48</v>
      </c>
      <c r="K84" s="52">
        <v>1</v>
      </c>
      <c r="L84" s="52" t="s">
        <v>31</v>
      </c>
      <c r="M84" s="52" t="s">
        <v>48</v>
      </c>
      <c r="N84" s="52">
        <v>1</v>
      </c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>
        <f t="shared" si="1"/>
        <v>2</v>
      </c>
      <c r="AB84" s="54"/>
      <c r="AC84" s="54"/>
    </row>
    <row r="85" spans="1:30" s="55" customFormat="1" ht="16.5" customHeight="1" x14ac:dyDescent="0.2">
      <c r="A85" s="56"/>
      <c r="B85" s="57"/>
      <c r="C85" s="53"/>
      <c r="D85" s="56"/>
      <c r="E85" s="54"/>
      <c r="F85" s="58"/>
      <c r="G85" s="56"/>
      <c r="H85" s="56"/>
      <c r="I85" s="52" t="s">
        <v>31</v>
      </c>
      <c r="J85" s="52" t="s">
        <v>57</v>
      </c>
      <c r="K85" s="52">
        <v>1</v>
      </c>
      <c r="L85" s="52" t="s">
        <v>31</v>
      </c>
      <c r="M85" s="52" t="s">
        <v>57</v>
      </c>
      <c r="N85" s="52">
        <v>1</v>
      </c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>
        <f t="shared" si="1"/>
        <v>2</v>
      </c>
      <c r="AB85" s="54"/>
      <c r="AC85" s="54"/>
    </row>
    <row r="86" spans="1:30" s="55" customFormat="1" ht="16.5" customHeight="1" x14ac:dyDescent="0.2">
      <c r="A86" s="56"/>
      <c r="B86" s="57"/>
      <c r="C86" s="53"/>
      <c r="D86" s="56"/>
      <c r="E86" s="54"/>
      <c r="F86" s="58"/>
      <c r="G86" s="56"/>
      <c r="H86" s="56"/>
      <c r="I86" s="52" t="s">
        <v>26</v>
      </c>
      <c r="J86" s="52" t="s">
        <v>39</v>
      </c>
      <c r="K86" s="52">
        <v>1</v>
      </c>
      <c r="L86" s="52" t="s">
        <v>26</v>
      </c>
      <c r="M86" s="52" t="s">
        <v>39</v>
      </c>
      <c r="N86" s="52">
        <v>1</v>
      </c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>
        <f t="shared" si="1"/>
        <v>2</v>
      </c>
      <c r="AB86" s="54"/>
      <c r="AC86" s="54"/>
    </row>
    <row r="87" spans="1:30" s="55" customFormat="1" ht="16.5" customHeight="1" x14ac:dyDescent="0.2">
      <c r="A87" s="56"/>
      <c r="B87" s="57"/>
      <c r="C87" s="53"/>
      <c r="D87" s="56"/>
      <c r="E87" s="54"/>
      <c r="F87" s="58"/>
      <c r="G87" s="56"/>
      <c r="H87" s="56"/>
      <c r="I87" s="52" t="s">
        <v>26</v>
      </c>
      <c r="J87" s="52" t="s">
        <v>98</v>
      </c>
      <c r="K87" s="52">
        <v>1</v>
      </c>
      <c r="L87" s="52" t="s">
        <v>26</v>
      </c>
      <c r="M87" s="52" t="s">
        <v>98</v>
      </c>
      <c r="N87" s="52">
        <v>2</v>
      </c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>
        <f t="shared" si="1"/>
        <v>3</v>
      </c>
      <c r="AB87" s="54"/>
      <c r="AC87" s="54"/>
    </row>
    <row r="88" spans="1:30" ht="16.5" customHeight="1" x14ac:dyDescent="0.2">
      <c r="A88" s="52">
        <v>59</v>
      </c>
      <c r="B88" s="120">
        <v>100147836</v>
      </c>
      <c r="C88" s="53">
        <v>100147836</v>
      </c>
      <c r="D88" s="52" t="s">
        <v>670</v>
      </c>
      <c r="E88" s="54" t="s">
        <v>681</v>
      </c>
      <c r="F88" s="54" t="s">
        <v>682</v>
      </c>
      <c r="G88" s="52" t="s">
        <v>31</v>
      </c>
      <c r="H88" s="52" t="s">
        <v>549</v>
      </c>
      <c r="I88" s="52" t="s">
        <v>31</v>
      </c>
      <c r="J88" s="52" t="s">
        <v>67</v>
      </c>
      <c r="K88" s="52">
        <v>1</v>
      </c>
      <c r="L88" s="52" t="s">
        <v>31</v>
      </c>
      <c r="M88" s="52" t="s">
        <v>67</v>
      </c>
      <c r="N88" s="52">
        <v>2</v>
      </c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52">
        <f t="shared" si="1"/>
        <v>3</v>
      </c>
      <c r="AB88" s="54"/>
      <c r="AC88" s="54" t="s">
        <v>611</v>
      </c>
      <c r="AD88" s="55"/>
    </row>
    <row r="89" spans="1:30" ht="16.5" customHeight="1" x14ac:dyDescent="0.2">
      <c r="A89" s="52">
        <v>60</v>
      </c>
      <c r="B89" s="53">
        <v>20220865</v>
      </c>
      <c r="C89" s="53">
        <v>20220865</v>
      </c>
      <c r="D89" s="52" t="s">
        <v>670</v>
      </c>
      <c r="E89" s="54" t="s">
        <v>683</v>
      </c>
      <c r="F89" s="54" t="s">
        <v>684</v>
      </c>
      <c r="G89" s="52" t="s">
        <v>26</v>
      </c>
      <c r="H89" s="52" t="s">
        <v>549</v>
      </c>
      <c r="I89" s="52" t="s">
        <v>26</v>
      </c>
      <c r="J89" s="52" t="s">
        <v>48</v>
      </c>
      <c r="K89" s="52">
        <v>5</v>
      </c>
      <c r="L89" s="52" t="s">
        <v>26</v>
      </c>
      <c r="M89" s="52" t="s">
        <v>48</v>
      </c>
      <c r="N89" s="52">
        <v>4</v>
      </c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>
        <f t="shared" si="1"/>
        <v>9</v>
      </c>
      <c r="AB89" s="54"/>
      <c r="AC89" s="54"/>
      <c r="AD89" s="55"/>
    </row>
    <row r="90" spans="1:30" ht="16.5" customHeight="1" x14ac:dyDescent="0.2">
      <c r="A90" s="56">
        <v>61</v>
      </c>
      <c r="B90" s="57">
        <v>19890005</v>
      </c>
      <c r="C90" s="53">
        <v>19890005</v>
      </c>
      <c r="D90" s="56" t="s">
        <v>685</v>
      </c>
      <c r="E90" s="54" t="s">
        <v>686</v>
      </c>
      <c r="F90" s="58" t="s">
        <v>687</v>
      </c>
      <c r="G90" s="56" t="s">
        <v>31</v>
      </c>
      <c r="H90" s="56" t="s">
        <v>549</v>
      </c>
      <c r="I90" s="52" t="s">
        <v>31</v>
      </c>
      <c r="J90" s="52" t="s">
        <v>107</v>
      </c>
      <c r="K90" s="52">
        <v>5</v>
      </c>
      <c r="L90" s="52" t="s">
        <v>31</v>
      </c>
      <c r="M90" s="52" t="s">
        <v>107</v>
      </c>
      <c r="N90" s="52">
        <v>2</v>
      </c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>
        <f t="shared" si="1"/>
        <v>7</v>
      </c>
      <c r="AB90" s="54"/>
      <c r="AC90" s="54"/>
      <c r="AD90" s="55"/>
    </row>
    <row r="91" spans="1:30" ht="16.5" customHeight="1" x14ac:dyDescent="0.2">
      <c r="A91" s="56"/>
      <c r="B91" s="57"/>
      <c r="C91" s="53"/>
      <c r="D91" s="56"/>
      <c r="E91" s="54"/>
      <c r="F91" s="58"/>
      <c r="G91" s="56"/>
      <c r="H91" s="56"/>
      <c r="I91" s="52" t="s">
        <v>26</v>
      </c>
      <c r="J91" s="52" t="s">
        <v>48</v>
      </c>
      <c r="K91" s="52">
        <v>2</v>
      </c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>
        <f t="shared" si="1"/>
        <v>2</v>
      </c>
      <c r="AB91" s="54"/>
      <c r="AC91" s="54"/>
      <c r="AD91" s="55"/>
    </row>
    <row r="92" spans="1:30" ht="16.5" customHeight="1" x14ac:dyDescent="0.2">
      <c r="A92" s="56">
        <v>62</v>
      </c>
      <c r="B92" s="57">
        <v>19970047</v>
      </c>
      <c r="C92" s="53">
        <v>19970047</v>
      </c>
      <c r="D92" s="56" t="s">
        <v>685</v>
      </c>
      <c r="E92" s="54" t="s">
        <v>688</v>
      </c>
      <c r="F92" s="58" t="s">
        <v>689</v>
      </c>
      <c r="G92" s="56" t="s">
        <v>31</v>
      </c>
      <c r="H92" s="56" t="s">
        <v>549</v>
      </c>
      <c r="I92" s="52" t="s">
        <v>31</v>
      </c>
      <c r="J92" s="52" t="s">
        <v>57</v>
      </c>
      <c r="K92" s="52">
        <v>4</v>
      </c>
      <c r="L92" s="52" t="s">
        <v>31</v>
      </c>
      <c r="M92" s="52" t="s">
        <v>57</v>
      </c>
      <c r="N92" s="52">
        <v>2</v>
      </c>
      <c r="O92" s="52" t="s">
        <v>31</v>
      </c>
      <c r="P92" s="52" t="s">
        <v>57</v>
      </c>
      <c r="Q92" s="52">
        <v>1</v>
      </c>
      <c r="R92" s="52"/>
      <c r="S92" s="52"/>
      <c r="T92" s="52"/>
      <c r="U92" s="52"/>
      <c r="V92" s="52"/>
      <c r="W92" s="52"/>
      <c r="X92" s="52"/>
      <c r="Y92" s="52"/>
      <c r="Z92" s="52"/>
      <c r="AA92" s="52">
        <f t="shared" si="1"/>
        <v>7</v>
      </c>
      <c r="AB92" s="54"/>
      <c r="AC92" s="54"/>
      <c r="AD92" s="55"/>
    </row>
    <row r="93" spans="1:30" ht="16.5" customHeight="1" x14ac:dyDescent="0.2">
      <c r="A93" s="56"/>
      <c r="B93" s="57"/>
      <c r="C93" s="53"/>
      <c r="D93" s="56"/>
      <c r="E93" s="54"/>
      <c r="F93" s="58"/>
      <c r="G93" s="56"/>
      <c r="H93" s="56"/>
      <c r="I93" s="52" t="s">
        <v>26</v>
      </c>
      <c r="J93" s="52" t="s">
        <v>45</v>
      </c>
      <c r="K93" s="52">
        <v>1</v>
      </c>
      <c r="L93" s="52" t="s">
        <v>26</v>
      </c>
      <c r="M93" s="52" t="s">
        <v>45</v>
      </c>
      <c r="N93" s="52">
        <v>1</v>
      </c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>
        <f t="shared" si="1"/>
        <v>2</v>
      </c>
      <c r="AB93" s="54"/>
      <c r="AC93" s="54"/>
      <c r="AD93" s="55"/>
    </row>
    <row r="94" spans="1:30" ht="16.5" customHeight="1" x14ac:dyDescent="0.2">
      <c r="A94" s="56">
        <v>63</v>
      </c>
      <c r="B94" s="57">
        <v>20020060</v>
      </c>
      <c r="C94" s="53">
        <v>20020060</v>
      </c>
      <c r="D94" s="56" t="s">
        <v>685</v>
      </c>
      <c r="E94" s="54" t="s">
        <v>690</v>
      </c>
      <c r="F94" s="58" t="s">
        <v>691</v>
      </c>
      <c r="G94" s="56" t="s">
        <v>31</v>
      </c>
      <c r="H94" s="56" t="s">
        <v>549</v>
      </c>
      <c r="I94" s="52" t="s">
        <v>31</v>
      </c>
      <c r="J94" s="59" t="s">
        <v>57</v>
      </c>
      <c r="K94" s="52">
        <v>2</v>
      </c>
      <c r="L94" s="52" t="s">
        <v>31</v>
      </c>
      <c r="M94" s="52" t="s">
        <v>57</v>
      </c>
      <c r="N94" s="52">
        <v>2</v>
      </c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>
        <f t="shared" si="1"/>
        <v>4</v>
      </c>
      <c r="AB94" s="54"/>
      <c r="AC94" s="54"/>
      <c r="AD94" s="55"/>
    </row>
    <row r="95" spans="1:30" ht="16.5" customHeight="1" x14ac:dyDescent="0.2">
      <c r="A95" s="56"/>
      <c r="B95" s="57"/>
      <c r="C95" s="53"/>
      <c r="D95" s="56"/>
      <c r="E95" s="54"/>
      <c r="F95" s="58"/>
      <c r="G95" s="56"/>
      <c r="H95" s="56"/>
      <c r="I95" s="52"/>
      <c r="J95" s="59"/>
      <c r="K95" s="52"/>
      <c r="L95" s="52" t="s">
        <v>31</v>
      </c>
      <c r="M95" s="52" t="s">
        <v>107</v>
      </c>
      <c r="N95" s="52">
        <v>2</v>
      </c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4"/>
      <c r="AC95" s="54"/>
      <c r="AD95" s="55"/>
    </row>
    <row r="96" spans="1:30" ht="16.5" customHeight="1" x14ac:dyDescent="0.2">
      <c r="A96" s="56"/>
      <c r="B96" s="57"/>
      <c r="C96" s="53"/>
      <c r="D96" s="56"/>
      <c r="E96" s="54"/>
      <c r="F96" s="58"/>
      <c r="G96" s="56"/>
      <c r="H96" s="56"/>
      <c r="I96" s="59"/>
      <c r="J96" s="59"/>
      <c r="K96" s="52"/>
      <c r="L96" s="52" t="s">
        <v>26</v>
      </c>
      <c r="M96" s="52" t="s">
        <v>107</v>
      </c>
      <c r="N96" s="52">
        <v>3</v>
      </c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4"/>
      <c r="AC96" s="54"/>
      <c r="AD96" s="55"/>
    </row>
    <row r="97" spans="1:30" ht="16.5" customHeight="1" x14ac:dyDescent="0.2">
      <c r="A97" s="52">
        <v>64</v>
      </c>
      <c r="B97" s="53">
        <v>20130233</v>
      </c>
      <c r="C97" s="53">
        <v>20130233</v>
      </c>
      <c r="D97" s="52" t="s">
        <v>685</v>
      </c>
      <c r="E97" s="54" t="s">
        <v>692</v>
      </c>
      <c r="F97" s="54" t="s">
        <v>693</v>
      </c>
      <c r="G97" s="52" t="s">
        <v>26</v>
      </c>
      <c r="H97" s="52" t="s">
        <v>549</v>
      </c>
      <c r="I97" s="52"/>
      <c r="J97" s="52"/>
      <c r="K97" s="52"/>
      <c r="L97" s="52" t="s">
        <v>26</v>
      </c>
      <c r="M97" s="52" t="s">
        <v>45</v>
      </c>
      <c r="N97" s="52">
        <v>4</v>
      </c>
      <c r="O97" s="52"/>
      <c r="P97" s="52"/>
      <c r="Q97" s="52"/>
      <c r="R97" s="52"/>
      <c r="S97" s="52">
        <v>40</v>
      </c>
      <c r="T97" s="52">
        <v>5</v>
      </c>
      <c r="U97" s="52"/>
      <c r="V97" s="52"/>
      <c r="W97" s="52"/>
      <c r="X97" s="52"/>
      <c r="Y97" s="52"/>
      <c r="Z97" s="52"/>
      <c r="AA97" s="52">
        <f t="shared" si="1"/>
        <v>9</v>
      </c>
      <c r="AB97" s="54"/>
      <c r="AC97" s="54"/>
      <c r="AD97" s="55"/>
    </row>
    <row r="98" spans="1:30" ht="16.5" customHeight="1" x14ac:dyDescent="0.2">
      <c r="A98" s="56">
        <v>65</v>
      </c>
      <c r="B98" s="57">
        <v>20140284</v>
      </c>
      <c r="C98" s="53">
        <v>20140284</v>
      </c>
      <c r="D98" s="56" t="s">
        <v>685</v>
      </c>
      <c r="E98" s="54" t="s">
        <v>694</v>
      </c>
      <c r="F98" s="58" t="s">
        <v>695</v>
      </c>
      <c r="G98" s="56" t="s">
        <v>31</v>
      </c>
      <c r="H98" s="56" t="s">
        <v>549</v>
      </c>
      <c r="I98" s="52" t="s">
        <v>31</v>
      </c>
      <c r="J98" s="59" t="s">
        <v>68</v>
      </c>
      <c r="K98" s="52">
        <v>2</v>
      </c>
      <c r="L98" s="52" t="s">
        <v>31</v>
      </c>
      <c r="M98" s="52" t="s">
        <v>68</v>
      </c>
      <c r="N98" s="52">
        <v>1</v>
      </c>
      <c r="O98" s="52" t="s">
        <v>31</v>
      </c>
      <c r="P98" s="52" t="s">
        <v>67</v>
      </c>
      <c r="Q98" s="52">
        <v>1</v>
      </c>
      <c r="R98" s="52"/>
      <c r="S98" s="52"/>
      <c r="T98" s="52"/>
      <c r="U98" s="52"/>
      <c r="V98" s="52">
        <v>32</v>
      </c>
      <c r="W98" s="52">
        <v>1</v>
      </c>
      <c r="X98" s="52"/>
      <c r="Y98" s="52">
        <v>32</v>
      </c>
      <c r="Z98" s="52">
        <v>1</v>
      </c>
      <c r="AA98" s="52">
        <f t="shared" si="1"/>
        <v>6</v>
      </c>
      <c r="AB98" s="54"/>
      <c r="AC98" s="54"/>
      <c r="AD98" s="55"/>
    </row>
    <row r="99" spans="1:30" ht="16.5" customHeight="1" x14ac:dyDescent="0.2">
      <c r="A99" s="56"/>
      <c r="B99" s="57"/>
      <c r="C99" s="53"/>
      <c r="D99" s="56"/>
      <c r="E99" s="54"/>
      <c r="F99" s="58"/>
      <c r="G99" s="56"/>
      <c r="H99" s="56"/>
      <c r="I99" s="52" t="s">
        <v>31</v>
      </c>
      <c r="J99" s="59" t="s">
        <v>67</v>
      </c>
      <c r="K99" s="52">
        <v>2</v>
      </c>
      <c r="L99" s="52" t="s">
        <v>31</v>
      </c>
      <c r="M99" s="52" t="s">
        <v>67</v>
      </c>
      <c r="N99" s="52">
        <v>1</v>
      </c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>
        <f t="shared" si="1"/>
        <v>3</v>
      </c>
      <c r="AB99" s="54"/>
      <c r="AC99" s="54"/>
      <c r="AD99" s="55"/>
    </row>
    <row r="100" spans="1:30" ht="16.5" customHeight="1" x14ac:dyDescent="0.2">
      <c r="A100" s="52">
        <v>66</v>
      </c>
      <c r="B100" s="53">
        <v>19970045</v>
      </c>
      <c r="C100" s="53">
        <v>19970045</v>
      </c>
      <c r="D100" s="52" t="s">
        <v>245</v>
      </c>
      <c r="E100" s="54" t="s">
        <v>696</v>
      </c>
      <c r="F100" s="54" t="s">
        <v>697</v>
      </c>
      <c r="G100" s="52" t="s">
        <v>31</v>
      </c>
      <c r="H100" s="52" t="s">
        <v>549</v>
      </c>
      <c r="I100" s="52" t="s">
        <v>31</v>
      </c>
      <c r="J100" s="59" t="s">
        <v>48</v>
      </c>
      <c r="K100" s="52">
        <v>4</v>
      </c>
      <c r="L100" s="52" t="s">
        <v>31</v>
      </c>
      <c r="M100" s="52" t="s">
        <v>48</v>
      </c>
      <c r="N100" s="52">
        <v>2</v>
      </c>
      <c r="O100" s="52" t="s">
        <v>31</v>
      </c>
      <c r="P100" s="52" t="s">
        <v>48</v>
      </c>
      <c r="Q100" s="52">
        <v>1</v>
      </c>
      <c r="R100" s="52"/>
      <c r="S100" s="52"/>
      <c r="T100" s="52"/>
      <c r="U100" s="52"/>
      <c r="V100" s="52"/>
      <c r="W100" s="52"/>
      <c r="X100" s="52"/>
      <c r="Y100" s="52">
        <v>26</v>
      </c>
      <c r="Z100" s="52">
        <v>2</v>
      </c>
      <c r="AA100" s="52">
        <f t="shared" si="1"/>
        <v>9</v>
      </c>
      <c r="AB100" s="54"/>
      <c r="AC100" s="54"/>
      <c r="AD100" s="55"/>
    </row>
    <row r="101" spans="1:30" s="50" customFormat="1" ht="16.5" customHeight="1" x14ac:dyDescent="0.2">
      <c r="A101" s="47">
        <v>67</v>
      </c>
      <c r="B101" s="48">
        <v>20050079</v>
      </c>
      <c r="C101" s="48">
        <v>20050079</v>
      </c>
      <c r="D101" s="47" t="s">
        <v>245</v>
      </c>
      <c r="E101" s="49" t="s">
        <v>698</v>
      </c>
      <c r="F101" s="49" t="s">
        <v>699</v>
      </c>
      <c r="G101" s="47" t="s">
        <v>31</v>
      </c>
      <c r="H101" s="47" t="s">
        <v>549</v>
      </c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>
        <f t="shared" ref="AA101:AA177" si="2">K101+N101+Q101+T101+W101+Z101</f>
        <v>0</v>
      </c>
      <c r="AB101" s="49"/>
      <c r="AC101" s="49" t="s">
        <v>700</v>
      </c>
    </row>
    <row r="102" spans="1:30" ht="16.5" customHeight="1" x14ac:dyDescent="0.2">
      <c r="A102" s="52">
        <v>68</v>
      </c>
      <c r="B102" s="53">
        <v>20130244</v>
      </c>
      <c r="C102" s="53">
        <v>20130244</v>
      </c>
      <c r="D102" s="52" t="s">
        <v>245</v>
      </c>
      <c r="E102" s="54" t="s">
        <v>701</v>
      </c>
      <c r="F102" s="54" t="s">
        <v>702</v>
      </c>
      <c r="G102" s="52" t="s">
        <v>31</v>
      </c>
      <c r="H102" s="52" t="s">
        <v>549</v>
      </c>
      <c r="I102" s="52" t="s">
        <v>31</v>
      </c>
      <c r="J102" s="52" t="s">
        <v>48</v>
      </c>
      <c r="K102" s="52">
        <v>6</v>
      </c>
      <c r="L102" s="52"/>
      <c r="M102" s="52"/>
      <c r="N102" s="52"/>
      <c r="O102" s="52" t="s">
        <v>31</v>
      </c>
      <c r="P102" s="52" t="s">
        <v>48</v>
      </c>
      <c r="Q102" s="52">
        <v>1</v>
      </c>
      <c r="R102" s="52"/>
      <c r="S102" s="52"/>
      <c r="T102" s="52"/>
      <c r="U102" s="52"/>
      <c r="V102" s="52">
        <v>28</v>
      </c>
      <c r="W102" s="52">
        <v>2</v>
      </c>
      <c r="X102" s="52"/>
      <c r="Y102" s="52"/>
      <c r="Z102" s="52"/>
      <c r="AA102" s="52">
        <f t="shared" si="2"/>
        <v>9</v>
      </c>
      <c r="AB102" s="54"/>
      <c r="AC102" s="54"/>
      <c r="AD102" s="55"/>
    </row>
    <row r="103" spans="1:30" ht="16.5" customHeight="1" x14ac:dyDescent="0.2">
      <c r="A103" s="52">
        <v>69</v>
      </c>
      <c r="B103" s="53">
        <v>20140262</v>
      </c>
      <c r="C103" s="53">
        <v>20140262</v>
      </c>
      <c r="D103" s="52" t="s">
        <v>245</v>
      </c>
      <c r="E103" s="54" t="s">
        <v>703</v>
      </c>
      <c r="F103" s="54" t="s">
        <v>704</v>
      </c>
      <c r="G103" s="52" t="s">
        <v>31</v>
      </c>
      <c r="H103" s="52" t="s">
        <v>549</v>
      </c>
      <c r="I103" s="52" t="s">
        <v>31</v>
      </c>
      <c r="J103" s="59" t="s">
        <v>107</v>
      </c>
      <c r="K103" s="52">
        <v>2</v>
      </c>
      <c r="L103" s="52" t="s">
        <v>31</v>
      </c>
      <c r="M103" s="52" t="s">
        <v>107</v>
      </c>
      <c r="N103" s="52">
        <v>6</v>
      </c>
      <c r="O103" s="52"/>
      <c r="P103" s="52"/>
      <c r="Q103" s="52"/>
      <c r="R103" s="52"/>
      <c r="S103" s="52"/>
      <c r="T103" s="52"/>
      <c r="U103" s="52"/>
      <c r="V103" s="52">
        <v>35</v>
      </c>
      <c r="W103" s="52">
        <v>1</v>
      </c>
      <c r="X103" s="52"/>
      <c r="Y103" s="52"/>
      <c r="Z103" s="52"/>
      <c r="AA103" s="52">
        <f t="shared" si="2"/>
        <v>9</v>
      </c>
      <c r="AB103" s="54"/>
      <c r="AC103" s="54"/>
      <c r="AD103" s="55"/>
    </row>
    <row r="104" spans="1:30" s="55" customFormat="1" ht="16.5" customHeight="1" x14ac:dyDescent="0.2">
      <c r="A104" s="56">
        <v>70</v>
      </c>
      <c r="B104" s="57">
        <v>20160375</v>
      </c>
      <c r="C104" s="53">
        <v>20160375</v>
      </c>
      <c r="D104" s="56" t="s">
        <v>245</v>
      </c>
      <c r="E104" s="54" t="s">
        <v>705</v>
      </c>
      <c r="F104" s="56" t="s">
        <v>706</v>
      </c>
      <c r="G104" s="56" t="s">
        <v>31</v>
      </c>
      <c r="H104" s="56" t="s">
        <v>549</v>
      </c>
      <c r="I104" s="52" t="s">
        <v>31</v>
      </c>
      <c r="J104" s="52" t="s">
        <v>57</v>
      </c>
      <c r="K104" s="52">
        <v>2</v>
      </c>
      <c r="L104" s="52" t="s">
        <v>31</v>
      </c>
      <c r="M104" s="52" t="s">
        <v>275</v>
      </c>
      <c r="N104" s="52">
        <v>2</v>
      </c>
      <c r="O104" s="52"/>
      <c r="P104" s="52"/>
      <c r="Q104" s="52"/>
      <c r="R104" s="52"/>
      <c r="S104" s="52"/>
      <c r="T104" s="52"/>
      <c r="U104" s="52"/>
      <c r="V104" s="52">
        <v>34</v>
      </c>
      <c r="W104" s="52">
        <v>1</v>
      </c>
      <c r="X104" s="52"/>
      <c r="Y104" s="52"/>
      <c r="Z104" s="52"/>
      <c r="AA104" s="52">
        <f t="shared" si="2"/>
        <v>5</v>
      </c>
      <c r="AB104" s="54"/>
      <c r="AC104" s="54"/>
    </row>
    <row r="105" spans="1:30" s="55" customFormat="1" ht="16.5" customHeight="1" x14ac:dyDescent="0.2">
      <c r="A105" s="56"/>
      <c r="B105" s="57"/>
      <c r="C105" s="53"/>
      <c r="D105" s="56"/>
      <c r="E105" s="54"/>
      <c r="F105" s="56"/>
      <c r="G105" s="56"/>
      <c r="H105" s="56"/>
      <c r="I105" s="52" t="s">
        <v>31</v>
      </c>
      <c r="J105" s="52" t="s">
        <v>275</v>
      </c>
      <c r="K105" s="52">
        <v>2</v>
      </c>
      <c r="L105" s="52" t="s">
        <v>31</v>
      </c>
      <c r="M105" s="52" t="s">
        <v>98</v>
      </c>
      <c r="N105" s="52">
        <v>1</v>
      </c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>
        <f t="shared" si="2"/>
        <v>3</v>
      </c>
      <c r="AB105" s="54"/>
      <c r="AC105" s="54"/>
    </row>
    <row r="106" spans="1:30" s="55" customFormat="1" ht="16.5" customHeight="1" x14ac:dyDescent="0.2">
      <c r="A106" s="56"/>
      <c r="B106" s="57"/>
      <c r="C106" s="53"/>
      <c r="D106" s="56"/>
      <c r="E106" s="54"/>
      <c r="F106" s="56"/>
      <c r="G106" s="56"/>
      <c r="H106" s="56"/>
      <c r="I106" s="52" t="s">
        <v>31</v>
      </c>
      <c r="J106" s="52" t="s">
        <v>98</v>
      </c>
      <c r="K106" s="52">
        <v>1</v>
      </c>
      <c r="L106" s="52" t="s">
        <v>31</v>
      </c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>
        <f t="shared" si="2"/>
        <v>1</v>
      </c>
      <c r="AB106" s="54"/>
      <c r="AC106" s="54"/>
    </row>
    <row r="107" spans="1:30" ht="16.5" customHeight="1" x14ac:dyDescent="0.2">
      <c r="A107" s="52">
        <v>71</v>
      </c>
      <c r="B107" s="53">
        <v>20160424</v>
      </c>
      <c r="C107" s="53">
        <v>20160424</v>
      </c>
      <c r="D107" s="52" t="s">
        <v>245</v>
      </c>
      <c r="E107" s="54" t="s">
        <v>707</v>
      </c>
      <c r="F107" s="54" t="s">
        <v>708</v>
      </c>
      <c r="G107" s="52" t="s">
        <v>31</v>
      </c>
      <c r="H107" s="52" t="s">
        <v>549</v>
      </c>
      <c r="I107" s="52" t="s">
        <v>31</v>
      </c>
      <c r="J107" s="52" t="s">
        <v>48</v>
      </c>
      <c r="K107" s="52">
        <v>4</v>
      </c>
      <c r="L107" s="52" t="s">
        <v>31</v>
      </c>
      <c r="M107" s="52" t="s">
        <v>48</v>
      </c>
      <c r="N107" s="52">
        <v>1</v>
      </c>
      <c r="O107" s="52"/>
      <c r="P107" s="52"/>
      <c r="Q107" s="52"/>
      <c r="R107" s="52"/>
      <c r="S107" s="52"/>
      <c r="T107" s="52"/>
      <c r="U107" s="52"/>
      <c r="V107" s="52">
        <v>27</v>
      </c>
      <c r="W107" s="52">
        <v>2</v>
      </c>
      <c r="X107" s="52"/>
      <c r="Y107" s="52">
        <v>34</v>
      </c>
      <c r="Z107" s="52">
        <v>2</v>
      </c>
      <c r="AA107" s="52">
        <f t="shared" si="2"/>
        <v>9</v>
      </c>
      <c r="AB107" s="54"/>
      <c r="AC107" s="54"/>
      <c r="AD107" s="55"/>
    </row>
    <row r="108" spans="1:30" ht="16.5" customHeight="1" x14ac:dyDescent="0.2">
      <c r="A108" s="52">
        <v>72</v>
      </c>
      <c r="B108" s="53">
        <v>20190577</v>
      </c>
      <c r="C108" s="53">
        <v>20190577</v>
      </c>
      <c r="D108" s="52" t="s">
        <v>245</v>
      </c>
      <c r="E108" s="54" t="s">
        <v>709</v>
      </c>
      <c r="F108" s="54" t="s">
        <v>710</v>
      </c>
      <c r="G108" s="52" t="s">
        <v>31</v>
      </c>
      <c r="H108" s="52" t="s">
        <v>549</v>
      </c>
      <c r="I108" s="52" t="s">
        <v>31</v>
      </c>
      <c r="J108" s="52" t="s">
        <v>48</v>
      </c>
      <c r="K108" s="52">
        <v>3</v>
      </c>
      <c r="L108" s="52" t="s">
        <v>31</v>
      </c>
      <c r="M108" s="52" t="s">
        <v>48</v>
      </c>
      <c r="N108" s="52">
        <v>1</v>
      </c>
      <c r="O108" s="52" t="s">
        <v>31</v>
      </c>
      <c r="P108" s="52" t="s">
        <v>39</v>
      </c>
      <c r="Q108" s="52">
        <v>1</v>
      </c>
      <c r="R108" s="52"/>
      <c r="S108" s="52">
        <v>40</v>
      </c>
      <c r="T108" s="52">
        <v>3</v>
      </c>
      <c r="U108" s="52"/>
      <c r="V108" s="52"/>
      <c r="W108" s="52"/>
      <c r="X108" s="52"/>
      <c r="Y108" s="52">
        <v>29</v>
      </c>
      <c r="Z108" s="52">
        <v>1</v>
      </c>
      <c r="AA108" s="52">
        <f t="shared" si="2"/>
        <v>9</v>
      </c>
      <c r="AB108" s="54"/>
      <c r="AC108" s="54"/>
      <c r="AD108" s="55"/>
    </row>
    <row r="109" spans="1:30" s="124" customFormat="1" ht="16.5" customHeight="1" x14ac:dyDescent="0.2">
      <c r="A109" s="121">
        <v>73</v>
      </c>
      <c r="B109" s="122">
        <v>20050082</v>
      </c>
      <c r="C109" s="122">
        <v>20050082</v>
      </c>
      <c r="D109" s="121" t="s">
        <v>711</v>
      </c>
      <c r="E109" s="123" t="s">
        <v>712</v>
      </c>
      <c r="F109" s="123" t="s">
        <v>713</v>
      </c>
      <c r="G109" s="121" t="s">
        <v>26</v>
      </c>
      <c r="H109" s="121" t="s">
        <v>549</v>
      </c>
      <c r="I109" s="121"/>
      <c r="J109" s="121"/>
      <c r="K109" s="121"/>
      <c r="L109" s="121" t="s">
        <v>26</v>
      </c>
      <c r="M109" s="121" t="s">
        <v>57</v>
      </c>
      <c r="N109" s="121">
        <v>4</v>
      </c>
      <c r="O109" s="121" t="s">
        <v>26</v>
      </c>
      <c r="P109" s="121" t="s">
        <v>57</v>
      </c>
      <c r="Q109" s="121">
        <v>2</v>
      </c>
      <c r="R109" s="121"/>
      <c r="S109" s="121">
        <v>36</v>
      </c>
      <c r="T109" s="121">
        <v>3</v>
      </c>
      <c r="U109" s="121"/>
      <c r="V109" s="121"/>
      <c r="W109" s="121"/>
      <c r="X109" s="121"/>
      <c r="Y109" s="121"/>
      <c r="Z109" s="121"/>
      <c r="AA109" s="121">
        <f t="shared" si="2"/>
        <v>9</v>
      </c>
      <c r="AB109" s="123"/>
      <c r="AC109" s="123" t="s">
        <v>714</v>
      </c>
    </row>
    <row r="110" spans="1:30" s="55" customFormat="1" ht="16.5" customHeight="1" x14ac:dyDescent="0.2">
      <c r="A110" s="52">
        <v>74</v>
      </c>
      <c r="B110" s="53">
        <v>20120162</v>
      </c>
      <c r="C110" s="53">
        <v>20120162</v>
      </c>
      <c r="D110" s="52" t="s">
        <v>711</v>
      </c>
      <c r="E110" s="54" t="s">
        <v>715</v>
      </c>
      <c r="F110" s="54" t="s">
        <v>716</v>
      </c>
      <c r="G110" s="52" t="s">
        <v>31</v>
      </c>
      <c r="H110" s="52" t="s">
        <v>549</v>
      </c>
      <c r="I110" s="52" t="s">
        <v>31</v>
      </c>
      <c r="J110" s="52" t="s">
        <v>57</v>
      </c>
      <c r="K110" s="52">
        <v>1</v>
      </c>
      <c r="L110" s="52" t="s">
        <v>31</v>
      </c>
      <c r="M110" s="52" t="s">
        <v>57</v>
      </c>
      <c r="N110" s="52">
        <v>1</v>
      </c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>
        <f t="shared" si="2"/>
        <v>2</v>
      </c>
      <c r="AB110" s="54"/>
      <c r="AC110" s="54"/>
    </row>
    <row r="111" spans="1:30" ht="16.5" customHeight="1" x14ac:dyDescent="0.2">
      <c r="A111" s="52">
        <v>75</v>
      </c>
      <c r="B111" s="53">
        <v>20140274</v>
      </c>
      <c r="C111" s="53">
        <v>20140274</v>
      </c>
      <c r="D111" s="52" t="s">
        <v>711</v>
      </c>
      <c r="E111" s="54" t="s">
        <v>717</v>
      </c>
      <c r="F111" s="54" t="s">
        <v>718</v>
      </c>
      <c r="G111" s="52" t="s">
        <v>31</v>
      </c>
      <c r="H111" s="52" t="s">
        <v>549</v>
      </c>
      <c r="I111" s="52" t="s">
        <v>31</v>
      </c>
      <c r="J111" s="52" t="s">
        <v>48</v>
      </c>
      <c r="K111" s="52">
        <v>2</v>
      </c>
      <c r="L111" s="52" t="s">
        <v>31</v>
      </c>
      <c r="M111" s="52" t="s">
        <v>48</v>
      </c>
      <c r="N111" s="52">
        <v>7</v>
      </c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>
        <f t="shared" si="2"/>
        <v>9</v>
      </c>
      <c r="AB111" s="54"/>
      <c r="AC111" s="54"/>
      <c r="AD111" s="55"/>
    </row>
    <row r="112" spans="1:30" ht="16.5" customHeight="1" x14ac:dyDescent="0.2">
      <c r="A112" s="52">
        <v>76</v>
      </c>
      <c r="B112" s="53">
        <v>20150334</v>
      </c>
      <c r="C112" s="53">
        <v>20150334</v>
      </c>
      <c r="D112" s="52" t="s">
        <v>711</v>
      </c>
      <c r="E112" s="54" t="s">
        <v>719</v>
      </c>
      <c r="F112" s="54" t="s">
        <v>720</v>
      </c>
      <c r="G112" s="52" t="s">
        <v>26</v>
      </c>
      <c r="H112" s="52" t="s">
        <v>549</v>
      </c>
      <c r="I112" s="52" t="s">
        <v>26</v>
      </c>
      <c r="J112" s="52" t="s">
        <v>48</v>
      </c>
      <c r="K112" s="52">
        <v>4</v>
      </c>
      <c r="L112" s="52" t="s">
        <v>26</v>
      </c>
      <c r="M112" s="52" t="s">
        <v>48</v>
      </c>
      <c r="N112" s="52">
        <v>5</v>
      </c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>
        <f t="shared" si="2"/>
        <v>9</v>
      </c>
      <c r="AB112" s="54"/>
      <c r="AC112" s="54"/>
      <c r="AD112" s="55"/>
    </row>
    <row r="113" spans="1:30" ht="16.5" customHeight="1" x14ac:dyDescent="0.2">
      <c r="A113" s="52">
        <v>77</v>
      </c>
      <c r="B113" s="60">
        <v>20200663</v>
      </c>
      <c r="C113" s="53">
        <v>20200663</v>
      </c>
      <c r="D113" s="52" t="s">
        <v>711</v>
      </c>
      <c r="E113" s="54" t="s">
        <v>721</v>
      </c>
      <c r="F113" s="54" t="s">
        <v>722</v>
      </c>
      <c r="G113" s="52" t="s">
        <v>26</v>
      </c>
      <c r="H113" s="52" t="s">
        <v>549</v>
      </c>
      <c r="I113" s="52" t="s">
        <v>26</v>
      </c>
      <c r="J113" s="52" t="s">
        <v>48</v>
      </c>
      <c r="K113" s="52">
        <v>2</v>
      </c>
      <c r="L113" s="52" t="s">
        <v>26</v>
      </c>
      <c r="M113" s="52" t="s">
        <v>48</v>
      </c>
      <c r="N113" s="52">
        <v>3</v>
      </c>
      <c r="O113" s="52" t="s">
        <v>26</v>
      </c>
      <c r="P113" s="52" t="s">
        <v>48</v>
      </c>
      <c r="Q113" s="52">
        <v>2</v>
      </c>
      <c r="R113" s="52"/>
      <c r="S113" s="52">
        <v>32</v>
      </c>
      <c r="T113" s="52">
        <v>2</v>
      </c>
      <c r="U113" s="52"/>
      <c r="V113" s="52"/>
      <c r="W113" s="52"/>
      <c r="X113" s="52"/>
      <c r="Y113" s="52"/>
      <c r="Z113" s="52"/>
      <c r="AA113" s="52">
        <f t="shared" si="2"/>
        <v>9</v>
      </c>
      <c r="AB113" s="54"/>
      <c r="AC113" s="54"/>
      <c r="AD113" s="55"/>
    </row>
    <row r="114" spans="1:30" ht="16.5" customHeight="1" x14ac:dyDescent="0.2">
      <c r="A114" s="56">
        <v>78</v>
      </c>
      <c r="B114" s="57">
        <v>20210761</v>
      </c>
      <c r="C114" s="53">
        <v>20210761</v>
      </c>
      <c r="D114" s="56" t="s">
        <v>711</v>
      </c>
      <c r="E114" s="54" t="s">
        <v>723</v>
      </c>
      <c r="F114" s="58" t="s">
        <v>724</v>
      </c>
      <c r="G114" s="56" t="s">
        <v>26</v>
      </c>
      <c r="H114" s="52" t="s">
        <v>549</v>
      </c>
      <c r="I114" s="52" t="s">
        <v>26</v>
      </c>
      <c r="J114" s="52" t="s">
        <v>48</v>
      </c>
      <c r="K114" s="52">
        <v>3</v>
      </c>
      <c r="L114" s="52" t="s">
        <v>26</v>
      </c>
      <c r="M114" s="52" t="s">
        <v>48</v>
      </c>
      <c r="N114" s="52">
        <v>3</v>
      </c>
      <c r="O114" s="52" t="s">
        <v>26</v>
      </c>
      <c r="P114" s="52" t="s">
        <v>48</v>
      </c>
      <c r="Q114" s="52">
        <v>1</v>
      </c>
      <c r="R114" s="52"/>
      <c r="S114" s="52">
        <v>32</v>
      </c>
      <c r="T114" s="52">
        <v>1</v>
      </c>
      <c r="U114" s="52"/>
      <c r="V114" s="52"/>
      <c r="W114" s="52"/>
      <c r="X114" s="52"/>
      <c r="Y114" s="52"/>
      <c r="Z114" s="52"/>
      <c r="AA114" s="52">
        <f t="shared" si="2"/>
        <v>8</v>
      </c>
      <c r="AB114" s="54"/>
      <c r="AC114" s="54"/>
      <c r="AD114" s="55"/>
    </row>
    <row r="115" spans="1:30" ht="16.5" customHeight="1" x14ac:dyDescent="0.2">
      <c r="A115" s="56"/>
      <c r="B115" s="57"/>
      <c r="C115" s="53"/>
      <c r="D115" s="56"/>
      <c r="E115" s="54"/>
      <c r="F115" s="58"/>
      <c r="G115" s="56"/>
      <c r="H115" s="52"/>
      <c r="I115" s="52" t="s">
        <v>26</v>
      </c>
      <c r="J115" s="52" t="s">
        <v>57</v>
      </c>
      <c r="K115" s="52">
        <v>1</v>
      </c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>
        <f t="shared" si="2"/>
        <v>1</v>
      </c>
      <c r="AB115" s="54"/>
      <c r="AC115" s="54"/>
      <c r="AD115" s="55"/>
    </row>
    <row r="116" spans="1:30" ht="16.5" customHeight="1" x14ac:dyDescent="0.2">
      <c r="A116" s="52">
        <v>79</v>
      </c>
      <c r="B116" s="53">
        <v>20210762</v>
      </c>
      <c r="C116" s="53">
        <v>20210762</v>
      </c>
      <c r="D116" s="52" t="s">
        <v>711</v>
      </c>
      <c r="E116" s="54" t="s">
        <v>725</v>
      </c>
      <c r="F116" s="54" t="s">
        <v>726</v>
      </c>
      <c r="G116" s="52" t="s">
        <v>26</v>
      </c>
      <c r="H116" s="52" t="s">
        <v>549</v>
      </c>
      <c r="I116" s="52" t="s">
        <v>26</v>
      </c>
      <c r="J116" s="52" t="s">
        <v>57</v>
      </c>
      <c r="K116" s="52">
        <v>7</v>
      </c>
      <c r="L116" s="52" t="s">
        <v>26</v>
      </c>
      <c r="M116" s="52" t="s">
        <v>57</v>
      </c>
      <c r="N116" s="52">
        <v>2</v>
      </c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>
        <f t="shared" si="2"/>
        <v>9</v>
      </c>
      <c r="AB116" s="54"/>
      <c r="AC116" s="54"/>
      <c r="AD116" s="55"/>
    </row>
    <row r="117" spans="1:30" s="55" customFormat="1" ht="16.5" customHeight="1" x14ac:dyDescent="0.2">
      <c r="A117" s="52">
        <v>80</v>
      </c>
      <c r="B117" s="53">
        <v>20130217</v>
      </c>
      <c r="C117" s="53">
        <v>20130217</v>
      </c>
      <c r="D117" s="52" t="s">
        <v>549</v>
      </c>
      <c r="E117" s="54" t="s">
        <v>727</v>
      </c>
      <c r="F117" s="54" t="s">
        <v>728</v>
      </c>
      <c r="G117" s="52" t="s">
        <v>31</v>
      </c>
      <c r="H117" s="52" t="s">
        <v>549</v>
      </c>
      <c r="I117" s="52" t="s">
        <v>31</v>
      </c>
      <c r="J117" s="52" t="s">
        <v>48</v>
      </c>
      <c r="K117" s="52">
        <v>1</v>
      </c>
      <c r="L117" s="52" t="s">
        <v>31</v>
      </c>
      <c r="M117" s="52" t="s">
        <v>48</v>
      </c>
      <c r="N117" s="52">
        <v>3</v>
      </c>
      <c r="O117" s="52" t="s">
        <v>31</v>
      </c>
      <c r="P117" s="52" t="s">
        <v>48</v>
      </c>
      <c r="Q117" s="52">
        <v>1</v>
      </c>
      <c r="R117" s="52"/>
      <c r="S117" s="52"/>
      <c r="T117" s="52"/>
      <c r="U117" s="52"/>
      <c r="V117" s="52">
        <v>26</v>
      </c>
      <c r="W117" s="52">
        <v>2</v>
      </c>
      <c r="X117" s="52"/>
      <c r="Y117" s="52">
        <v>27</v>
      </c>
      <c r="Z117" s="52">
        <v>2</v>
      </c>
      <c r="AA117" s="52">
        <f t="shared" si="2"/>
        <v>9</v>
      </c>
      <c r="AB117" s="54"/>
      <c r="AC117" s="54"/>
    </row>
    <row r="118" spans="1:30" s="55" customFormat="1" ht="16.5" customHeight="1" x14ac:dyDescent="0.2">
      <c r="A118" s="52">
        <v>81</v>
      </c>
      <c r="B118" s="53">
        <v>20200637</v>
      </c>
      <c r="C118" s="53">
        <v>20200637</v>
      </c>
      <c r="D118" s="52" t="s">
        <v>549</v>
      </c>
      <c r="E118" s="54" t="s">
        <v>729</v>
      </c>
      <c r="F118" s="54" t="s">
        <v>730</v>
      </c>
      <c r="G118" s="52" t="s">
        <v>26</v>
      </c>
      <c r="H118" s="52" t="s">
        <v>549</v>
      </c>
      <c r="I118" s="59"/>
      <c r="J118" s="59"/>
      <c r="K118" s="52"/>
      <c r="L118" s="52" t="s">
        <v>26</v>
      </c>
      <c r="M118" s="52" t="s">
        <v>39</v>
      </c>
      <c r="N118" s="52">
        <v>3</v>
      </c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>
        <f t="shared" si="2"/>
        <v>3</v>
      </c>
      <c r="AB118" s="54"/>
      <c r="AC118" s="54"/>
    </row>
    <row r="119" spans="1:30" ht="16.5" customHeight="1" x14ac:dyDescent="0.2">
      <c r="A119" s="52">
        <v>82</v>
      </c>
      <c r="B119" s="53">
        <v>19960042</v>
      </c>
      <c r="C119" s="53">
        <v>19960042</v>
      </c>
      <c r="D119" s="52" t="s">
        <v>731</v>
      </c>
      <c r="E119" s="54" t="s">
        <v>732</v>
      </c>
      <c r="F119" s="54" t="s">
        <v>733</v>
      </c>
      <c r="G119" s="52" t="s">
        <v>31</v>
      </c>
      <c r="H119" s="52" t="s">
        <v>549</v>
      </c>
      <c r="I119" s="52" t="s">
        <v>26</v>
      </c>
      <c r="J119" s="59" t="s">
        <v>67</v>
      </c>
      <c r="K119" s="52">
        <v>2</v>
      </c>
      <c r="L119" s="52" t="s">
        <v>31</v>
      </c>
      <c r="M119" s="52" t="s">
        <v>39</v>
      </c>
      <c r="N119" s="52">
        <v>2</v>
      </c>
      <c r="O119" s="52" t="s">
        <v>31</v>
      </c>
      <c r="P119" s="52" t="s">
        <v>48</v>
      </c>
      <c r="Q119" s="52">
        <v>2</v>
      </c>
      <c r="R119" s="52"/>
      <c r="S119" s="52"/>
      <c r="T119" s="52"/>
      <c r="U119" s="52"/>
      <c r="V119" s="52">
        <v>27</v>
      </c>
      <c r="W119" s="52">
        <v>2</v>
      </c>
      <c r="X119" s="52"/>
      <c r="Y119" s="52">
        <v>27</v>
      </c>
      <c r="Z119" s="52">
        <v>1</v>
      </c>
      <c r="AA119" s="52">
        <f t="shared" si="2"/>
        <v>9</v>
      </c>
      <c r="AB119" s="54"/>
      <c r="AC119" s="54"/>
      <c r="AD119" s="55"/>
    </row>
    <row r="120" spans="1:30" ht="16.5" customHeight="1" x14ac:dyDescent="0.2">
      <c r="A120" s="52">
        <v>83</v>
      </c>
      <c r="B120" s="53">
        <v>20080106</v>
      </c>
      <c r="C120" s="53">
        <v>20080106</v>
      </c>
      <c r="D120" s="52" t="s">
        <v>731</v>
      </c>
      <c r="E120" s="54" t="s">
        <v>734</v>
      </c>
      <c r="F120" s="54" t="s">
        <v>735</v>
      </c>
      <c r="G120" s="52" t="s">
        <v>31</v>
      </c>
      <c r="H120" s="52" t="s">
        <v>549</v>
      </c>
      <c r="I120" s="52" t="s">
        <v>31</v>
      </c>
      <c r="J120" s="52" t="s">
        <v>48</v>
      </c>
      <c r="K120" s="52">
        <v>1</v>
      </c>
      <c r="L120" s="52" t="s">
        <v>31</v>
      </c>
      <c r="M120" s="52" t="s">
        <v>48</v>
      </c>
      <c r="N120" s="52">
        <v>3</v>
      </c>
      <c r="O120" s="52" t="s">
        <v>31</v>
      </c>
      <c r="P120" s="52" t="s">
        <v>48</v>
      </c>
      <c r="Q120" s="52">
        <v>1</v>
      </c>
      <c r="R120" s="52"/>
      <c r="S120" s="52"/>
      <c r="T120" s="52"/>
      <c r="U120" s="52"/>
      <c r="V120" s="52">
        <v>27</v>
      </c>
      <c r="W120" s="52">
        <v>2</v>
      </c>
      <c r="X120" s="52"/>
      <c r="Y120" s="52">
        <v>27</v>
      </c>
      <c r="Z120" s="52">
        <v>2</v>
      </c>
      <c r="AA120" s="52">
        <f t="shared" si="2"/>
        <v>9</v>
      </c>
      <c r="AB120" s="54"/>
      <c r="AC120" s="54"/>
      <c r="AD120" s="55"/>
    </row>
    <row r="121" spans="1:30" s="55" customFormat="1" ht="16.5" customHeight="1" x14ac:dyDescent="0.2">
      <c r="A121" s="56">
        <v>84</v>
      </c>
      <c r="B121" s="57">
        <v>20080110</v>
      </c>
      <c r="C121" s="53">
        <v>20080110</v>
      </c>
      <c r="D121" s="56" t="s">
        <v>731</v>
      </c>
      <c r="E121" s="54" t="s">
        <v>736</v>
      </c>
      <c r="F121" s="56" t="s">
        <v>737</v>
      </c>
      <c r="G121" s="56" t="s">
        <v>31</v>
      </c>
      <c r="H121" s="56" t="s">
        <v>549</v>
      </c>
      <c r="I121" s="52" t="s">
        <v>31</v>
      </c>
      <c r="J121" s="52" t="s">
        <v>39</v>
      </c>
      <c r="K121" s="52">
        <v>1</v>
      </c>
      <c r="L121" s="52" t="s">
        <v>31</v>
      </c>
      <c r="M121" s="52" t="s">
        <v>48</v>
      </c>
      <c r="N121" s="52">
        <v>1</v>
      </c>
      <c r="O121" s="54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>
        <f t="shared" si="2"/>
        <v>2</v>
      </c>
      <c r="AB121" s="54"/>
      <c r="AC121" s="54"/>
    </row>
    <row r="122" spans="1:30" s="55" customFormat="1" ht="16.5" customHeight="1" x14ac:dyDescent="0.2">
      <c r="A122" s="56"/>
      <c r="B122" s="57"/>
      <c r="C122" s="53"/>
      <c r="D122" s="56"/>
      <c r="E122" s="54"/>
      <c r="F122" s="56"/>
      <c r="G122" s="56"/>
      <c r="H122" s="56"/>
      <c r="I122" s="59"/>
      <c r="J122" s="59"/>
      <c r="K122" s="52"/>
      <c r="L122" s="52" t="s">
        <v>31</v>
      </c>
      <c r="M122" s="52" t="s">
        <v>39</v>
      </c>
      <c r="N122" s="52">
        <v>4</v>
      </c>
      <c r="O122" s="54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>
        <f t="shared" si="2"/>
        <v>4</v>
      </c>
      <c r="AB122" s="54"/>
      <c r="AC122" s="54"/>
    </row>
    <row r="123" spans="1:30" s="55" customFormat="1" ht="16.5" customHeight="1" x14ac:dyDescent="0.2">
      <c r="A123" s="56"/>
      <c r="B123" s="57"/>
      <c r="C123" s="53"/>
      <c r="D123" s="56"/>
      <c r="E123" s="54"/>
      <c r="F123" s="56"/>
      <c r="G123" s="56"/>
      <c r="H123" s="56"/>
      <c r="I123" s="59"/>
      <c r="J123" s="59"/>
      <c r="K123" s="52"/>
      <c r="L123" s="52" t="s">
        <v>31</v>
      </c>
      <c r="M123" s="52" t="s">
        <v>57</v>
      </c>
      <c r="N123" s="52">
        <v>2</v>
      </c>
      <c r="O123" s="54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>
        <f t="shared" si="2"/>
        <v>2</v>
      </c>
      <c r="AB123" s="54"/>
      <c r="AC123" s="54"/>
    </row>
    <row r="124" spans="1:30" s="55" customFormat="1" ht="16.5" customHeight="1" x14ac:dyDescent="0.2">
      <c r="A124" s="56"/>
      <c r="B124" s="57"/>
      <c r="C124" s="53"/>
      <c r="D124" s="56"/>
      <c r="E124" s="54"/>
      <c r="F124" s="56"/>
      <c r="G124" s="56"/>
      <c r="H124" s="56"/>
      <c r="I124" s="59"/>
      <c r="J124" s="59"/>
      <c r="K124" s="52"/>
      <c r="L124" s="52" t="s">
        <v>31</v>
      </c>
      <c r="M124" s="52" t="s">
        <v>45</v>
      </c>
      <c r="N124" s="52">
        <v>1</v>
      </c>
      <c r="O124" s="54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>
        <f t="shared" si="2"/>
        <v>1</v>
      </c>
      <c r="AB124" s="54"/>
      <c r="AC124" s="54"/>
    </row>
    <row r="125" spans="1:30" ht="16.5" customHeight="1" x14ac:dyDescent="0.2">
      <c r="A125" s="56">
        <v>85</v>
      </c>
      <c r="B125" s="57">
        <v>20110151</v>
      </c>
      <c r="C125" s="53">
        <v>20110151</v>
      </c>
      <c r="D125" s="56" t="s">
        <v>731</v>
      </c>
      <c r="E125" s="54" t="s">
        <v>738</v>
      </c>
      <c r="F125" s="58" t="s">
        <v>739</v>
      </c>
      <c r="G125" s="56" t="s">
        <v>31</v>
      </c>
      <c r="H125" s="56" t="s">
        <v>549</v>
      </c>
      <c r="I125" s="52" t="s">
        <v>26</v>
      </c>
      <c r="J125" s="52" t="s">
        <v>39</v>
      </c>
      <c r="K125" s="52">
        <v>1</v>
      </c>
      <c r="L125" s="52" t="s">
        <v>26</v>
      </c>
      <c r="M125" s="52" t="s">
        <v>39</v>
      </c>
      <c r="N125" s="52">
        <v>1</v>
      </c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>
        <f t="shared" si="2"/>
        <v>2</v>
      </c>
      <c r="AB125" s="54"/>
      <c r="AC125" s="54"/>
      <c r="AD125" s="55"/>
    </row>
    <row r="126" spans="1:30" ht="16.5" customHeight="1" x14ac:dyDescent="0.2">
      <c r="A126" s="56"/>
      <c r="B126" s="57"/>
      <c r="C126" s="53"/>
      <c r="D126" s="56"/>
      <c r="E126" s="54"/>
      <c r="F126" s="58"/>
      <c r="G126" s="56"/>
      <c r="H126" s="56"/>
      <c r="I126" s="52" t="s">
        <v>31</v>
      </c>
      <c r="J126" s="52" t="s">
        <v>39</v>
      </c>
      <c r="K126" s="52">
        <v>3</v>
      </c>
      <c r="L126" s="52" t="s">
        <v>31</v>
      </c>
      <c r="M126" s="52" t="s">
        <v>39</v>
      </c>
      <c r="N126" s="52">
        <v>3</v>
      </c>
      <c r="O126" s="52"/>
      <c r="P126" s="52"/>
      <c r="Q126" s="52"/>
      <c r="R126" s="52"/>
      <c r="S126" s="52"/>
      <c r="T126" s="52"/>
      <c r="U126" s="52"/>
      <c r="V126" s="52">
        <v>27</v>
      </c>
      <c r="W126" s="52">
        <v>1</v>
      </c>
      <c r="X126" s="52"/>
      <c r="Y126" s="52"/>
      <c r="Z126" s="52"/>
      <c r="AA126" s="52">
        <f t="shared" si="2"/>
        <v>7</v>
      </c>
      <c r="AB126" s="54"/>
      <c r="AC126" s="54"/>
      <c r="AD126" s="55"/>
    </row>
    <row r="127" spans="1:30" ht="16.5" customHeight="1" x14ac:dyDescent="0.2">
      <c r="A127" s="56">
        <v>86</v>
      </c>
      <c r="B127" s="57">
        <v>20110152</v>
      </c>
      <c r="C127" s="53">
        <v>20110152</v>
      </c>
      <c r="D127" s="56" t="s">
        <v>731</v>
      </c>
      <c r="E127" s="54" t="s">
        <v>740</v>
      </c>
      <c r="F127" s="58" t="s">
        <v>741</v>
      </c>
      <c r="G127" s="56" t="s">
        <v>31</v>
      </c>
      <c r="H127" s="56" t="s">
        <v>549</v>
      </c>
      <c r="I127" s="52" t="s">
        <v>31</v>
      </c>
      <c r="J127" s="52" t="s">
        <v>48</v>
      </c>
      <c r="K127" s="52">
        <v>4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>
        <v>28</v>
      </c>
      <c r="Z127" s="52">
        <v>1</v>
      </c>
      <c r="AA127" s="52">
        <f t="shared" si="2"/>
        <v>5</v>
      </c>
      <c r="AB127" s="54"/>
      <c r="AC127" s="54"/>
      <c r="AD127" s="55"/>
    </row>
    <row r="128" spans="1:30" ht="16.5" customHeight="1" x14ac:dyDescent="0.2">
      <c r="A128" s="56"/>
      <c r="B128" s="57"/>
      <c r="C128" s="53"/>
      <c r="D128" s="56"/>
      <c r="E128" s="54"/>
      <c r="F128" s="58"/>
      <c r="G128" s="56"/>
      <c r="H128" s="56"/>
      <c r="I128" s="52" t="s">
        <v>31</v>
      </c>
      <c r="J128" s="52" t="s">
        <v>39</v>
      </c>
      <c r="K128" s="52">
        <v>4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>
        <f t="shared" si="2"/>
        <v>4</v>
      </c>
      <c r="AB128" s="54"/>
      <c r="AC128" s="54"/>
      <c r="AD128" s="55"/>
    </row>
    <row r="129" spans="1:30" ht="16.5" customHeight="1" x14ac:dyDescent="0.2">
      <c r="A129" s="56">
        <v>87</v>
      </c>
      <c r="B129" s="57">
        <v>20160362</v>
      </c>
      <c r="C129" s="53">
        <v>20160362</v>
      </c>
      <c r="D129" s="56" t="s">
        <v>731</v>
      </c>
      <c r="E129" s="54" t="s">
        <v>742</v>
      </c>
      <c r="F129" s="58" t="s">
        <v>743</v>
      </c>
      <c r="G129" s="56" t="s">
        <v>31</v>
      </c>
      <c r="H129" s="56" t="s">
        <v>549</v>
      </c>
      <c r="I129" s="52" t="s">
        <v>31</v>
      </c>
      <c r="J129" s="52" t="s">
        <v>67</v>
      </c>
      <c r="K129" s="52">
        <v>1</v>
      </c>
      <c r="L129" s="52" t="s">
        <v>31</v>
      </c>
      <c r="M129" s="52" t="s">
        <v>67</v>
      </c>
      <c r="N129" s="52">
        <v>3</v>
      </c>
      <c r="O129" s="52" t="s">
        <v>31</v>
      </c>
      <c r="P129" s="52" t="s">
        <v>48</v>
      </c>
      <c r="Q129" s="52">
        <v>1</v>
      </c>
      <c r="R129" s="52"/>
      <c r="S129" s="52"/>
      <c r="T129" s="52"/>
      <c r="U129" s="52"/>
      <c r="V129" s="52"/>
      <c r="W129" s="52"/>
      <c r="X129" s="52"/>
      <c r="Y129" s="52">
        <v>26</v>
      </c>
      <c r="Z129" s="52">
        <v>1</v>
      </c>
      <c r="AA129" s="52">
        <f t="shared" si="2"/>
        <v>6</v>
      </c>
      <c r="AB129" s="54"/>
      <c r="AC129" s="54"/>
      <c r="AD129" s="55"/>
    </row>
    <row r="130" spans="1:30" ht="16.5" customHeight="1" x14ac:dyDescent="0.2">
      <c r="A130" s="56"/>
      <c r="B130" s="57"/>
      <c r="C130" s="53"/>
      <c r="D130" s="56"/>
      <c r="E130" s="54"/>
      <c r="F130" s="58"/>
      <c r="G130" s="56"/>
      <c r="H130" s="56"/>
      <c r="I130" s="52" t="s">
        <v>31</v>
      </c>
      <c r="J130" s="52" t="s">
        <v>48</v>
      </c>
      <c r="K130" s="52">
        <v>1</v>
      </c>
      <c r="L130" s="52" t="s">
        <v>31</v>
      </c>
      <c r="M130" s="52" t="s">
        <v>48</v>
      </c>
      <c r="N130" s="52">
        <v>2</v>
      </c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>
        <f t="shared" si="2"/>
        <v>3</v>
      </c>
      <c r="AB130" s="54"/>
      <c r="AC130" s="54"/>
      <c r="AD130" s="55"/>
    </row>
    <row r="131" spans="1:30" s="55" customFormat="1" ht="16.5" customHeight="1" x14ac:dyDescent="0.2">
      <c r="A131" s="56">
        <v>88</v>
      </c>
      <c r="B131" s="57">
        <v>20180499</v>
      </c>
      <c r="C131" s="53">
        <v>20180499</v>
      </c>
      <c r="D131" s="56" t="s">
        <v>731</v>
      </c>
      <c r="E131" s="54" t="s">
        <v>744</v>
      </c>
      <c r="F131" s="56" t="s">
        <v>745</v>
      </c>
      <c r="G131" s="56" t="s">
        <v>31</v>
      </c>
      <c r="H131" s="56" t="s">
        <v>549</v>
      </c>
      <c r="I131" s="52" t="s">
        <v>31</v>
      </c>
      <c r="J131" s="52" t="s">
        <v>48</v>
      </c>
      <c r="K131" s="52">
        <v>1</v>
      </c>
      <c r="L131" s="52" t="s">
        <v>31</v>
      </c>
      <c r="M131" s="52" t="s">
        <v>48</v>
      </c>
      <c r="N131" s="52">
        <v>2</v>
      </c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>
        <f t="shared" si="2"/>
        <v>3</v>
      </c>
      <c r="AB131" s="54"/>
      <c r="AC131" s="54"/>
    </row>
    <row r="132" spans="1:30" s="55" customFormat="1" ht="16.5" customHeight="1" x14ac:dyDescent="0.2">
      <c r="A132" s="56"/>
      <c r="B132" s="57"/>
      <c r="C132" s="53"/>
      <c r="D132" s="56"/>
      <c r="E132" s="54"/>
      <c r="F132" s="56"/>
      <c r="G132" s="56"/>
      <c r="H132" s="56"/>
      <c r="I132" s="52" t="s">
        <v>31</v>
      </c>
      <c r="J132" s="52" t="s">
        <v>39</v>
      </c>
      <c r="K132" s="52">
        <v>1</v>
      </c>
      <c r="L132" s="52" t="s">
        <v>31</v>
      </c>
      <c r="M132" s="52" t="s">
        <v>39</v>
      </c>
      <c r="N132" s="52">
        <v>2</v>
      </c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>
        <f t="shared" si="2"/>
        <v>3</v>
      </c>
      <c r="AB132" s="54"/>
      <c r="AC132" s="54"/>
    </row>
    <row r="133" spans="1:30" ht="16.5" customHeight="1" x14ac:dyDescent="0.2">
      <c r="A133" s="52">
        <v>89</v>
      </c>
      <c r="B133" s="53">
        <v>20210757</v>
      </c>
      <c r="C133" s="53">
        <v>20210757</v>
      </c>
      <c r="D133" s="52" t="s">
        <v>731</v>
      </c>
      <c r="E133" s="54" t="s">
        <v>746</v>
      </c>
      <c r="F133" s="54" t="s">
        <v>747</v>
      </c>
      <c r="G133" s="52" t="s">
        <v>31</v>
      </c>
      <c r="H133" s="52" t="s">
        <v>549</v>
      </c>
      <c r="I133" s="52" t="s">
        <v>31</v>
      </c>
      <c r="J133" s="52" t="s">
        <v>107</v>
      </c>
      <c r="K133" s="52">
        <v>4</v>
      </c>
      <c r="L133" s="52" t="s">
        <v>31</v>
      </c>
      <c r="M133" s="52" t="s">
        <v>107</v>
      </c>
      <c r="N133" s="52">
        <v>5</v>
      </c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>
        <f t="shared" si="2"/>
        <v>9</v>
      </c>
      <c r="AB133" s="54"/>
      <c r="AC133" s="54"/>
      <c r="AD133" s="55"/>
    </row>
    <row r="134" spans="1:30" ht="16.5" customHeight="1" x14ac:dyDescent="0.2">
      <c r="A134" s="52">
        <v>90</v>
      </c>
      <c r="B134" s="53">
        <v>20220831</v>
      </c>
      <c r="C134" s="53">
        <v>20220831</v>
      </c>
      <c r="D134" s="52" t="s">
        <v>731</v>
      </c>
      <c r="E134" s="54" t="s">
        <v>748</v>
      </c>
      <c r="F134" s="54" t="s">
        <v>749</v>
      </c>
      <c r="G134" s="52" t="s">
        <v>31</v>
      </c>
      <c r="H134" s="52" t="s">
        <v>549</v>
      </c>
      <c r="I134" s="52" t="s">
        <v>26</v>
      </c>
      <c r="J134" s="52" t="s">
        <v>57</v>
      </c>
      <c r="K134" s="52">
        <v>5</v>
      </c>
      <c r="L134" s="52" t="s">
        <v>26</v>
      </c>
      <c r="M134" s="52" t="s">
        <v>57</v>
      </c>
      <c r="N134" s="52">
        <v>4</v>
      </c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>
        <f t="shared" si="2"/>
        <v>9</v>
      </c>
      <c r="AB134" s="54"/>
      <c r="AC134" s="54"/>
      <c r="AD134" s="55"/>
    </row>
    <row r="135" spans="1:30" ht="16.5" customHeight="1" x14ac:dyDescent="0.2">
      <c r="A135" s="52">
        <v>91</v>
      </c>
      <c r="B135" s="53">
        <v>20220845</v>
      </c>
      <c r="C135" s="53">
        <v>20220845</v>
      </c>
      <c r="D135" s="52" t="s">
        <v>731</v>
      </c>
      <c r="E135" s="54" t="s">
        <v>750</v>
      </c>
      <c r="F135" s="54" t="s">
        <v>751</v>
      </c>
      <c r="G135" s="52" t="s">
        <v>26</v>
      </c>
      <c r="H135" s="52" t="s">
        <v>549</v>
      </c>
      <c r="I135" s="52" t="s">
        <v>26</v>
      </c>
      <c r="J135" s="59" t="s">
        <v>39</v>
      </c>
      <c r="K135" s="52">
        <v>3</v>
      </c>
      <c r="L135" s="52" t="s">
        <v>26</v>
      </c>
      <c r="M135" s="59" t="s">
        <v>39</v>
      </c>
      <c r="N135" s="52">
        <v>5</v>
      </c>
      <c r="O135" s="52" t="s">
        <v>26</v>
      </c>
      <c r="P135" s="59" t="s">
        <v>39</v>
      </c>
      <c r="Q135" s="52">
        <v>1</v>
      </c>
      <c r="R135" s="52"/>
      <c r="S135" s="52"/>
      <c r="T135" s="52"/>
      <c r="U135" s="52"/>
      <c r="V135" s="52"/>
      <c r="W135" s="52"/>
      <c r="X135" s="52"/>
      <c r="Y135" s="52"/>
      <c r="Z135" s="52"/>
      <c r="AA135" s="52">
        <f t="shared" si="2"/>
        <v>9</v>
      </c>
      <c r="AB135" s="54"/>
      <c r="AC135" s="54"/>
      <c r="AD135" s="55"/>
    </row>
    <row r="136" spans="1:30" ht="16.5" customHeight="1" x14ac:dyDescent="0.2">
      <c r="A136" s="52">
        <v>92</v>
      </c>
      <c r="B136" s="53">
        <v>20220853</v>
      </c>
      <c r="C136" s="53">
        <v>20220853</v>
      </c>
      <c r="D136" s="52" t="s">
        <v>731</v>
      </c>
      <c r="E136" s="54" t="s">
        <v>752</v>
      </c>
      <c r="F136" s="54" t="s">
        <v>753</v>
      </c>
      <c r="G136" s="52" t="s">
        <v>31</v>
      </c>
      <c r="H136" s="52" t="s">
        <v>549</v>
      </c>
      <c r="I136" s="52" t="s">
        <v>31</v>
      </c>
      <c r="J136" s="59" t="s">
        <v>48</v>
      </c>
      <c r="K136" s="52">
        <v>3</v>
      </c>
      <c r="L136" s="52" t="s">
        <v>31</v>
      </c>
      <c r="M136" s="59" t="s">
        <v>48</v>
      </c>
      <c r="N136" s="52">
        <v>3</v>
      </c>
      <c r="O136" s="52" t="s">
        <v>31</v>
      </c>
      <c r="P136" s="59" t="s">
        <v>48</v>
      </c>
      <c r="Q136" s="52">
        <v>1</v>
      </c>
      <c r="R136" s="52"/>
      <c r="S136" s="52"/>
      <c r="T136" s="52"/>
      <c r="U136" s="52"/>
      <c r="V136" s="52">
        <v>27</v>
      </c>
      <c r="W136" s="52">
        <v>2</v>
      </c>
      <c r="X136" s="52"/>
      <c r="Y136" s="52"/>
      <c r="Z136" s="52"/>
      <c r="AA136" s="52">
        <f t="shared" si="2"/>
        <v>9</v>
      </c>
      <c r="AB136" s="54"/>
      <c r="AC136" s="54"/>
      <c r="AD136" s="55"/>
    </row>
    <row r="137" spans="1:30" s="55" customFormat="1" ht="16.5" customHeight="1" x14ac:dyDescent="0.2">
      <c r="A137" s="52">
        <v>93</v>
      </c>
      <c r="B137" s="53">
        <v>20040073</v>
      </c>
      <c r="C137" s="53">
        <v>20040073</v>
      </c>
      <c r="D137" s="52" t="s">
        <v>754</v>
      </c>
      <c r="E137" s="54" t="s">
        <v>755</v>
      </c>
      <c r="F137" s="54" t="s">
        <v>756</v>
      </c>
      <c r="G137" s="52" t="s">
        <v>31</v>
      </c>
      <c r="H137" s="52" t="s">
        <v>549</v>
      </c>
      <c r="I137" s="52" t="s">
        <v>31</v>
      </c>
      <c r="J137" s="52" t="s">
        <v>67</v>
      </c>
      <c r="K137" s="52">
        <v>3</v>
      </c>
      <c r="L137" s="52" t="s">
        <v>31</v>
      </c>
      <c r="M137" s="52" t="s">
        <v>67</v>
      </c>
      <c r="N137" s="52">
        <v>1</v>
      </c>
      <c r="O137" s="52" t="s">
        <v>31</v>
      </c>
      <c r="P137" s="52" t="s">
        <v>48</v>
      </c>
      <c r="Q137" s="52">
        <v>1</v>
      </c>
      <c r="R137" s="52"/>
      <c r="S137" s="52"/>
      <c r="T137" s="52"/>
      <c r="U137" s="52"/>
      <c r="V137" s="52">
        <v>24</v>
      </c>
      <c r="W137" s="52">
        <v>2</v>
      </c>
      <c r="X137" s="52"/>
      <c r="Y137" s="52">
        <v>24</v>
      </c>
      <c r="Z137" s="52">
        <v>2</v>
      </c>
      <c r="AA137" s="52">
        <f t="shared" si="2"/>
        <v>9</v>
      </c>
      <c r="AB137" s="54"/>
      <c r="AC137" s="54"/>
    </row>
    <row r="138" spans="1:30" ht="16.5" customHeight="1" x14ac:dyDescent="0.2">
      <c r="A138" s="52">
        <v>94</v>
      </c>
      <c r="B138" s="53">
        <v>20120188</v>
      </c>
      <c r="C138" s="53">
        <v>20120188</v>
      </c>
      <c r="D138" s="52" t="s">
        <v>754</v>
      </c>
      <c r="E138" s="54" t="s">
        <v>757</v>
      </c>
      <c r="F138" s="54" t="s">
        <v>758</v>
      </c>
      <c r="G138" s="52" t="s">
        <v>31</v>
      </c>
      <c r="H138" s="52" t="s">
        <v>549</v>
      </c>
      <c r="I138" s="52" t="s">
        <v>31</v>
      </c>
      <c r="J138" s="59" t="s">
        <v>48</v>
      </c>
      <c r="K138" s="52">
        <v>6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>
        <v>29</v>
      </c>
      <c r="Z138" s="52">
        <v>3</v>
      </c>
      <c r="AA138" s="52">
        <f t="shared" si="2"/>
        <v>9</v>
      </c>
      <c r="AB138" s="54"/>
      <c r="AC138" s="54"/>
      <c r="AD138" s="55"/>
    </row>
    <row r="139" spans="1:30" ht="16.5" customHeight="1" x14ac:dyDescent="0.2">
      <c r="A139" s="52">
        <v>95</v>
      </c>
      <c r="B139" s="53">
        <v>20190560</v>
      </c>
      <c r="C139" s="53">
        <v>20190560</v>
      </c>
      <c r="D139" s="52" t="s">
        <v>754</v>
      </c>
      <c r="E139" s="54" t="s">
        <v>759</v>
      </c>
      <c r="F139" s="54" t="s">
        <v>760</v>
      </c>
      <c r="G139" s="52" t="s">
        <v>26</v>
      </c>
      <c r="H139" s="52" t="s">
        <v>549</v>
      </c>
      <c r="I139" s="52" t="s">
        <v>26</v>
      </c>
      <c r="J139" s="59" t="s">
        <v>39</v>
      </c>
      <c r="K139" s="52">
        <v>4</v>
      </c>
      <c r="L139" s="52" t="s">
        <v>26</v>
      </c>
      <c r="M139" s="59" t="s">
        <v>39</v>
      </c>
      <c r="N139" s="52">
        <v>1</v>
      </c>
      <c r="O139" s="52" t="s">
        <v>26</v>
      </c>
      <c r="P139" s="59" t="s">
        <v>39</v>
      </c>
      <c r="Q139" s="52">
        <v>1</v>
      </c>
      <c r="R139" s="52"/>
      <c r="S139" s="52">
        <v>33</v>
      </c>
      <c r="T139" s="52">
        <v>3</v>
      </c>
      <c r="U139" s="52"/>
      <c r="V139" s="52"/>
      <c r="W139" s="52"/>
      <c r="X139" s="52"/>
      <c r="Y139" s="52"/>
      <c r="Z139" s="52"/>
      <c r="AA139" s="52">
        <f t="shared" si="2"/>
        <v>9</v>
      </c>
      <c r="AB139" s="54"/>
      <c r="AC139" s="54"/>
      <c r="AD139" s="55"/>
    </row>
    <row r="140" spans="1:30" ht="16.5" customHeight="1" x14ac:dyDescent="0.2">
      <c r="A140" s="52">
        <v>96</v>
      </c>
      <c r="B140" s="53">
        <v>20190620</v>
      </c>
      <c r="C140" s="53">
        <v>20190620</v>
      </c>
      <c r="D140" s="52" t="s">
        <v>754</v>
      </c>
      <c r="E140" s="54" t="s">
        <v>761</v>
      </c>
      <c r="F140" s="54" t="s">
        <v>762</v>
      </c>
      <c r="G140" s="52" t="s">
        <v>26</v>
      </c>
      <c r="H140" s="52" t="s">
        <v>549</v>
      </c>
      <c r="I140" s="52" t="s">
        <v>26</v>
      </c>
      <c r="J140" s="59" t="s">
        <v>48</v>
      </c>
      <c r="K140" s="52">
        <v>2</v>
      </c>
      <c r="L140" s="52" t="s">
        <v>26</v>
      </c>
      <c r="M140" s="59" t="s">
        <v>48</v>
      </c>
      <c r="N140" s="52">
        <v>4</v>
      </c>
      <c r="O140" s="52" t="s">
        <v>26</v>
      </c>
      <c r="P140" s="59" t="s">
        <v>48</v>
      </c>
      <c r="Q140" s="52">
        <v>1</v>
      </c>
      <c r="R140" s="52"/>
      <c r="S140" s="52">
        <v>32</v>
      </c>
      <c r="T140" s="52">
        <v>2</v>
      </c>
      <c r="U140" s="52"/>
      <c r="V140" s="52"/>
      <c r="W140" s="52"/>
      <c r="X140" s="52"/>
      <c r="Y140" s="52"/>
      <c r="Z140" s="52"/>
      <c r="AA140" s="52">
        <f t="shared" si="2"/>
        <v>9</v>
      </c>
      <c r="AB140" s="54"/>
      <c r="AC140" s="54"/>
      <c r="AD140" s="55"/>
    </row>
    <row r="141" spans="1:30" s="55" customFormat="1" ht="16.5" customHeight="1" x14ac:dyDescent="0.2">
      <c r="A141" s="52">
        <v>97</v>
      </c>
      <c r="B141" s="53">
        <v>20190612</v>
      </c>
      <c r="C141" s="53">
        <v>20190612</v>
      </c>
      <c r="D141" s="52" t="s">
        <v>754</v>
      </c>
      <c r="E141" s="54" t="s">
        <v>763</v>
      </c>
      <c r="F141" s="54" t="s">
        <v>764</v>
      </c>
      <c r="G141" s="52" t="s">
        <v>31</v>
      </c>
      <c r="H141" s="52" t="s">
        <v>549</v>
      </c>
      <c r="I141" s="52" t="s">
        <v>31</v>
      </c>
      <c r="J141" s="52" t="s">
        <v>107</v>
      </c>
      <c r="K141" s="52">
        <v>2</v>
      </c>
      <c r="L141" s="52" t="s">
        <v>31</v>
      </c>
      <c r="M141" s="52" t="s">
        <v>107</v>
      </c>
      <c r="N141" s="52">
        <v>2</v>
      </c>
      <c r="O141" s="52" t="s">
        <v>31</v>
      </c>
      <c r="P141" s="52" t="s">
        <v>57</v>
      </c>
      <c r="Q141" s="52">
        <v>2</v>
      </c>
      <c r="R141" s="52"/>
      <c r="S141" s="52"/>
      <c r="T141" s="52"/>
      <c r="U141" s="52"/>
      <c r="V141" s="52">
        <v>32</v>
      </c>
      <c r="W141" s="52">
        <v>1</v>
      </c>
      <c r="X141" s="52"/>
      <c r="Y141" s="52">
        <v>32</v>
      </c>
      <c r="Z141" s="52">
        <v>2</v>
      </c>
      <c r="AA141" s="52">
        <f t="shared" si="2"/>
        <v>9</v>
      </c>
      <c r="AB141" s="54"/>
      <c r="AC141" s="54"/>
    </row>
    <row r="142" spans="1:30" ht="16.5" customHeight="1" x14ac:dyDescent="0.2">
      <c r="A142" s="52">
        <v>98</v>
      </c>
      <c r="B142" s="53">
        <v>20200685</v>
      </c>
      <c r="C142" s="53">
        <v>20200685</v>
      </c>
      <c r="D142" s="52" t="s">
        <v>754</v>
      </c>
      <c r="E142" s="54" t="s">
        <v>765</v>
      </c>
      <c r="F142" s="54" t="s">
        <v>766</v>
      </c>
      <c r="G142" s="52" t="s">
        <v>31</v>
      </c>
      <c r="H142" s="52" t="s">
        <v>549</v>
      </c>
      <c r="I142" s="52" t="s">
        <v>26</v>
      </c>
      <c r="J142" s="59" t="s">
        <v>48</v>
      </c>
      <c r="K142" s="52">
        <v>3</v>
      </c>
      <c r="L142" s="52" t="s">
        <v>26</v>
      </c>
      <c r="M142" s="59" t="s">
        <v>48</v>
      </c>
      <c r="N142" s="52">
        <v>1</v>
      </c>
      <c r="O142" s="52" t="s">
        <v>26</v>
      </c>
      <c r="P142" s="59" t="s">
        <v>39</v>
      </c>
      <c r="Q142" s="52">
        <v>1</v>
      </c>
      <c r="R142" s="52"/>
      <c r="S142" s="52">
        <v>42</v>
      </c>
      <c r="T142" s="52">
        <v>2</v>
      </c>
      <c r="U142" s="52"/>
      <c r="V142" s="52">
        <v>28</v>
      </c>
      <c r="W142" s="52">
        <v>2</v>
      </c>
      <c r="X142" s="52"/>
      <c r="Y142" s="52"/>
      <c r="Z142" s="52"/>
      <c r="AA142" s="52">
        <f t="shared" si="2"/>
        <v>9</v>
      </c>
      <c r="AB142" s="54"/>
      <c r="AC142" s="54"/>
      <c r="AD142" s="55"/>
    </row>
    <row r="143" spans="1:30" s="55" customFormat="1" ht="16.5" customHeight="1" x14ac:dyDescent="0.2">
      <c r="A143" s="52">
        <v>99</v>
      </c>
      <c r="B143" s="53">
        <v>20210805</v>
      </c>
      <c r="C143" s="53">
        <v>20210805</v>
      </c>
      <c r="D143" s="52" t="s">
        <v>767</v>
      </c>
      <c r="E143" s="54" t="s">
        <v>768</v>
      </c>
      <c r="F143" s="54" t="s">
        <v>769</v>
      </c>
      <c r="G143" s="52" t="s">
        <v>31</v>
      </c>
      <c r="H143" s="52" t="s">
        <v>549</v>
      </c>
      <c r="I143" s="52" t="s">
        <v>31</v>
      </c>
      <c r="J143" s="52" t="s">
        <v>57</v>
      </c>
      <c r="K143" s="52">
        <v>2</v>
      </c>
      <c r="L143" s="52" t="s">
        <v>31</v>
      </c>
      <c r="M143" s="52" t="s">
        <v>57</v>
      </c>
      <c r="N143" s="52">
        <v>2</v>
      </c>
      <c r="O143" s="52" t="s">
        <v>31</v>
      </c>
      <c r="P143" s="52" t="s">
        <v>57</v>
      </c>
      <c r="Q143" s="52">
        <v>1</v>
      </c>
      <c r="R143" s="52"/>
      <c r="S143" s="52"/>
      <c r="T143" s="52"/>
      <c r="U143" s="52"/>
      <c r="V143" s="52">
        <v>30</v>
      </c>
      <c r="W143" s="52">
        <v>2</v>
      </c>
      <c r="X143" s="52"/>
      <c r="Y143" s="52">
        <v>30</v>
      </c>
      <c r="Z143" s="52">
        <v>2</v>
      </c>
      <c r="AA143" s="52">
        <f t="shared" si="2"/>
        <v>9</v>
      </c>
      <c r="AB143" s="54"/>
      <c r="AC143" s="54"/>
    </row>
    <row r="144" spans="1:30" s="55" customFormat="1" ht="16.5" customHeight="1" x14ac:dyDescent="0.2">
      <c r="A144" s="52">
        <v>100</v>
      </c>
      <c r="B144" s="53">
        <v>20050083</v>
      </c>
      <c r="C144" s="53">
        <v>20050083</v>
      </c>
      <c r="D144" s="52" t="s">
        <v>770</v>
      </c>
      <c r="E144" s="54" t="s">
        <v>771</v>
      </c>
      <c r="F144" s="54" t="s">
        <v>772</v>
      </c>
      <c r="G144" s="52" t="s">
        <v>31</v>
      </c>
      <c r="H144" s="52" t="s">
        <v>549</v>
      </c>
      <c r="I144" s="52" t="s">
        <v>31</v>
      </c>
      <c r="J144" s="52" t="s">
        <v>57</v>
      </c>
      <c r="K144" s="52">
        <v>2</v>
      </c>
      <c r="L144" s="52" t="s">
        <v>31</v>
      </c>
      <c r="M144" s="52" t="s">
        <v>57</v>
      </c>
      <c r="N144" s="52">
        <v>2</v>
      </c>
      <c r="O144" s="52" t="s">
        <v>31</v>
      </c>
      <c r="P144" s="52" t="s">
        <v>57</v>
      </c>
      <c r="Q144" s="52">
        <v>1</v>
      </c>
      <c r="R144" s="52"/>
      <c r="S144" s="52"/>
      <c r="T144" s="52"/>
      <c r="U144" s="52"/>
      <c r="V144" s="52"/>
      <c r="W144" s="52"/>
      <c r="X144" s="52"/>
      <c r="Y144" s="52"/>
      <c r="Z144" s="52"/>
      <c r="AA144" s="52">
        <f t="shared" si="2"/>
        <v>5</v>
      </c>
      <c r="AB144" s="54"/>
      <c r="AC144" s="54"/>
    </row>
    <row r="145" spans="1:30" ht="16.5" customHeight="1" x14ac:dyDescent="0.2">
      <c r="A145" s="52">
        <v>101</v>
      </c>
      <c r="B145" s="53">
        <v>20150311</v>
      </c>
      <c r="C145" s="53">
        <v>20150311</v>
      </c>
      <c r="D145" s="52" t="s">
        <v>770</v>
      </c>
      <c r="E145" s="54" t="s">
        <v>773</v>
      </c>
      <c r="F145" s="54" t="s">
        <v>774</v>
      </c>
      <c r="G145" s="52" t="s">
        <v>26</v>
      </c>
      <c r="H145" s="52" t="s">
        <v>549</v>
      </c>
      <c r="I145" s="52" t="s">
        <v>26</v>
      </c>
      <c r="J145" s="59" t="s">
        <v>48</v>
      </c>
      <c r="K145" s="52">
        <v>2</v>
      </c>
      <c r="L145" s="52" t="s">
        <v>26</v>
      </c>
      <c r="M145" s="59" t="s">
        <v>48</v>
      </c>
      <c r="N145" s="52">
        <v>5</v>
      </c>
      <c r="O145" s="52" t="s">
        <v>26</v>
      </c>
      <c r="P145" s="59" t="s">
        <v>48</v>
      </c>
      <c r="Q145" s="52">
        <v>1</v>
      </c>
      <c r="R145" s="52"/>
      <c r="S145" s="52">
        <v>31</v>
      </c>
      <c r="T145" s="52">
        <v>1</v>
      </c>
      <c r="U145" s="52"/>
      <c r="V145" s="52"/>
      <c r="W145" s="52"/>
      <c r="X145" s="52"/>
      <c r="Y145" s="52"/>
      <c r="Z145" s="52"/>
      <c r="AA145" s="52">
        <f t="shared" si="2"/>
        <v>9</v>
      </c>
      <c r="AB145" s="54"/>
      <c r="AC145" s="54"/>
      <c r="AD145" s="55"/>
    </row>
    <row r="146" spans="1:30" ht="16.5" customHeight="1" x14ac:dyDescent="0.2">
      <c r="A146" s="56">
        <v>102</v>
      </c>
      <c r="B146" s="57">
        <v>20090128</v>
      </c>
      <c r="C146" s="53">
        <v>20090128</v>
      </c>
      <c r="D146" s="56" t="s">
        <v>775</v>
      </c>
      <c r="E146" s="54" t="s">
        <v>776</v>
      </c>
      <c r="F146" s="58" t="s">
        <v>777</v>
      </c>
      <c r="G146" s="56" t="s">
        <v>31</v>
      </c>
      <c r="H146" s="56" t="s">
        <v>549</v>
      </c>
      <c r="I146" s="52" t="s">
        <v>31</v>
      </c>
      <c r="J146" s="52" t="s">
        <v>275</v>
      </c>
      <c r="K146" s="52">
        <v>2</v>
      </c>
      <c r="L146" s="52" t="s">
        <v>31</v>
      </c>
      <c r="M146" s="52" t="s">
        <v>275</v>
      </c>
      <c r="N146" s="52">
        <v>2</v>
      </c>
      <c r="O146" s="52"/>
      <c r="P146" s="52"/>
      <c r="Q146" s="52"/>
      <c r="R146" s="52"/>
      <c r="S146" s="52"/>
      <c r="T146" s="52"/>
      <c r="U146" s="52"/>
      <c r="V146" s="52">
        <v>36</v>
      </c>
      <c r="W146" s="52">
        <v>1</v>
      </c>
      <c r="X146" s="52"/>
      <c r="Y146" s="52"/>
      <c r="Z146" s="52"/>
      <c r="AA146" s="52">
        <f t="shared" si="2"/>
        <v>5</v>
      </c>
      <c r="AB146" s="54"/>
      <c r="AC146" s="54"/>
      <c r="AD146" s="55"/>
    </row>
    <row r="147" spans="1:30" ht="16.5" customHeight="1" x14ac:dyDescent="0.2">
      <c r="A147" s="56"/>
      <c r="B147" s="57"/>
      <c r="C147" s="53"/>
      <c r="D147" s="56"/>
      <c r="E147" s="54"/>
      <c r="F147" s="58"/>
      <c r="G147" s="56"/>
      <c r="H147" s="56"/>
      <c r="I147" s="52" t="s">
        <v>26</v>
      </c>
      <c r="J147" s="52" t="s">
        <v>48</v>
      </c>
      <c r="K147" s="52">
        <v>2</v>
      </c>
      <c r="L147" s="52" t="s">
        <v>26</v>
      </c>
      <c r="M147" s="52" t="s">
        <v>48</v>
      </c>
      <c r="N147" s="52">
        <v>2</v>
      </c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>
        <f t="shared" si="2"/>
        <v>4</v>
      </c>
      <c r="AB147" s="54"/>
      <c r="AC147" s="54"/>
      <c r="AD147" s="55"/>
    </row>
    <row r="148" spans="1:30" ht="16.5" customHeight="1" x14ac:dyDescent="0.2">
      <c r="A148" s="56">
        <v>103</v>
      </c>
      <c r="B148" s="125">
        <v>20200693</v>
      </c>
      <c r="C148" s="53">
        <v>20200693</v>
      </c>
      <c r="D148" s="56" t="s">
        <v>775</v>
      </c>
      <c r="E148" s="54" t="s">
        <v>778</v>
      </c>
      <c r="F148" s="58" t="s">
        <v>779</v>
      </c>
      <c r="G148" s="56" t="s">
        <v>31</v>
      </c>
      <c r="H148" s="56" t="s">
        <v>549</v>
      </c>
      <c r="I148" s="52" t="s">
        <v>31</v>
      </c>
      <c r="J148" s="59" t="s">
        <v>67</v>
      </c>
      <c r="K148" s="52">
        <v>3</v>
      </c>
      <c r="L148" s="52" t="s">
        <v>31</v>
      </c>
      <c r="M148" s="59" t="s">
        <v>67</v>
      </c>
      <c r="N148" s="52">
        <v>2</v>
      </c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>
        <f t="shared" si="2"/>
        <v>5</v>
      </c>
      <c r="AB148" s="54"/>
      <c r="AC148" s="54"/>
      <c r="AD148" s="55"/>
    </row>
    <row r="149" spans="1:30" ht="16.5" customHeight="1" x14ac:dyDescent="0.2">
      <c r="A149" s="56"/>
      <c r="B149" s="125"/>
      <c r="C149" s="53"/>
      <c r="D149" s="56"/>
      <c r="E149" s="54"/>
      <c r="F149" s="58"/>
      <c r="G149" s="56"/>
      <c r="H149" s="56"/>
      <c r="I149" s="52" t="s">
        <v>31</v>
      </c>
      <c r="J149" s="59" t="s">
        <v>68</v>
      </c>
      <c r="K149" s="52">
        <v>3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>
        <f t="shared" si="2"/>
        <v>3</v>
      </c>
      <c r="AB149" s="54"/>
      <c r="AC149" s="54"/>
      <c r="AD149" s="55"/>
    </row>
    <row r="150" spans="1:30" ht="16.5" customHeight="1" x14ac:dyDescent="0.2">
      <c r="A150" s="56"/>
      <c r="B150" s="125"/>
      <c r="C150" s="53"/>
      <c r="D150" s="56"/>
      <c r="E150" s="54"/>
      <c r="F150" s="58"/>
      <c r="G150" s="56"/>
      <c r="H150" s="56"/>
      <c r="I150" s="52" t="s">
        <v>26</v>
      </c>
      <c r="J150" s="59" t="s">
        <v>39</v>
      </c>
      <c r="K150" s="52">
        <v>1</v>
      </c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>
        <f t="shared" si="2"/>
        <v>1</v>
      </c>
      <c r="AB150" s="54"/>
      <c r="AC150" s="54"/>
      <c r="AD150" s="55"/>
    </row>
    <row r="151" spans="1:30" ht="16.5" customHeight="1" x14ac:dyDescent="0.2">
      <c r="A151" s="52">
        <v>104</v>
      </c>
      <c r="B151" s="120" t="s">
        <v>780</v>
      </c>
      <c r="C151" s="53"/>
      <c r="D151" s="52" t="s">
        <v>775</v>
      </c>
      <c r="E151" s="54" t="s">
        <v>781</v>
      </c>
      <c r="F151" s="54" t="s">
        <v>782</v>
      </c>
      <c r="G151" s="52" t="s">
        <v>31</v>
      </c>
      <c r="H151" s="52" t="s">
        <v>549</v>
      </c>
      <c r="I151" s="52" t="s">
        <v>31</v>
      </c>
      <c r="J151" s="52" t="s">
        <v>275</v>
      </c>
      <c r="K151" s="52">
        <v>3</v>
      </c>
      <c r="L151" s="52" t="s">
        <v>31</v>
      </c>
      <c r="M151" s="52" t="s">
        <v>275</v>
      </c>
      <c r="N151" s="52">
        <v>2</v>
      </c>
      <c r="O151" s="52"/>
      <c r="P151" s="52"/>
      <c r="Q151" s="52"/>
      <c r="R151" s="52"/>
      <c r="S151" s="52"/>
      <c r="T151" s="52"/>
      <c r="U151" s="52"/>
      <c r="V151" s="52">
        <v>36</v>
      </c>
      <c r="W151" s="52">
        <v>3</v>
      </c>
      <c r="X151" s="52"/>
      <c r="Y151" s="52">
        <v>36</v>
      </c>
      <c r="Z151" s="52">
        <v>1</v>
      </c>
      <c r="AA151" s="52">
        <f t="shared" si="2"/>
        <v>9</v>
      </c>
      <c r="AB151" s="54"/>
      <c r="AC151" s="54"/>
      <c r="AD151" s="55"/>
    </row>
    <row r="152" spans="1:30" ht="16.5" customHeight="1" x14ac:dyDescent="0.2">
      <c r="A152" s="52">
        <v>105</v>
      </c>
      <c r="B152" s="53">
        <v>20120167</v>
      </c>
      <c r="C152" s="53">
        <v>20120167</v>
      </c>
      <c r="D152" s="52" t="s">
        <v>783</v>
      </c>
      <c r="E152" s="54" t="s">
        <v>784</v>
      </c>
      <c r="F152" s="54" t="s">
        <v>785</v>
      </c>
      <c r="G152" s="52" t="s">
        <v>26</v>
      </c>
      <c r="H152" s="52" t="s">
        <v>549</v>
      </c>
      <c r="I152" s="52" t="s">
        <v>26</v>
      </c>
      <c r="J152" s="52" t="s">
        <v>57</v>
      </c>
      <c r="K152" s="52">
        <v>3</v>
      </c>
      <c r="L152" s="52" t="s">
        <v>26</v>
      </c>
      <c r="M152" s="52" t="s">
        <v>57</v>
      </c>
      <c r="N152" s="52">
        <v>2</v>
      </c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52">
        <f t="shared" si="2"/>
        <v>5</v>
      </c>
      <c r="AB152" s="54"/>
      <c r="AC152" s="54" t="s">
        <v>550</v>
      </c>
      <c r="AD152" s="55"/>
    </row>
    <row r="153" spans="1:30" ht="16.5" customHeight="1" x14ac:dyDescent="0.2">
      <c r="A153" s="56">
        <v>106</v>
      </c>
      <c r="B153" s="57">
        <v>20050085</v>
      </c>
      <c r="C153" s="53">
        <v>20050085</v>
      </c>
      <c r="D153" s="56" t="s">
        <v>786</v>
      </c>
      <c r="E153" s="54" t="s">
        <v>787</v>
      </c>
      <c r="F153" s="58" t="s">
        <v>788</v>
      </c>
      <c r="G153" s="56" t="s">
        <v>26</v>
      </c>
      <c r="H153" s="56" t="s">
        <v>549</v>
      </c>
      <c r="I153" s="52"/>
      <c r="J153" s="52"/>
      <c r="K153" s="52"/>
      <c r="L153" s="52" t="s">
        <v>26</v>
      </c>
      <c r="M153" s="52" t="s">
        <v>107</v>
      </c>
      <c r="N153" s="52">
        <v>7</v>
      </c>
      <c r="O153" s="52"/>
      <c r="P153" s="52"/>
      <c r="Q153" s="52"/>
      <c r="R153" s="52"/>
      <c r="S153" s="52">
        <v>38</v>
      </c>
      <c r="T153" s="52">
        <v>1</v>
      </c>
      <c r="U153" s="52"/>
      <c r="V153" s="52"/>
      <c r="W153" s="52"/>
      <c r="X153" s="52"/>
      <c r="Y153" s="52"/>
      <c r="Z153" s="52"/>
      <c r="AA153" s="52">
        <f t="shared" si="2"/>
        <v>8</v>
      </c>
      <c r="AB153" s="54"/>
      <c r="AC153" s="54"/>
      <c r="AD153" s="55"/>
    </row>
    <row r="154" spans="1:30" ht="16.5" customHeight="1" x14ac:dyDescent="0.2">
      <c r="A154" s="56"/>
      <c r="B154" s="57"/>
      <c r="C154" s="53"/>
      <c r="D154" s="56"/>
      <c r="E154" s="54"/>
      <c r="F154" s="58"/>
      <c r="G154" s="56"/>
      <c r="H154" s="56"/>
      <c r="I154" s="52"/>
      <c r="J154" s="52"/>
      <c r="K154" s="52"/>
      <c r="L154" s="52" t="s">
        <v>26</v>
      </c>
      <c r="M154" s="52" t="s">
        <v>45</v>
      </c>
      <c r="N154" s="52">
        <v>1</v>
      </c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>
        <f t="shared" si="2"/>
        <v>1</v>
      </c>
      <c r="AB154" s="54"/>
      <c r="AC154" s="54"/>
      <c r="AD154" s="55"/>
    </row>
    <row r="155" spans="1:30" s="50" customFormat="1" ht="16.5" customHeight="1" x14ac:dyDescent="0.2">
      <c r="A155" s="47">
        <v>107</v>
      </c>
      <c r="B155" s="48">
        <v>20220822</v>
      </c>
      <c r="C155" s="48">
        <v>20220822</v>
      </c>
      <c r="D155" s="47" t="s">
        <v>786</v>
      </c>
      <c r="E155" s="49" t="s">
        <v>789</v>
      </c>
      <c r="F155" s="49" t="s">
        <v>790</v>
      </c>
      <c r="G155" s="47" t="s">
        <v>31</v>
      </c>
      <c r="H155" s="47" t="s">
        <v>549</v>
      </c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>
        <f t="shared" si="2"/>
        <v>0</v>
      </c>
      <c r="AB155" s="49"/>
      <c r="AC155" s="49" t="s">
        <v>791</v>
      </c>
    </row>
    <row r="156" spans="1:30" ht="16.5" customHeight="1" x14ac:dyDescent="0.2">
      <c r="A156" s="56">
        <v>108</v>
      </c>
      <c r="B156" s="57">
        <v>19920023</v>
      </c>
      <c r="C156" s="53">
        <v>19920023</v>
      </c>
      <c r="D156" s="56" t="s">
        <v>792</v>
      </c>
      <c r="E156" s="54" t="s">
        <v>793</v>
      </c>
      <c r="F156" s="58" t="s">
        <v>794</v>
      </c>
      <c r="G156" s="56" t="s">
        <v>31</v>
      </c>
      <c r="H156" s="56" t="s">
        <v>549</v>
      </c>
      <c r="I156" s="52" t="s">
        <v>31</v>
      </c>
      <c r="J156" s="52" t="s">
        <v>48</v>
      </c>
      <c r="K156" s="52">
        <v>1</v>
      </c>
      <c r="L156" s="52" t="s">
        <v>26</v>
      </c>
      <c r="M156" s="52" t="s">
        <v>39</v>
      </c>
      <c r="N156" s="52">
        <v>1</v>
      </c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>
        <f t="shared" si="2"/>
        <v>2</v>
      </c>
      <c r="AB156" s="54"/>
      <c r="AC156" s="54"/>
      <c r="AD156" s="55"/>
    </row>
    <row r="157" spans="1:30" ht="16.5" customHeight="1" x14ac:dyDescent="0.2">
      <c r="A157" s="56"/>
      <c r="B157" s="57"/>
      <c r="C157" s="53"/>
      <c r="D157" s="56"/>
      <c r="E157" s="54"/>
      <c r="F157" s="58"/>
      <c r="G157" s="56"/>
      <c r="H157" s="56"/>
      <c r="I157" s="52" t="s">
        <v>31</v>
      </c>
      <c r="J157" s="52" t="s">
        <v>39</v>
      </c>
      <c r="K157" s="52">
        <v>2</v>
      </c>
      <c r="L157" s="52" t="s">
        <v>26</v>
      </c>
      <c r="M157" s="52" t="s">
        <v>57</v>
      </c>
      <c r="N157" s="52">
        <v>1</v>
      </c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>
        <f t="shared" si="2"/>
        <v>3</v>
      </c>
      <c r="AB157" s="54"/>
      <c r="AC157" s="54"/>
      <c r="AD157" s="55"/>
    </row>
    <row r="158" spans="1:30" ht="16.5" customHeight="1" x14ac:dyDescent="0.2">
      <c r="A158" s="56"/>
      <c r="B158" s="57"/>
      <c r="C158" s="53"/>
      <c r="D158" s="56"/>
      <c r="E158" s="54"/>
      <c r="F158" s="58"/>
      <c r="G158" s="56"/>
      <c r="H158" s="56"/>
      <c r="I158" s="52"/>
      <c r="J158" s="52"/>
      <c r="K158" s="52"/>
      <c r="L158" s="52" t="s">
        <v>26</v>
      </c>
      <c r="M158" s="52" t="s">
        <v>107</v>
      </c>
      <c r="N158" s="52">
        <v>1</v>
      </c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>
        <f t="shared" si="2"/>
        <v>1</v>
      </c>
      <c r="AB158" s="54"/>
      <c r="AC158" s="54"/>
      <c r="AD158" s="55"/>
    </row>
    <row r="159" spans="1:30" ht="16.5" customHeight="1" x14ac:dyDescent="0.2">
      <c r="A159" s="56"/>
      <c r="B159" s="57"/>
      <c r="C159" s="53"/>
      <c r="D159" s="56"/>
      <c r="E159" s="54"/>
      <c r="F159" s="58"/>
      <c r="G159" s="56"/>
      <c r="H159" s="56"/>
      <c r="I159" s="52"/>
      <c r="J159" s="52"/>
      <c r="K159" s="52"/>
      <c r="L159" s="52" t="s">
        <v>31</v>
      </c>
      <c r="M159" s="52" t="s">
        <v>48</v>
      </c>
      <c r="N159" s="52">
        <v>2</v>
      </c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>
        <f t="shared" si="2"/>
        <v>2</v>
      </c>
      <c r="AB159" s="54"/>
      <c r="AC159" s="54"/>
      <c r="AD159" s="55"/>
    </row>
    <row r="160" spans="1:30" ht="16.5" customHeight="1" x14ac:dyDescent="0.2">
      <c r="A160" s="56"/>
      <c r="B160" s="57"/>
      <c r="C160" s="53"/>
      <c r="D160" s="56"/>
      <c r="E160" s="54"/>
      <c r="F160" s="58"/>
      <c r="G160" s="56"/>
      <c r="H160" s="56"/>
      <c r="I160" s="52"/>
      <c r="J160" s="52"/>
      <c r="K160" s="52"/>
      <c r="L160" s="52" t="s">
        <v>31</v>
      </c>
      <c r="M160" s="52" t="s">
        <v>39</v>
      </c>
      <c r="N160" s="52">
        <v>1</v>
      </c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>
        <f t="shared" si="2"/>
        <v>1</v>
      </c>
      <c r="AB160" s="54"/>
      <c r="AC160" s="54"/>
      <c r="AD160" s="55"/>
    </row>
    <row r="161" spans="1:30" ht="16.5" customHeight="1" x14ac:dyDescent="0.2">
      <c r="A161" s="56">
        <v>109</v>
      </c>
      <c r="B161" s="57">
        <v>20040074</v>
      </c>
      <c r="C161" s="53">
        <v>20040074</v>
      </c>
      <c r="D161" s="56" t="s">
        <v>792</v>
      </c>
      <c r="E161" s="54" t="s">
        <v>795</v>
      </c>
      <c r="F161" s="58" t="s">
        <v>796</v>
      </c>
      <c r="G161" s="56" t="s">
        <v>31</v>
      </c>
      <c r="H161" s="56" t="s">
        <v>549</v>
      </c>
      <c r="I161" s="52" t="s">
        <v>26</v>
      </c>
      <c r="J161" s="59" t="s">
        <v>67</v>
      </c>
      <c r="K161" s="52">
        <v>2</v>
      </c>
      <c r="L161" s="52" t="s">
        <v>26</v>
      </c>
      <c r="M161" s="59" t="s">
        <v>67</v>
      </c>
      <c r="N161" s="52">
        <v>2</v>
      </c>
      <c r="O161" s="52" t="s">
        <v>26</v>
      </c>
      <c r="P161" s="59" t="s">
        <v>67</v>
      </c>
      <c r="Q161" s="52">
        <v>1</v>
      </c>
      <c r="R161" s="52"/>
      <c r="S161" s="52"/>
      <c r="T161" s="52"/>
      <c r="U161" s="52"/>
      <c r="V161" s="52">
        <v>30</v>
      </c>
      <c r="W161" s="52">
        <v>1</v>
      </c>
      <c r="X161" s="52"/>
      <c r="Y161" s="52">
        <v>31</v>
      </c>
      <c r="Z161" s="52">
        <v>1</v>
      </c>
      <c r="AA161" s="52">
        <f t="shared" si="2"/>
        <v>7</v>
      </c>
      <c r="AB161" s="54"/>
      <c r="AC161" s="54"/>
      <c r="AD161" s="55"/>
    </row>
    <row r="162" spans="1:30" ht="16.5" customHeight="1" x14ac:dyDescent="0.2">
      <c r="A162" s="56"/>
      <c r="B162" s="57"/>
      <c r="C162" s="53"/>
      <c r="D162" s="56"/>
      <c r="E162" s="54"/>
      <c r="F162" s="58"/>
      <c r="G162" s="56"/>
      <c r="H162" s="56"/>
      <c r="I162" s="52" t="s">
        <v>26</v>
      </c>
      <c r="J162" s="59" t="s">
        <v>48</v>
      </c>
      <c r="K162" s="52">
        <v>1</v>
      </c>
      <c r="L162" s="52" t="s">
        <v>26</v>
      </c>
      <c r="M162" s="59" t="s">
        <v>48</v>
      </c>
      <c r="N162" s="52">
        <v>1</v>
      </c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>
        <f t="shared" si="2"/>
        <v>2</v>
      </c>
      <c r="AB162" s="54"/>
      <c r="AC162" s="54"/>
      <c r="AD162" s="55"/>
    </row>
    <row r="163" spans="1:30" ht="16.5" customHeight="1" x14ac:dyDescent="0.2">
      <c r="A163" s="56">
        <v>110</v>
      </c>
      <c r="B163" s="57">
        <v>20050077</v>
      </c>
      <c r="C163" s="53">
        <v>20050077</v>
      </c>
      <c r="D163" s="56" t="s">
        <v>792</v>
      </c>
      <c r="E163" s="54" t="s">
        <v>797</v>
      </c>
      <c r="F163" s="58" t="s">
        <v>798</v>
      </c>
      <c r="G163" s="56" t="s">
        <v>31</v>
      </c>
      <c r="H163" s="56" t="s">
        <v>549</v>
      </c>
      <c r="I163" s="52" t="s">
        <v>26</v>
      </c>
      <c r="J163" s="52" t="s">
        <v>39</v>
      </c>
      <c r="K163" s="52">
        <v>2</v>
      </c>
      <c r="L163" s="52" t="s">
        <v>26</v>
      </c>
      <c r="M163" s="52" t="s">
        <v>107</v>
      </c>
      <c r="N163" s="52">
        <v>2</v>
      </c>
      <c r="O163" s="52"/>
      <c r="P163" s="52"/>
      <c r="Q163" s="52"/>
      <c r="R163" s="52"/>
      <c r="S163" s="52"/>
      <c r="T163" s="52"/>
      <c r="U163" s="52"/>
      <c r="V163" s="52">
        <v>27</v>
      </c>
      <c r="W163" s="52">
        <v>1</v>
      </c>
      <c r="X163" s="52"/>
      <c r="Y163" s="52"/>
      <c r="Z163" s="52"/>
      <c r="AA163" s="52">
        <f t="shared" si="2"/>
        <v>5</v>
      </c>
      <c r="AB163" s="54"/>
      <c r="AC163" s="54"/>
      <c r="AD163" s="55"/>
    </row>
    <row r="164" spans="1:30" ht="16.5" customHeight="1" x14ac:dyDescent="0.2">
      <c r="A164" s="56"/>
      <c r="B164" s="57"/>
      <c r="C164" s="53"/>
      <c r="D164" s="56"/>
      <c r="E164" s="54"/>
      <c r="F164" s="58"/>
      <c r="G164" s="56"/>
      <c r="H164" s="56"/>
      <c r="I164" s="52" t="s">
        <v>26</v>
      </c>
      <c r="J164" s="52" t="s">
        <v>107</v>
      </c>
      <c r="K164" s="52">
        <v>2</v>
      </c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>
        <f t="shared" si="2"/>
        <v>2</v>
      </c>
      <c r="AB164" s="54"/>
      <c r="AC164" s="54"/>
      <c r="AD164" s="55"/>
    </row>
    <row r="165" spans="1:30" ht="16.5" customHeight="1" x14ac:dyDescent="0.2">
      <c r="A165" s="56"/>
      <c r="B165" s="57"/>
      <c r="C165" s="53"/>
      <c r="D165" s="56"/>
      <c r="E165" s="54"/>
      <c r="F165" s="58"/>
      <c r="G165" s="56"/>
      <c r="H165" s="56"/>
      <c r="I165" s="52" t="s">
        <v>31</v>
      </c>
      <c r="J165" s="52" t="s">
        <v>48</v>
      </c>
      <c r="K165" s="52">
        <v>2</v>
      </c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>
        <f t="shared" si="2"/>
        <v>2</v>
      </c>
      <c r="AB165" s="54"/>
      <c r="AC165" s="54"/>
      <c r="AD165" s="55"/>
    </row>
    <row r="166" spans="1:30" ht="16.5" customHeight="1" x14ac:dyDescent="0.2">
      <c r="A166" s="56">
        <v>111</v>
      </c>
      <c r="B166" s="57">
        <v>20080118</v>
      </c>
      <c r="C166" s="53">
        <v>20080118</v>
      </c>
      <c r="D166" s="56" t="s">
        <v>792</v>
      </c>
      <c r="E166" s="54" t="s">
        <v>799</v>
      </c>
      <c r="F166" s="58" t="s">
        <v>800</v>
      </c>
      <c r="G166" s="56" t="s">
        <v>31</v>
      </c>
      <c r="H166" s="56" t="s">
        <v>549</v>
      </c>
      <c r="I166" s="52" t="s">
        <v>26</v>
      </c>
      <c r="J166" s="52" t="s">
        <v>48</v>
      </c>
      <c r="K166" s="52">
        <v>2</v>
      </c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>
        <v>34</v>
      </c>
      <c r="W166" s="52">
        <v>3</v>
      </c>
      <c r="X166" s="52"/>
      <c r="Y166" s="52"/>
      <c r="Z166" s="52"/>
      <c r="AA166" s="52">
        <f t="shared" si="2"/>
        <v>5</v>
      </c>
      <c r="AB166" s="54"/>
      <c r="AC166" s="54"/>
      <c r="AD166" s="55"/>
    </row>
    <row r="167" spans="1:30" ht="16.5" customHeight="1" x14ac:dyDescent="0.2">
      <c r="A167" s="56"/>
      <c r="B167" s="57"/>
      <c r="C167" s="53"/>
      <c r="D167" s="56"/>
      <c r="E167" s="54"/>
      <c r="F167" s="58"/>
      <c r="G167" s="56"/>
      <c r="H167" s="56"/>
      <c r="I167" s="52" t="s">
        <v>26</v>
      </c>
      <c r="J167" s="52" t="s">
        <v>39</v>
      </c>
      <c r="K167" s="52">
        <v>3</v>
      </c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>
        <f t="shared" si="2"/>
        <v>3</v>
      </c>
      <c r="AB167" s="54"/>
      <c r="AC167" s="54"/>
      <c r="AD167" s="55"/>
    </row>
    <row r="168" spans="1:30" ht="16.5" customHeight="1" x14ac:dyDescent="0.2">
      <c r="A168" s="56"/>
      <c r="B168" s="57"/>
      <c r="C168" s="53"/>
      <c r="D168" s="56"/>
      <c r="E168" s="54"/>
      <c r="F168" s="58"/>
      <c r="G168" s="56"/>
      <c r="H168" s="56"/>
      <c r="I168" s="52" t="s">
        <v>26</v>
      </c>
      <c r="J168" s="52" t="s">
        <v>107</v>
      </c>
      <c r="K168" s="52">
        <v>1</v>
      </c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>
        <f t="shared" si="2"/>
        <v>1</v>
      </c>
      <c r="AB168" s="54"/>
      <c r="AC168" s="54"/>
      <c r="AD168" s="55"/>
    </row>
    <row r="169" spans="1:30" ht="16.5" customHeight="1" x14ac:dyDescent="0.2">
      <c r="A169" s="56">
        <v>112</v>
      </c>
      <c r="B169" s="57">
        <v>20110144</v>
      </c>
      <c r="C169" s="53">
        <v>20110144</v>
      </c>
      <c r="D169" s="56" t="s">
        <v>792</v>
      </c>
      <c r="E169" s="54" t="s">
        <v>801</v>
      </c>
      <c r="F169" s="58" t="s">
        <v>802</v>
      </c>
      <c r="G169" s="56" t="s">
        <v>31</v>
      </c>
      <c r="H169" s="56" t="s">
        <v>549</v>
      </c>
      <c r="I169" s="52" t="s">
        <v>31</v>
      </c>
      <c r="J169" s="52" t="s">
        <v>67</v>
      </c>
      <c r="K169" s="52">
        <v>2</v>
      </c>
      <c r="L169" s="52" t="s">
        <v>31</v>
      </c>
      <c r="M169" s="52" t="s">
        <v>67</v>
      </c>
      <c r="N169" s="52">
        <v>3</v>
      </c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>
        <f t="shared" si="2"/>
        <v>5</v>
      </c>
      <c r="AB169" s="54"/>
      <c r="AC169" s="54"/>
      <c r="AD169" s="55"/>
    </row>
    <row r="170" spans="1:30" ht="16.5" customHeight="1" x14ac:dyDescent="0.2">
      <c r="A170" s="56"/>
      <c r="B170" s="57"/>
      <c r="C170" s="53"/>
      <c r="D170" s="56"/>
      <c r="E170" s="54"/>
      <c r="F170" s="58"/>
      <c r="G170" s="56"/>
      <c r="H170" s="56"/>
      <c r="I170" s="52"/>
      <c r="J170" s="52"/>
      <c r="K170" s="52"/>
      <c r="L170" s="52" t="s">
        <v>26</v>
      </c>
      <c r="M170" s="52" t="s">
        <v>39</v>
      </c>
      <c r="N170" s="52">
        <v>1</v>
      </c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>
        <f t="shared" si="2"/>
        <v>1</v>
      </c>
      <c r="AB170" s="54"/>
      <c r="AC170" s="54"/>
      <c r="AD170" s="55"/>
    </row>
    <row r="171" spans="1:30" ht="16.5" customHeight="1" x14ac:dyDescent="0.2">
      <c r="A171" s="56"/>
      <c r="B171" s="57"/>
      <c r="C171" s="53"/>
      <c r="D171" s="56"/>
      <c r="E171" s="54"/>
      <c r="F171" s="58"/>
      <c r="G171" s="56"/>
      <c r="H171" s="56"/>
      <c r="I171" s="52"/>
      <c r="J171" s="52"/>
      <c r="K171" s="52"/>
      <c r="L171" s="52" t="s">
        <v>26</v>
      </c>
      <c r="M171" s="52" t="s">
        <v>57</v>
      </c>
      <c r="N171" s="52">
        <v>3</v>
      </c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>
        <f t="shared" si="2"/>
        <v>3</v>
      </c>
      <c r="AB171" s="54"/>
      <c r="AC171" s="54"/>
      <c r="AD171" s="55"/>
    </row>
    <row r="172" spans="1:30" ht="16.5" customHeight="1" x14ac:dyDescent="0.2">
      <c r="A172" s="56">
        <v>113</v>
      </c>
      <c r="B172" s="57">
        <v>20070102</v>
      </c>
      <c r="C172" s="53">
        <v>20070102</v>
      </c>
      <c r="D172" s="56" t="s">
        <v>803</v>
      </c>
      <c r="E172" s="54" t="s">
        <v>804</v>
      </c>
      <c r="F172" s="58" t="s">
        <v>805</v>
      </c>
      <c r="G172" s="56" t="s">
        <v>31</v>
      </c>
      <c r="H172" s="56" t="s">
        <v>549</v>
      </c>
      <c r="I172" s="52" t="s">
        <v>31</v>
      </c>
      <c r="J172" s="52" t="s">
        <v>45</v>
      </c>
      <c r="K172" s="52">
        <v>1</v>
      </c>
      <c r="L172" s="52" t="s">
        <v>31</v>
      </c>
      <c r="M172" s="52" t="s">
        <v>107</v>
      </c>
      <c r="N172" s="52">
        <v>2</v>
      </c>
      <c r="O172" s="52" t="s">
        <v>26</v>
      </c>
      <c r="P172" s="52" t="s">
        <v>57</v>
      </c>
      <c r="Q172" s="52">
        <v>1</v>
      </c>
      <c r="R172" s="52"/>
      <c r="S172" s="52"/>
      <c r="T172" s="52"/>
      <c r="U172" s="52"/>
      <c r="V172" s="52">
        <v>35</v>
      </c>
      <c r="W172" s="52">
        <v>2</v>
      </c>
      <c r="X172" s="52"/>
      <c r="Y172" s="52">
        <v>34</v>
      </c>
      <c r="Z172" s="52">
        <v>2</v>
      </c>
      <c r="AA172" s="52">
        <f t="shared" si="2"/>
        <v>8</v>
      </c>
      <c r="AB172" s="54"/>
      <c r="AC172" s="54"/>
      <c r="AD172" s="55"/>
    </row>
    <row r="173" spans="1:30" ht="16.5" customHeight="1" x14ac:dyDescent="0.2">
      <c r="A173" s="56"/>
      <c r="B173" s="57"/>
      <c r="C173" s="53"/>
      <c r="D173" s="56"/>
      <c r="E173" s="54"/>
      <c r="F173" s="58"/>
      <c r="G173" s="56"/>
      <c r="H173" s="56"/>
      <c r="I173" s="52"/>
      <c r="J173" s="52"/>
      <c r="K173" s="52"/>
      <c r="L173" s="52" t="s">
        <v>31</v>
      </c>
      <c r="M173" s="52" t="s">
        <v>45</v>
      </c>
      <c r="N173" s="52">
        <v>1</v>
      </c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>
        <f t="shared" si="2"/>
        <v>1</v>
      </c>
      <c r="AB173" s="54"/>
      <c r="AC173" s="54"/>
      <c r="AD173" s="55"/>
    </row>
    <row r="174" spans="1:30" ht="16.5" customHeight="1" x14ac:dyDescent="0.2">
      <c r="A174" s="56">
        <v>114</v>
      </c>
      <c r="B174" s="57">
        <v>20090124</v>
      </c>
      <c r="C174" s="53">
        <v>20090124</v>
      </c>
      <c r="D174" s="56" t="s">
        <v>803</v>
      </c>
      <c r="E174" s="54" t="s">
        <v>806</v>
      </c>
      <c r="F174" s="58" t="s">
        <v>807</v>
      </c>
      <c r="G174" s="56" t="s">
        <v>31</v>
      </c>
      <c r="H174" s="56" t="s">
        <v>549</v>
      </c>
      <c r="I174" s="52" t="s">
        <v>26</v>
      </c>
      <c r="J174" s="59" t="s">
        <v>57</v>
      </c>
      <c r="K174" s="52">
        <v>1</v>
      </c>
      <c r="L174" s="52" t="s">
        <v>26</v>
      </c>
      <c r="M174" s="59" t="s">
        <v>57</v>
      </c>
      <c r="N174" s="52">
        <v>1</v>
      </c>
      <c r="O174" s="52"/>
      <c r="P174" s="52"/>
      <c r="Q174" s="52"/>
      <c r="R174" s="52"/>
      <c r="S174" s="52"/>
      <c r="T174" s="52"/>
      <c r="U174" s="52"/>
      <c r="V174" s="52">
        <v>34</v>
      </c>
      <c r="W174" s="52">
        <v>2</v>
      </c>
      <c r="X174" s="52"/>
      <c r="Y174" s="52"/>
      <c r="Z174" s="52"/>
      <c r="AA174" s="52">
        <f t="shared" si="2"/>
        <v>4</v>
      </c>
      <c r="AB174" s="54"/>
      <c r="AC174" s="54"/>
      <c r="AD174" s="55"/>
    </row>
    <row r="175" spans="1:30" ht="16.5" customHeight="1" x14ac:dyDescent="0.2">
      <c r="A175" s="56"/>
      <c r="B175" s="57"/>
      <c r="C175" s="53"/>
      <c r="D175" s="56"/>
      <c r="E175" s="54"/>
      <c r="F175" s="58"/>
      <c r="G175" s="56"/>
      <c r="H175" s="56"/>
      <c r="I175" s="52" t="s">
        <v>31</v>
      </c>
      <c r="J175" s="59" t="s">
        <v>45</v>
      </c>
      <c r="K175" s="52">
        <v>3</v>
      </c>
      <c r="L175" s="52" t="s">
        <v>31</v>
      </c>
      <c r="M175" s="59" t="s">
        <v>45</v>
      </c>
      <c r="N175" s="52">
        <v>2</v>
      </c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>
        <f t="shared" si="2"/>
        <v>5</v>
      </c>
      <c r="AB175" s="54"/>
      <c r="AC175" s="54"/>
      <c r="AD175" s="55"/>
    </row>
    <row r="176" spans="1:30" s="55" customFormat="1" ht="16.5" customHeight="1" x14ac:dyDescent="0.2">
      <c r="A176" s="52">
        <v>115</v>
      </c>
      <c r="B176" s="53">
        <v>20210741</v>
      </c>
      <c r="C176" s="53">
        <v>20210741</v>
      </c>
      <c r="D176" s="52" t="s">
        <v>803</v>
      </c>
      <c r="E176" s="54" t="s">
        <v>808</v>
      </c>
      <c r="F176" s="54" t="s">
        <v>809</v>
      </c>
      <c r="G176" s="52" t="s">
        <v>26</v>
      </c>
      <c r="H176" s="52" t="s">
        <v>549</v>
      </c>
      <c r="I176" s="52" t="s">
        <v>26</v>
      </c>
      <c r="J176" s="52" t="s">
        <v>57</v>
      </c>
      <c r="K176" s="52">
        <v>2</v>
      </c>
      <c r="L176" s="52" t="s">
        <v>26</v>
      </c>
      <c r="M176" s="52" t="s">
        <v>57</v>
      </c>
      <c r="N176" s="52">
        <v>2</v>
      </c>
      <c r="O176" s="52" t="s">
        <v>26</v>
      </c>
      <c r="P176" s="52" t="s">
        <v>39</v>
      </c>
      <c r="Q176" s="52">
        <v>1</v>
      </c>
      <c r="R176" s="52"/>
      <c r="S176" s="52">
        <v>35</v>
      </c>
      <c r="T176" s="52">
        <v>4</v>
      </c>
      <c r="U176" s="52"/>
      <c r="V176" s="52"/>
      <c r="W176" s="52"/>
      <c r="X176" s="52"/>
      <c r="Y176" s="52"/>
      <c r="Z176" s="52"/>
      <c r="AA176" s="52">
        <f t="shared" si="2"/>
        <v>9</v>
      </c>
      <c r="AB176" s="54"/>
      <c r="AC176" s="54"/>
    </row>
    <row r="177" spans="1:30" ht="16.5" customHeight="1" x14ac:dyDescent="0.2">
      <c r="A177" s="56">
        <v>116</v>
      </c>
      <c r="B177" s="56">
        <v>20120166</v>
      </c>
      <c r="C177" s="52"/>
      <c r="D177" s="56"/>
      <c r="E177" s="54"/>
      <c r="F177" s="58" t="s">
        <v>810</v>
      </c>
      <c r="G177" s="56" t="s">
        <v>26</v>
      </c>
      <c r="H177" s="56" t="s">
        <v>549</v>
      </c>
      <c r="I177" s="52" t="s">
        <v>26</v>
      </c>
      <c r="J177" s="52" t="s">
        <v>57</v>
      </c>
      <c r="K177" s="52">
        <v>2</v>
      </c>
      <c r="L177" s="52" t="s">
        <v>26</v>
      </c>
      <c r="M177" s="52" t="s">
        <v>57</v>
      </c>
      <c r="N177" s="52">
        <v>2</v>
      </c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>
        <f t="shared" si="2"/>
        <v>4</v>
      </c>
      <c r="AB177" s="54"/>
      <c r="AC177" s="54"/>
      <c r="AD177" s="55"/>
    </row>
    <row r="178" spans="1:30" ht="16.5" customHeight="1" x14ac:dyDescent="0.2">
      <c r="A178" s="56"/>
      <c r="B178" s="56"/>
      <c r="C178" s="52"/>
      <c r="D178" s="56"/>
      <c r="E178" s="54"/>
      <c r="F178" s="58"/>
      <c r="G178" s="56"/>
      <c r="H178" s="56"/>
      <c r="I178" s="52" t="s">
        <v>26</v>
      </c>
      <c r="J178" s="52" t="s">
        <v>107</v>
      </c>
      <c r="K178" s="52">
        <v>3</v>
      </c>
      <c r="L178" s="52" t="s">
        <v>26</v>
      </c>
      <c r="M178" s="52" t="s">
        <v>107</v>
      </c>
      <c r="N178" s="52">
        <v>2</v>
      </c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>
        <f t="shared" ref="AA178:AA184" si="3">K178+N178+Q178+T178+W178+Z178</f>
        <v>5</v>
      </c>
      <c r="AB178" s="54"/>
      <c r="AC178" s="54"/>
      <c r="AD178" s="55"/>
    </row>
    <row r="179" spans="1:30" ht="16.5" customHeight="1" x14ac:dyDescent="0.2">
      <c r="A179" s="56">
        <v>117</v>
      </c>
      <c r="B179" s="56">
        <v>20200657</v>
      </c>
      <c r="C179" s="52"/>
      <c r="D179" s="56"/>
      <c r="E179" s="54"/>
      <c r="F179" s="58" t="s">
        <v>811</v>
      </c>
      <c r="G179" s="56" t="s">
        <v>26</v>
      </c>
      <c r="H179" s="56" t="s">
        <v>549</v>
      </c>
      <c r="I179" s="52" t="s">
        <v>26</v>
      </c>
      <c r="J179" s="52" t="s">
        <v>39</v>
      </c>
      <c r="K179" s="52">
        <v>1</v>
      </c>
      <c r="L179" s="52" t="s">
        <v>26</v>
      </c>
      <c r="M179" s="52" t="s">
        <v>39</v>
      </c>
      <c r="N179" s="52">
        <v>2</v>
      </c>
      <c r="O179" s="52" t="s">
        <v>26</v>
      </c>
      <c r="P179" s="52" t="s">
        <v>48</v>
      </c>
      <c r="Q179" s="52">
        <v>1</v>
      </c>
      <c r="R179" s="52"/>
      <c r="S179" s="52">
        <v>33</v>
      </c>
      <c r="T179" s="52">
        <v>4</v>
      </c>
      <c r="U179" s="52"/>
      <c r="V179" s="52"/>
      <c r="W179" s="52"/>
      <c r="X179" s="52"/>
      <c r="Y179" s="52"/>
      <c r="Z179" s="52"/>
      <c r="AA179" s="52">
        <f t="shared" si="3"/>
        <v>8</v>
      </c>
      <c r="AB179" s="54"/>
      <c r="AC179" s="54"/>
      <c r="AD179" s="55"/>
    </row>
    <row r="180" spans="1:30" ht="16.5" customHeight="1" x14ac:dyDescent="0.2">
      <c r="A180" s="56"/>
      <c r="B180" s="56"/>
      <c r="C180" s="52"/>
      <c r="D180" s="56"/>
      <c r="E180" s="54"/>
      <c r="F180" s="58"/>
      <c r="G180" s="56"/>
      <c r="H180" s="56"/>
      <c r="I180" s="52"/>
      <c r="J180" s="52"/>
      <c r="K180" s="52"/>
      <c r="L180" s="52" t="s">
        <v>26</v>
      </c>
      <c r="M180" s="52" t="s">
        <v>48</v>
      </c>
      <c r="N180" s="52">
        <v>1</v>
      </c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>
        <f t="shared" si="3"/>
        <v>1</v>
      </c>
      <c r="AB180" s="54"/>
      <c r="AC180" s="54"/>
      <c r="AD180" s="55"/>
    </row>
    <row r="181" spans="1:30" ht="16.5" customHeight="1" x14ac:dyDescent="0.2">
      <c r="A181" s="52">
        <v>118</v>
      </c>
      <c r="B181" s="52">
        <v>20220896</v>
      </c>
      <c r="C181" s="52"/>
      <c r="D181" s="52"/>
      <c r="E181" s="54"/>
      <c r="F181" s="54" t="s">
        <v>812</v>
      </c>
      <c r="G181" s="52" t="s">
        <v>31</v>
      </c>
      <c r="H181" s="52" t="s">
        <v>549</v>
      </c>
      <c r="I181" s="52"/>
      <c r="J181" s="52"/>
      <c r="K181" s="52"/>
      <c r="L181" s="52" t="s">
        <v>31</v>
      </c>
      <c r="M181" s="52" t="s">
        <v>275</v>
      </c>
      <c r="N181" s="52">
        <v>2</v>
      </c>
      <c r="O181" s="52" t="s">
        <v>31</v>
      </c>
      <c r="P181" s="52" t="s">
        <v>45</v>
      </c>
      <c r="Q181" s="52">
        <v>4</v>
      </c>
      <c r="R181" s="52"/>
      <c r="S181" s="52"/>
      <c r="T181" s="52"/>
      <c r="U181" s="52"/>
      <c r="V181" s="52">
        <v>38</v>
      </c>
      <c r="W181" s="52">
        <v>3</v>
      </c>
      <c r="X181" s="52"/>
      <c r="Y181" s="52"/>
      <c r="Z181" s="52"/>
      <c r="AA181" s="52">
        <f t="shared" si="3"/>
        <v>9</v>
      </c>
      <c r="AB181" s="54"/>
      <c r="AC181" s="54"/>
      <c r="AD181" s="55"/>
    </row>
    <row r="182" spans="1:30" ht="16.5" customHeight="1" x14ac:dyDescent="0.2">
      <c r="A182" s="56">
        <v>119</v>
      </c>
      <c r="B182" s="56"/>
      <c r="C182" s="52"/>
      <c r="D182" s="56"/>
      <c r="E182" s="54"/>
      <c r="F182" s="58" t="s">
        <v>813</v>
      </c>
      <c r="G182" s="56" t="s">
        <v>26</v>
      </c>
      <c r="H182" s="56" t="s">
        <v>549</v>
      </c>
      <c r="I182" s="52" t="s">
        <v>26</v>
      </c>
      <c r="J182" s="52" t="s">
        <v>39</v>
      </c>
      <c r="K182" s="52">
        <v>3</v>
      </c>
      <c r="L182" s="52" t="s">
        <v>26</v>
      </c>
      <c r="M182" s="52" t="s">
        <v>39</v>
      </c>
      <c r="N182" s="52">
        <v>3</v>
      </c>
      <c r="O182" s="52" t="s">
        <v>26</v>
      </c>
      <c r="P182" s="52" t="s">
        <v>39</v>
      </c>
      <c r="Q182" s="52">
        <v>1</v>
      </c>
      <c r="R182" s="52"/>
      <c r="S182" s="52"/>
      <c r="T182" s="52"/>
      <c r="U182" s="52"/>
      <c r="V182" s="52">
        <v>36</v>
      </c>
      <c r="W182" s="52">
        <v>1</v>
      </c>
      <c r="X182" s="52"/>
      <c r="Y182" s="52"/>
      <c r="Z182" s="52"/>
      <c r="AA182" s="52">
        <f t="shared" si="3"/>
        <v>8</v>
      </c>
      <c r="AB182" s="54"/>
      <c r="AC182" s="54"/>
      <c r="AD182" s="55"/>
    </row>
    <row r="183" spans="1:30" ht="16.5" customHeight="1" x14ac:dyDescent="0.2">
      <c r="A183" s="56"/>
      <c r="B183" s="56"/>
      <c r="C183" s="52"/>
      <c r="D183" s="56"/>
      <c r="E183" s="54"/>
      <c r="F183" s="58"/>
      <c r="G183" s="56"/>
      <c r="H183" s="56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>
        <v>34</v>
      </c>
      <c r="W183" s="52">
        <v>1</v>
      </c>
      <c r="X183" s="52"/>
      <c r="Y183" s="52"/>
      <c r="Z183" s="52"/>
      <c r="AA183" s="52">
        <f t="shared" si="3"/>
        <v>1</v>
      </c>
      <c r="AB183" s="54"/>
      <c r="AC183" s="54"/>
      <c r="AD183" s="55"/>
    </row>
    <row r="184" spans="1:30" ht="16.5" customHeight="1" x14ac:dyDescent="0.2">
      <c r="A184" s="52">
        <v>120</v>
      </c>
      <c r="B184" s="52"/>
      <c r="C184" s="52"/>
      <c r="D184" s="52"/>
      <c r="E184" s="54"/>
      <c r="F184" s="54" t="s">
        <v>814</v>
      </c>
      <c r="G184" s="52" t="s">
        <v>26</v>
      </c>
      <c r="H184" s="52" t="s">
        <v>549</v>
      </c>
      <c r="I184" s="52" t="s">
        <v>26</v>
      </c>
      <c r="J184" s="52" t="s">
        <v>48</v>
      </c>
      <c r="K184" s="52">
        <v>1</v>
      </c>
      <c r="L184" s="52" t="s">
        <v>26</v>
      </c>
      <c r="M184" s="52" t="s">
        <v>48</v>
      </c>
      <c r="N184" s="52">
        <v>2</v>
      </c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>
        <f t="shared" si="3"/>
        <v>3</v>
      </c>
      <c r="AB184" s="54"/>
      <c r="AC184" s="54"/>
      <c r="AD184" s="55"/>
    </row>
    <row r="185" spans="1:30" ht="16.5" customHeight="1" x14ac:dyDescent="0.2">
      <c r="A185" s="52">
        <v>121</v>
      </c>
      <c r="B185" s="52">
        <v>20200701</v>
      </c>
      <c r="C185" s="52"/>
      <c r="D185" s="52"/>
      <c r="E185" s="54"/>
      <c r="F185" s="54" t="s">
        <v>815</v>
      </c>
      <c r="G185" s="52" t="s">
        <v>26</v>
      </c>
      <c r="H185" s="52" t="s">
        <v>549</v>
      </c>
      <c r="I185" s="52" t="s">
        <v>26</v>
      </c>
      <c r="J185" s="52" t="s">
        <v>48</v>
      </c>
      <c r="K185" s="52">
        <v>2</v>
      </c>
      <c r="L185" s="52" t="s">
        <v>26</v>
      </c>
      <c r="M185" s="52" t="s">
        <v>48</v>
      </c>
      <c r="N185" s="52">
        <v>3</v>
      </c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4"/>
      <c r="AC185" s="54"/>
      <c r="AD185" s="55"/>
    </row>
    <row r="186" spans="1:30" s="78" customFormat="1" ht="16.5" customHeight="1" x14ac:dyDescent="0.2">
      <c r="A186" s="126">
        <v>122</v>
      </c>
      <c r="B186" s="75"/>
      <c r="C186" s="75"/>
      <c r="D186" s="75"/>
      <c r="E186" s="76"/>
      <c r="F186" s="126" t="s">
        <v>478</v>
      </c>
      <c r="G186" s="75"/>
      <c r="H186" s="75"/>
      <c r="I186" s="75"/>
      <c r="J186" s="75"/>
      <c r="K186" s="75"/>
      <c r="L186" s="75" t="s">
        <v>26</v>
      </c>
      <c r="M186" s="77" t="s">
        <v>48</v>
      </c>
      <c r="N186" s="75">
        <v>5</v>
      </c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6"/>
      <c r="AC186" s="76"/>
    </row>
    <row r="187" spans="1:30" s="78" customFormat="1" ht="16.5" customHeight="1" x14ac:dyDescent="0.2">
      <c r="A187" s="127"/>
      <c r="B187" s="75"/>
      <c r="C187" s="75"/>
      <c r="D187" s="75"/>
      <c r="E187" s="76"/>
      <c r="F187" s="127"/>
      <c r="G187" s="75"/>
      <c r="H187" s="75"/>
      <c r="I187" s="75"/>
      <c r="J187" s="75"/>
      <c r="K187" s="75"/>
      <c r="L187" s="75" t="s">
        <v>26</v>
      </c>
      <c r="M187" s="77" t="s">
        <v>39</v>
      </c>
      <c r="N187" s="75">
        <v>15</v>
      </c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6"/>
      <c r="AC187" s="76"/>
    </row>
    <row r="188" spans="1:30" s="78" customFormat="1" ht="16.5" customHeight="1" x14ac:dyDescent="0.2">
      <c r="A188" s="127"/>
      <c r="B188" s="75"/>
      <c r="C188" s="75"/>
      <c r="D188" s="75"/>
      <c r="E188" s="76"/>
      <c r="F188" s="127"/>
      <c r="G188" s="75"/>
      <c r="H188" s="75"/>
      <c r="I188" s="75"/>
      <c r="J188" s="75"/>
      <c r="K188" s="75"/>
      <c r="L188" s="75" t="s">
        <v>26</v>
      </c>
      <c r="M188" s="77" t="s">
        <v>57</v>
      </c>
      <c r="N188" s="75">
        <v>15</v>
      </c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6"/>
      <c r="AC188" s="76"/>
    </row>
    <row r="189" spans="1:30" s="78" customFormat="1" ht="16.5" customHeight="1" x14ac:dyDescent="0.2">
      <c r="A189" s="127"/>
      <c r="B189" s="75"/>
      <c r="C189" s="75"/>
      <c r="D189" s="75"/>
      <c r="E189" s="76"/>
      <c r="F189" s="127"/>
      <c r="G189" s="75"/>
      <c r="H189" s="75"/>
      <c r="I189" s="75"/>
      <c r="J189" s="75"/>
      <c r="K189" s="75"/>
      <c r="L189" s="75" t="s">
        <v>26</v>
      </c>
      <c r="M189" s="77" t="s">
        <v>107</v>
      </c>
      <c r="N189" s="75">
        <v>10</v>
      </c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6"/>
      <c r="AC189" s="76"/>
    </row>
    <row r="190" spans="1:30" s="78" customFormat="1" ht="16.5" customHeight="1" x14ac:dyDescent="0.2">
      <c r="A190" s="127"/>
      <c r="B190" s="75"/>
      <c r="C190" s="75"/>
      <c r="D190" s="75"/>
      <c r="E190" s="76"/>
      <c r="F190" s="127"/>
      <c r="G190" s="75"/>
      <c r="H190" s="75"/>
      <c r="I190" s="75"/>
      <c r="J190" s="75"/>
      <c r="K190" s="75"/>
      <c r="L190" s="75" t="s">
        <v>26</v>
      </c>
      <c r="M190" s="77" t="s">
        <v>45</v>
      </c>
      <c r="N190" s="75">
        <v>5</v>
      </c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6"/>
      <c r="AC190" s="76"/>
    </row>
    <row r="191" spans="1:30" s="78" customFormat="1" ht="16.5" customHeight="1" x14ac:dyDescent="0.2">
      <c r="A191" s="127"/>
      <c r="B191" s="75"/>
      <c r="C191" s="75"/>
      <c r="D191" s="75"/>
      <c r="E191" s="76"/>
      <c r="F191" s="127"/>
      <c r="G191" s="75"/>
      <c r="H191" s="75"/>
      <c r="I191" s="75"/>
      <c r="J191" s="75"/>
      <c r="K191" s="75"/>
      <c r="L191" s="75" t="s">
        <v>31</v>
      </c>
      <c r="M191" s="77" t="s">
        <v>48</v>
      </c>
      <c r="N191" s="75">
        <v>10</v>
      </c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6"/>
      <c r="AC191" s="76"/>
    </row>
    <row r="192" spans="1:30" s="78" customFormat="1" ht="16.5" customHeight="1" x14ac:dyDescent="0.2">
      <c r="A192" s="127"/>
      <c r="B192" s="75"/>
      <c r="C192" s="75"/>
      <c r="D192" s="75"/>
      <c r="E192" s="76"/>
      <c r="F192" s="127"/>
      <c r="G192" s="75"/>
      <c r="H192" s="75"/>
      <c r="I192" s="75"/>
      <c r="J192" s="75"/>
      <c r="K192" s="75"/>
      <c r="L192" s="75" t="s">
        <v>31</v>
      </c>
      <c r="M192" s="77" t="s">
        <v>39</v>
      </c>
      <c r="N192" s="75">
        <v>20</v>
      </c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6"/>
      <c r="AC192" s="76"/>
    </row>
    <row r="193" spans="1:30" s="78" customFormat="1" ht="16.5" customHeight="1" x14ac:dyDescent="0.2">
      <c r="A193" s="128"/>
      <c r="B193" s="75"/>
      <c r="C193" s="75"/>
      <c r="D193" s="75"/>
      <c r="E193" s="76"/>
      <c r="F193" s="128"/>
      <c r="G193" s="75"/>
      <c r="H193" s="75"/>
      <c r="I193" s="75"/>
      <c r="J193" s="75"/>
      <c r="K193" s="75"/>
      <c r="L193" s="75" t="s">
        <v>31</v>
      </c>
      <c r="M193" s="77" t="s">
        <v>57</v>
      </c>
      <c r="N193" s="75">
        <v>10</v>
      </c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6"/>
      <c r="AC193" s="76"/>
    </row>
    <row r="194" spans="1:30" s="82" customFormat="1" ht="16.5" customHeight="1" x14ac:dyDescent="0.2">
      <c r="A194" s="79"/>
      <c r="B194" s="79"/>
      <c r="C194" s="79"/>
      <c r="D194" s="79"/>
      <c r="E194" s="81"/>
      <c r="F194" s="81"/>
      <c r="G194" s="79"/>
      <c r="H194" s="79"/>
      <c r="I194" s="79"/>
      <c r="J194" s="79" t="s">
        <v>26</v>
      </c>
      <c r="K194" s="79">
        <v>161</v>
      </c>
      <c r="L194" s="79"/>
      <c r="M194" s="79" t="s">
        <v>26</v>
      </c>
      <c r="N194" s="79">
        <v>251</v>
      </c>
      <c r="O194" s="79"/>
      <c r="P194" s="79" t="s">
        <v>26</v>
      </c>
      <c r="Q194" s="79">
        <v>30</v>
      </c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81"/>
      <c r="AC194" s="81"/>
    </row>
    <row r="195" spans="1:30" s="82" customFormat="1" ht="16.5" customHeight="1" x14ac:dyDescent="0.2">
      <c r="A195" s="79"/>
      <c r="B195" s="79"/>
      <c r="C195" s="79"/>
      <c r="D195" s="79"/>
      <c r="E195" s="81"/>
      <c r="F195" s="81"/>
      <c r="G195" s="79"/>
      <c r="H195" s="79"/>
      <c r="I195" s="79"/>
      <c r="J195" s="79" t="s">
        <v>31</v>
      </c>
      <c r="K195" s="79">
        <v>185</v>
      </c>
      <c r="L195" s="79"/>
      <c r="M195" s="79" t="s">
        <v>31</v>
      </c>
      <c r="N195" s="79">
        <v>207</v>
      </c>
      <c r="O195" s="79"/>
      <c r="P195" s="79" t="s">
        <v>31</v>
      </c>
      <c r="Q195" s="79">
        <v>37</v>
      </c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81"/>
      <c r="AC195" s="81"/>
      <c r="AD195" s="129"/>
    </row>
    <row r="196" spans="1:30" s="82" customFormat="1" ht="16.5" customHeight="1" x14ac:dyDescent="0.2">
      <c r="A196" s="83" t="s">
        <v>545</v>
      </c>
      <c r="B196" s="83"/>
      <c r="C196" s="83"/>
      <c r="D196" s="83"/>
      <c r="E196" s="83"/>
      <c r="F196" s="83"/>
      <c r="G196" s="83"/>
      <c r="H196" s="83"/>
      <c r="I196" s="79"/>
      <c r="J196" s="79"/>
      <c r="K196" s="79">
        <f>SUM(K5:K185)</f>
        <v>346</v>
      </c>
      <c r="L196" s="79"/>
      <c r="M196" s="79"/>
      <c r="N196" s="79">
        <f>SUM(N5:N193)</f>
        <v>458</v>
      </c>
      <c r="O196" s="79"/>
      <c r="P196" s="79"/>
      <c r="Q196" s="79">
        <f>SUM(Q5:Q185)</f>
        <v>67</v>
      </c>
      <c r="R196" s="79"/>
      <c r="S196" s="79"/>
      <c r="T196" s="79">
        <f>SUM(T5:T185)</f>
        <v>43</v>
      </c>
      <c r="U196" s="79"/>
      <c r="V196" s="79"/>
      <c r="W196" s="79">
        <f>SUM(W5:W185)</f>
        <v>75</v>
      </c>
      <c r="X196" s="79"/>
      <c r="Y196" s="79"/>
      <c r="Z196" s="79">
        <f>SUM(Z5:Z185)</f>
        <v>58</v>
      </c>
      <c r="AA196" s="79"/>
      <c r="AB196" s="81"/>
      <c r="AC196" s="81"/>
      <c r="AD196" s="129"/>
    </row>
    <row r="197" spans="1:30" ht="16.5" customHeight="1" x14ac:dyDescent="0.2">
      <c r="A197" s="130"/>
      <c r="B197" s="130"/>
      <c r="C197" s="130"/>
      <c r="D197" s="130"/>
      <c r="E197" s="131"/>
      <c r="F197" s="131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1"/>
      <c r="AC197" s="131"/>
      <c r="AD197" s="131"/>
    </row>
    <row r="198" spans="1:30" ht="16.5" customHeight="1" x14ac:dyDescent="0.2">
      <c r="A198" s="130"/>
      <c r="B198" s="130"/>
      <c r="C198" s="130"/>
      <c r="D198" s="130"/>
      <c r="E198" s="131"/>
      <c r="F198" s="131"/>
      <c r="G198" s="130"/>
      <c r="H198" s="130"/>
      <c r="I198" s="130" t="s">
        <v>26</v>
      </c>
      <c r="J198" s="132" t="s">
        <v>68</v>
      </c>
      <c r="K198" s="132">
        <v>3</v>
      </c>
      <c r="L198" s="130" t="s">
        <v>26</v>
      </c>
      <c r="M198" s="132" t="s">
        <v>68</v>
      </c>
      <c r="N198" s="132">
        <v>6</v>
      </c>
      <c r="O198" s="130" t="s">
        <v>26</v>
      </c>
      <c r="P198" s="130" t="s">
        <v>67</v>
      </c>
      <c r="Q198" s="132">
        <v>4</v>
      </c>
      <c r="R198" s="132"/>
      <c r="S198" s="132">
        <v>31</v>
      </c>
      <c r="T198" s="132">
        <f t="shared" ref="T198:T209" ca="1" si="4">SUMIF($S$5:$T$194,S198,$T$5:$T$194)</f>
        <v>1</v>
      </c>
      <c r="U198" s="132"/>
      <c r="V198" s="132">
        <v>23</v>
      </c>
      <c r="W198" s="132">
        <f ca="1">SUMIF($V$5:$W$194,V198,$W$5:$W$194)</f>
        <v>1</v>
      </c>
      <c r="X198" s="132">
        <f ca="1">SUMIF($T$5:$U$248,W198,$U$5:$U$248)</f>
        <v>0</v>
      </c>
      <c r="Y198" s="132">
        <v>24</v>
      </c>
      <c r="Z198" s="132">
        <f ca="1">SUMIF($Y$5:$Z$194,Y198,$Z$5:$Z$194)</f>
        <v>2</v>
      </c>
      <c r="AA198" s="130"/>
      <c r="AB198" s="131"/>
      <c r="AC198" s="131"/>
      <c r="AD198" s="131"/>
    </row>
    <row r="199" spans="1:30" ht="16.5" customHeight="1" x14ac:dyDescent="0.2">
      <c r="A199" s="130"/>
      <c r="B199" s="130"/>
      <c r="C199" s="130"/>
      <c r="D199" s="130"/>
      <c r="E199" s="131"/>
      <c r="F199" s="131"/>
      <c r="G199" s="130"/>
      <c r="H199" s="130"/>
      <c r="I199" s="130"/>
      <c r="J199" s="130" t="s">
        <v>67</v>
      </c>
      <c r="K199" s="132">
        <v>17</v>
      </c>
      <c r="L199" s="130"/>
      <c r="M199" s="130" t="s">
        <v>67</v>
      </c>
      <c r="N199" s="132">
        <v>11</v>
      </c>
      <c r="O199" s="130"/>
      <c r="P199" s="130" t="s">
        <v>48</v>
      </c>
      <c r="Q199" s="132">
        <v>8</v>
      </c>
      <c r="R199" s="132"/>
      <c r="S199" s="132">
        <v>32</v>
      </c>
      <c r="T199" s="132">
        <f t="shared" ca="1" si="4"/>
        <v>12</v>
      </c>
      <c r="U199" s="132"/>
      <c r="V199" s="132">
        <v>24</v>
      </c>
      <c r="W199" s="132">
        <f ca="1">SUMIF($V$5:$W$194,V199,$W$5:$W$194)</f>
        <v>2</v>
      </c>
      <c r="X199" s="132"/>
      <c r="Y199" s="132">
        <v>25</v>
      </c>
      <c r="Z199" s="132">
        <f t="shared" ref="Z199:Z211" ca="1" si="5">SUMIF($Y$5:$Z$194,Y199,$Z$5:$Z$194)</f>
        <v>0</v>
      </c>
      <c r="AA199" s="130"/>
      <c r="AB199" s="131"/>
      <c r="AC199" s="131"/>
      <c r="AD199" s="131"/>
    </row>
    <row r="200" spans="1:30" ht="16.5" customHeight="1" x14ac:dyDescent="0.2">
      <c r="A200" s="130"/>
      <c r="B200" s="130"/>
      <c r="C200" s="130"/>
      <c r="D200" s="130"/>
      <c r="E200" s="131"/>
      <c r="F200" s="131"/>
      <c r="G200" s="130"/>
      <c r="H200" s="130"/>
      <c r="I200" s="130"/>
      <c r="J200" s="130" t="s">
        <v>48</v>
      </c>
      <c r="K200" s="132">
        <v>62</v>
      </c>
      <c r="L200" s="130"/>
      <c r="M200" s="130" t="s">
        <v>48</v>
      </c>
      <c r="N200" s="132">
        <v>75</v>
      </c>
      <c r="O200" s="130"/>
      <c r="P200" s="130" t="s">
        <v>39</v>
      </c>
      <c r="Q200" s="132">
        <v>8</v>
      </c>
      <c r="R200" s="132"/>
      <c r="S200" s="132">
        <v>33</v>
      </c>
      <c r="T200" s="132">
        <f t="shared" ca="1" si="4"/>
        <v>7</v>
      </c>
      <c r="U200" s="132"/>
      <c r="V200" s="132">
        <v>25</v>
      </c>
      <c r="W200" s="132">
        <f t="shared" ref="W200:W214" ca="1" si="6">SUMIF($V$5:$W$194,V200,$W$5:$W$194)</f>
        <v>2</v>
      </c>
      <c r="X200" s="132"/>
      <c r="Y200" s="132">
        <v>26</v>
      </c>
      <c r="Z200" s="132">
        <f t="shared" ca="1" si="5"/>
        <v>12</v>
      </c>
      <c r="AA200" s="130"/>
      <c r="AB200" s="131"/>
      <c r="AC200" s="131"/>
      <c r="AD200" s="131"/>
    </row>
    <row r="201" spans="1:30" ht="16.5" customHeight="1" x14ac:dyDescent="0.2">
      <c r="A201" s="130"/>
      <c r="B201" s="130"/>
      <c r="C201" s="130"/>
      <c r="D201" s="130"/>
      <c r="E201" s="131"/>
      <c r="F201" s="131"/>
      <c r="G201" s="130"/>
      <c r="H201" s="130"/>
      <c r="I201" s="130"/>
      <c r="J201" s="130" t="s">
        <v>39</v>
      </c>
      <c r="K201" s="132">
        <v>32</v>
      </c>
      <c r="L201" s="130"/>
      <c r="M201" s="130" t="s">
        <v>39</v>
      </c>
      <c r="N201" s="132">
        <v>61</v>
      </c>
      <c r="O201" s="130"/>
      <c r="P201" s="130" t="s">
        <v>57</v>
      </c>
      <c r="Q201" s="132">
        <v>7</v>
      </c>
      <c r="R201" s="132"/>
      <c r="S201" s="132">
        <v>34</v>
      </c>
      <c r="T201" s="132">
        <f t="shared" ca="1" si="4"/>
        <v>1</v>
      </c>
      <c r="U201" s="132"/>
      <c r="V201" s="132">
        <v>26</v>
      </c>
      <c r="W201" s="132">
        <f t="shared" ca="1" si="6"/>
        <v>5</v>
      </c>
      <c r="X201" s="132"/>
      <c r="Y201" s="132">
        <v>27</v>
      </c>
      <c r="Z201" s="132">
        <f t="shared" ca="1" si="5"/>
        <v>9</v>
      </c>
      <c r="AA201" s="130"/>
      <c r="AB201" s="131"/>
      <c r="AC201" s="131"/>
      <c r="AD201" s="131"/>
    </row>
    <row r="202" spans="1:30" ht="16.5" customHeight="1" x14ac:dyDescent="0.2">
      <c r="A202" s="130"/>
      <c r="B202" s="130"/>
      <c r="C202" s="130"/>
      <c r="D202" s="130"/>
      <c r="E202" s="131"/>
      <c r="F202" s="131"/>
      <c r="G202" s="130"/>
      <c r="H202" s="130"/>
      <c r="I202" s="130"/>
      <c r="J202" s="130" t="s">
        <v>57</v>
      </c>
      <c r="K202" s="132">
        <v>36</v>
      </c>
      <c r="L202" s="130"/>
      <c r="M202" s="130" t="s">
        <v>57</v>
      </c>
      <c r="N202" s="132">
        <v>59</v>
      </c>
      <c r="O202" s="130"/>
      <c r="P202" s="130" t="s">
        <v>107</v>
      </c>
      <c r="Q202" s="132">
        <v>3</v>
      </c>
      <c r="R202" s="132"/>
      <c r="S202" s="132">
        <v>35</v>
      </c>
      <c r="T202" s="132">
        <f t="shared" ca="1" si="4"/>
        <v>5</v>
      </c>
      <c r="U202" s="132"/>
      <c r="V202" s="132">
        <v>27</v>
      </c>
      <c r="W202" s="132">
        <f t="shared" ca="1" si="6"/>
        <v>15</v>
      </c>
      <c r="X202" s="132"/>
      <c r="Y202" s="132">
        <v>28</v>
      </c>
      <c r="Z202" s="132">
        <f t="shared" ca="1" si="5"/>
        <v>6</v>
      </c>
      <c r="AA202" s="130"/>
      <c r="AB202" s="131"/>
      <c r="AC202" s="131"/>
      <c r="AD202" s="131"/>
    </row>
    <row r="203" spans="1:30" ht="16.5" customHeight="1" x14ac:dyDescent="0.2">
      <c r="A203" s="130"/>
      <c r="B203" s="130"/>
      <c r="C203" s="130"/>
      <c r="D203" s="130"/>
      <c r="E203" s="131"/>
      <c r="F203" s="131"/>
      <c r="G203" s="130"/>
      <c r="H203" s="130"/>
      <c r="I203" s="130"/>
      <c r="J203" s="130" t="s">
        <v>107</v>
      </c>
      <c r="K203" s="132">
        <v>8</v>
      </c>
      <c r="L203" s="130"/>
      <c r="M203" s="130" t="s">
        <v>107</v>
      </c>
      <c r="N203" s="132">
        <v>25</v>
      </c>
      <c r="O203" s="130"/>
      <c r="P203" s="130" t="s">
        <v>45</v>
      </c>
      <c r="Q203" s="132"/>
      <c r="R203" s="132"/>
      <c r="S203" s="132">
        <v>36</v>
      </c>
      <c r="T203" s="132">
        <f t="shared" ca="1" si="4"/>
        <v>3</v>
      </c>
      <c r="U203" s="132"/>
      <c r="V203" s="132">
        <v>28</v>
      </c>
      <c r="W203" s="132">
        <f t="shared" ca="1" si="6"/>
        <v>11</v>
      </c>
      <c r="X203" s="132"/>
      <c r="Y203" s="132">
        <v>29</v>
      </c>
      <c r="Z203" s="132">
        <f t="shared" ca="1" si="5"/>
        <v>5</v>
      </c>
      <c r="AA203" s="130"/>
      <c r="AB203" s="131"/>
      <c r="AC203" s="131"/>
      <c r="AD203" s="131"/>
    </row>
    <row r="204" spans="1:30" ht="16.5" customHeight="1" x14ac:dyDescent="0.2">
      <c r="A204" s="130"/>
      <c r="B204" s="130"/>
      <c r="C204" s="130"/>
      <c r="D204" s="130"/>
      <c r="E204" s="131"/>
      <c r="F204" s="131"/>
      <c r="G204" s="130"/>
      <c r="H204" s="130"/>
      <c r="I204" s="130"/>
      <c r="J204" s="130" t="s">
        <v>45</v>
      </c>
      <c r="K204" s="132">
        <v>1</v>
      </c>
      <c r="L204" s="130"/>
      <c r="M204" s="130" t="s">
        <v>45</v>
      </c>
      <c r="N204" s="132">
        <v>11</v>
      </c>
      <c r="O204" s="130"/>
      <c r="P204" s="130" t="s">
        <v>275</v>
      </c>
      <c r="Q204" s="132"/>
      <c r="R204" s="132"/>
      <c r="S204" s="132">
        <v>37</v>
      </c>
      <c r="T204" s="132">
        <f t="shared" ca="1" si="4"/>
        <v>0</v>
      </c>
      <c r="U204" s="132"/>
      <c r="V204" s="132">
        <v>29</v>
      </c>
      <c r="W204" s="132">
        <f t="shared" ca="1" si="6"/>
        <v>1</v>
      </c>
      <c r="X204" s="132"/>
      <c r="Y204" s="132">
        <v>30</v>
      </c>
      <c r="Z204" s="132">
        <f t="shared" ca="1" si="5"/>
        <v>6</v>
      </c>
      <c r="AA204" s="130"/>
      <c r="AB204" s="131"/>
      <c r="AC204" s="131"/>
      <c r="AD204" s="131"/>
    </row>
    <row r="205" spans="1:30" ht="16.5" customHeight="1" x14ac:dyDescent="0.2">
      <c r="A205" s="130"/>
      <c r="B205" s="130"/>
      <c r="C205" s="130"/>
      <c r="D205" s="130"/>
      <c r="E205" s="131"/>
      <c r="F205" s="131"/>
      <c r="G205" s="130"/>
      <c r="H205" s="130"/>
      <c r="I205" s="130"/>
      <c r="J205" s="130" t="s">
        <v>275</v>
      </c>
      <c r="K205" s="132">
        <v>1</v>
      </c>
      <c r="L205" s="130"/>
      <c r="M205" s="130" t="s">
        <v>275</v>
      </c>
      <c r="N205" s="132">
        <v>1</v>
      </c>
      <c r="O205" s="130"/>
      <c r="P205" s="130" t="s">
        <v>98</v>
      </c>
      <c r="Q205" s="132"/>
      <c r="R205" s="132"/>
      <c r="S205" s="132">
        <v>38</v>
      </c>
      <c r="T205" s="132">
        <f t="shared" ca="1" si="4"/>
        <v>1</v>
      </c>
      <c r="U205" s="132"/>
      <c r="V205" s="132">
        <v>30</v>
      </c>
      <c r="W205" s="132">
        <f t="shared" ca="1" si="6"/>
        <v>4</v>
      </c>
      <c r="X205" s="132"/>
      <c r="Y205" s="132">
        <v>31</v>
      </c>
      <c r="Z205" s="132">
        <f t="shared" ca="1" si="5"/>
        <v>2</v>
      </c>
      <c r="AA205" s="130"/>
      <c r="AB205" s="131"/>
      <c r="AC205" s="131"/>
      <c r="AD205" s="131"/>
    </row>
    <row r="206" spans="1:30" ht="16.5" customHeight="1" x14ac:dyDescent="0.2">
      <c r="A206" s="130"/>
      <c r="B206" s="130"/>
      <c r="C206" s="130"/>
      <c r="D206" s="130"/>
      <c r="E206" s="131"/>
      <c r="F206" s="131"/>
      <c r="G206" s="130"/>
      <c r="H206" s="130"/>
      <c r="I206" s="130"/>
      <c r="J206" s="130" t="s">
        <v>98</v>
      </c>
      <c r="K206" s="132">
        <v>1</v>
      </c>
      <c r="L206" s="130"/>
      <c r="M206" s="130" t="s">
        <v>98</v>
      </c>
      <c r="N206" s="132">
        <v>2</v>
      </c>
      <c r="O206" s="130"/>
      <c r="P206" s="130"/>
      <c r="Q206" s="130"/>
      <c r="R206" s="132"/>
      <c r="S206" s="132">
        <v>39</v>
      </c>
      <c r="T206" s="132">
        <f t="shared" ca="1" si="4"/>
        <v>0</v>
      </c>
      <c r="U206" s="132"/>
      <c r="V206" s="132">
        <v>31</v>
      </c>
      <c r="W206" s="132">
        <f t="shared" ca="1" si="6"/>
        <v>1</v>
      </c>
      <c r="X206" s="132"/>
      <c r="Y206" s="132">
        <v>32</v>
      </c>
      <c r="Z206" s="132">
        <f t="shared" ca="1" si="5"/>
        <v>6</v>
      </c>
      <c r="AA206" s="130"/>
      <c r="AB206" s="131"/>
      <c r="AC206" s="131"/>
      <c r="AD206" s="131"/>
    </row>
    <row r="207" spans="1:30" ht="16.5" customHeight="1" x14ac:dyDescent="0.2">
      <c r="A207" s="130"/>
      <c r="B207" s="130"/>
      <c r="C207" s="130"/>
      <c r="D207" s="130"/>
      <c r="E207" s="131"/>
      <c r="F207" s="131"/>
      <c r="G207" s="130"/>
      <c r="H207" s="130"/>
      <c r="I207" s="130"/>
      <c r="J207" s="130"/>
      <c r="K207" s="130"/>
      <c r="L207" s="130"/>
      <c r="M207" s="130"/>
      <c r="N207" s="130"/>
      <c r="O207" s="130"/>
      <c r="P207" s="132" t="s">
        <v>68</v>
      </c>
      <c r="Q207" s="130"/>
      <c r="R207" s="132"/>
      <c r="S207" s="132">
        <v>40</v>
      </c>
      <c r="T207" s="132">
        <f t="shared" ca="1" si="4"/>
        <v>8</v>
      </c>
      <c r="U207" s="132"/>
      <c r="V207" s="132">
        <v>32</v>
      </c>
      <c r="W207" s="132">
        <f t="shared" ca="1" si="6"/>
        <v>8</v>
      </c>
      <c r="X207" s="132"/>
      <c r="Y207" s="132">
        <v>33</v>
      </c>
      <c r="Z207" s="132">
        <f t="shared" ca="1" si="5"/>
        <v>3</v>
      </c>
      <c r="AA207" s="130"/>
      <c r="AB207" s="131"/>
      <c r="AC207" s="131"/>
      <c r="AD207" s="131"/>
    </row>
    <row r="208" spans="1:30" ht="16.5" customHeight="1" x14ac:dyDescent="0.2">
      <c r="A208" s="130"/>
      <c r="B208" s="130"/>
      <c r="C208" s="130"/>
      <c r="D208" s="130"/>
      <c r="E208" s="131"/>
      <c r="F208" s="131"/>
      <c r="G208" s="130"/>
      <c r="H208" s="130"/>
      <c r="I208" s="130" t="s">
        <v>31</v>
      </c>
      <c r="J208" s="132" t="s">
        <v>68</v>
      </c>
      <c r="K208" s="130">
        <v>5</v>
      </c>
      <c r="L208" s="130" t="s">
        <v>31</v>
      </c>
      <c r="M208" s="132" t="s">
        <v>68</v>
      </c>
      <c r="N208" s="130">
        <v>1</v>
      </c>
      <c r="O208" s="130" t="s">
        <v>31</v>
      </c>
      <c r="P208" s="130" t="s">
        <v>67</v>
      </c>
      <c r="Q208" s="130">
        <v>1</v>
      </c>
      <c r="R208" s="132"/>
      <c r="S208" s="132">
        <v>42</v>
      </c>
      <c r="T208" s="132">
        <f t="shared" ca="1" si="4"/>
        <v>2</v>
      </c>
      <c r="U208" s="132"/>
      <c r="V208" s="132">
        <v>33</v>
      </c>
      <c r="W208" s="132">
        <f t="shared" ca="1" si="6"/>
        <v>0</v>
      </c>
      <c r="X208" s="132"/>
      <c r="Y208" s="132">
        <v>34</v>
      </c>
      <c r="Z208" s="132">
        <f t="shared" ca="1" si="5"/>
        <v>4</v>
      </c>
      <c r="AA208" s="130"/>
      <c r="AB208" s="131"/>
      <c r="AC208" s="131"/>
      <c r="AD208" s="131"/>
    </row>
    <row r="209" spans="1:30" ht="16.5" customHeight="1" x14ac:dyDescent="0.2">
      <c r="A209" s="130"/>
      <c r="B209" s="130"/>
      <c r="C209" s="130"/>
      <c r="D209" s="130"/>
      <c r="E209" s="131"/>
      <c r="F209" s="131"/>
      <c r="G209" s="130"/>
      <c r="H209" s="130"/>
      <c r="I209" s="130"/>
      <c r="J209" s="130" t="s">
        <v>67</v>
      </c>
      <c r="K209" s="130">
        <v>18</v>
      </c>
      <c r="L209" s="130"/>
      <c r="M209" s="130" t="s">
        <v>67</v>
      </c>
      <c r="N209" s="130">
        <v>23</v>
      </c>
      <c r="O209" s="130"/>
      <c r="P209" s="130" t="s">
        <v>48</v>
      </c>
      <c r="Q209" s="130">
        <v>16</v>
      </c>
      <c r="R209" s="132"/>
      <c r="S209" s="132" t="s">
        <v>585</v>
      </c>
      <c r="T209" s="132">
        <f t="shared" ca="1" si="4"/>
        <v>3</v>
      </c>
      <c r="U209" s="132"/>
      <c r="V209" s="132">
        <v>34</v>
      </c>
      <c r="W209" s="132">
        <f t="shared" ca="1" si="6"/>
        <v>13</v>
      </c>
      <c r="X209" s="132"/>
      <c r="Y209" s="132">
        <v>35</v>
      </c>
      <c r="Z209" s="132">
        <f t="shared" ca="1" si="5"/>
        <v>0</v>
      </c>
      <c r="AA209" s="130"/>
      <c r="AB209" s="131"/>
      <c r="AC209" s="131"/>
      <c r="AD209" s="131"/>
    </row>
    <row r="210" spans="1:30" ht="16.5" customHeight="1" x14ac:dyDescent="0.2">
      <c r="A210" s="130"/>
      <c r="B210" s="130"/>
      <c r="C210" s="130"/>
      <c r="D210" s="130"/>
      <c r="E210" s="131"/>
      <c r="F210" s="131"/>
      <c r="G210" s="130"/>
      <c r="H210" s="130"/>
      <c r="I210" s="130"/>
      <c r="J210" s="130" t="s">
        <v>48</v>
      </c>
      <c r="K210" s="130">
        <v>82</v>
      </c>
      <c r="L210" s="130"/>
      <c r="M210" s="130" t="s">
        <v>48</v>
      </c>
      <c r="N210" s="130">
        <v>67</v>
      </c>
      <c r="O210" s="130"/>
      <c r="P210" s="130" t="s">
        <v>39</v>
      </c>
      <c r="Q210" s="130">
        <v>6</v>
      </c>
      <c r="R210" s="132"/>
      <c r="S210" s="132"/>
      <c r="T210" s="132"/>
      <c r="U210" s="132"/>
      <c r="V210" s="132">
        <v>35</v>
      </c>
      <c r="W210" s="132">
        <f t="shared" ca="1" si="6"/>
        <v>3</v>
      </c>
      <c r="X210" s="132"/>
      <c r="Y210" s="132">
        <v>36</v>
      </c>
      <c r="Z210" s="132">
        <f t="shared" ca="1" si="5"/>
        <v>1</v>
      </c>
      <c r="AA210" s="130"/>
      <c r="AB210" s="131"/>
      <c r="AC210" s="131"/>
      <c r="AD210" s="131"/>
    </row>
    <row r="211" spans="1:30" ht="16.5" customHeight="1" x14ac:dyDescent="0.2">
      <c r="A211" s="130"/>
      <c r="B211" s="130"/>
      <c r="C211" s="130"/>
      <c r="D211" s="130"/>
      <c r="E211" s="131"/>
      <c r="F211" s="131"/>
      <c r="G211" s="130"/>
      <c r="H211" s="130"/>
      <c r="I211" s="130"/>
      <c r="J211" s="130" t="s">
        <v>39</v>
      </c>
      <c r="K211" s="130">
        <v>25</v>
      </c>
      <c r="L211" s="130"/>
      <c r="M211" s="130" t="s">
        <v>39</v>
      </c>
      <c r="N211" s="130">
        <v>45</v>
      </c>
      <c r="O211" s="130"/>
      <c r="P211" s="130" t="s">
        <v>57</v>
      </c>
      <c r="Q211" s="130">
        <v>5</v>
      </c>
      <c r="R211" s="132"/>
      <c r="S211" s="132"/>
      <c r="T211" s="132"/>
      <c r="U211" s="132"/>
      <c r="V211" s="132">
        <v>36</v>
      </c>
      <c r="W211" s="132">
        <f t="shared" ca="1" si="6"/>
        <v>5</v>
      </c>
      <c r="X211" s="132"/>
      <c r="Y211" s="132" t="s">
        <v>304</v>
      </c>
      <c r="Z211" s="132">
        <f t="shared" ca="1" si="5"/>
        <v>2</v>
      </c>
      <c r="AA211" s="130"/>
      <c r="AB211" s="131"/>
      <c r="AC211" s="131"/>
      <c r="AD211" s="131"/>
    </row>
    <row r="212" spans="1:30" ht="16.5" customHeight="1" x14ac:dyDescent="0.2">
      <c r="A212" s="130"/>
      <c r="B212" s="130"/>
      <c r="C212" s="130"/>
      <c r="D212" s="130"/>
      <c r="E212" s="131"/>
      <c r="F212" s="131"/>
      <c r="G212" s="130"/>
      <c r="H212" s="130"/>
      <c r="I212" s="130"/>
      <c r="J212" s="130" t="s">
        <v>57</v>
      </c>
      <c r="K212" s="130">
        <v>19</v>
      </c>
      <c r="L212" s="130"/>
      <c r="M212" s="130" t="s">
        <v>57</v>
      </c>
      <c r="N212" s="130">
        <v>25</v>
      </c>
      <c r="O212" s="130"/>
      <c r="P212" s="130" t="s">
        <v>107</v>
      </c>
      <c r="Q212" s="130">
        <v>3</v>
      </c>
      <c r="R212" s="132"/>
      <c r="S212" s="132"/>
      <c r="T212" s="132"/>
      <c r="U212" s="132"/>
      <c r="V212" s="132">
        <v>37</v>
      </c>
      <c r="W212" s="132">
        <f t="shared" ca="1" si="6"/>
        <v>0</v>
      </c>
      <c r="X212" s="132"/>
      <c r="Y212" s="132"/>
      <c r="Z212" s="132"/>
      <c r="AA212" s="130"/>
      <c r="AB212" s="131"/>
      <c r="AC212" s="131"/>
      <c r="AD212" s="131"/>
    </row>
    <row r="213" spans="1:30" ht="16.5" customHeight="1" x14ac:dyDescent="0.2">
      <c r="A213" s="130"/>
      <c r="B213" s="130"/>
      <c r="C213" s="130"/>
      <c r="D213" s="130"/>
      <c r="E213" s="131"/>
      <c r="F213" s="131"/>
      <c r="G213" s="130"/>
      <c r="H213" s="130"/>
      <c r="I213" s="130"/>
      <c r="J213" s="130" t="s">
        <v>107</v>
      </c>
      <c r="K213" s="130">
        <v>16</v>
      </c>
      <c r="L213" s="130"/>
      <c r="M213" s="130" t="s">
        <v>107</v>
      </c>
      <c r="N213" s="130">
        <v>27</v>
      </c>
      <c r="O213" s="130"/>
      <c r="P213" s="130" t="s">
        <v>45</v>
      </c>
      <c r="Q213" s="130">
        <v>4</v>
      </c>
      <c r="R213" s="132"/>
      <c r="S213" s="132"/>
      <c r="T213" s="132"/>
      <c r="U213" s="132"/>
      <c r="V213" s="132">
        <v>38</v>
      </c>
      <c r="W213" s="132">
        <f t="shared" ca="1" si="6"/>
        <v>3</v>
      </c>
      <c r="X213" s="132"/>
      <c r="Y213" s="132"/>
      <c r="Z213" s="132"/>
      <c r="AA213" s="130"/>
      <c r="AB213" s="131"/>
      <c r="AC213" s="131"/>
      <c r="AD213" s="131"/>
    </row>
    <row r="214" spans="1:30" ht="16.5" customHeight="1" x14ac:dyDescent="0.2">
      <c r="A214" s="130"/>
      <c r="B214" s="130"/>
      <c r="C214" s="130"/>
      <c r="D214" s="130"/>
      <c r="E214" s="131"/>
      <c r="F214" s="131"/>
      <c r="G214" s="130"/>
      <c r="H214" s="130"/>
      <c r="I214" s="130"/>
      <c r="J214" s="130" t="s">
        <v>45</v>
      </c>
      <c r="K214" s="130">
        <v>11</v>
      </c>
      <c r="L214" s="130"/>
      <c r="M214" s="130" t="s">
        <v>45</v>
      </c>
      <c r="N214" s="130">
        <v>10</v>
      </c>
      <c r="O214" s="130"/>
      <c r="P214" s="130" t="s">
        <v>275</v>
      </c>
      <c r="Q214" s="130">
        <v>2</v>
      </c>
      <c r="R214" s="132"/>
      <c r="S214" s="132"/>
      <c r="T214" s="132"/>
      <c r="U214" s="132"/>
      <c r="V214" s="132" t="s">
        <v>304</v>
      </c>
      <c r="W214" s="132">
        <f t="shared" ca="1" si="6"/>
        <v>1</v>
      </c>
      <c r="X214" s="132"/>
      <c r="Y214" s="132"/>
      <c r="Z214" s="132"/>
      <c r="AA214" s="130"/>
      <c r="AB214" s="131"/>
      <c r="AC214" s="131"/>
      <c r="AD214" s="131"/>
    </row>
    <row r="215" spans="1:30" ht="16.5" customHeight="1" x14ac:dyDescent="0.2">
      <c r="A215" s="130"/>
      <c r="B215" s="130"/>
      <c r="C215" s="130"/>
      <c r="D215" s="130"/>
      <c r="E215" s="131"/>
      <c r="F215" s="131"/>
      <c r="G215" s="130"/>
      <c r="H215" s="130"/>
      <c r="I215" s="130"/>
      <c r="J215" s="130" t="s">
        <v>275</v>
      </c>
      <c r="K215" s="130">
        <v>7</v>
      </c>
      <c r="L215" s="130"/>
      <c r="M215" s="130" t="s">
        <v>275</v>
      </c>
      <c r="N215" s="130">
        <v>8</v>
      </c>
      <c r="O215" s="130"/>
      <c r="P215" s="130" t="s">
        <v>98</v>
      </c>
      <c r="Q215" s="130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0"/>
      <c r="AB215" s="131"/>
      <c r="AC215" s="131"/>
      <c r="AD215" s="131"/>
    </row>
    <row r="216" spans="1:30" ht="16.5" customHeight="1" x14ac:dyDescent="0.2">
      <c r="A216" s="130"/>
      <c r="B216" s="130"/>
      <c r="C216" s="130"/>
      <c r="D216" s="130"/>
      <c r="E216" s="131"/>
      <c r="F216" s="131"/>
      <c r="G216" s="130"/>
      <c r="H216" s="130"/>
      <c r="I216" s="130"/>
      <c r="J216" s="130" t="s">
        <v>98</v>
      </c>
      <c r="K216" s="130">
        <v>2</v>
      </c>
      <c r="L216" s="130"/>
      <c r="M216" s="130" t="s">
        <v>98</v>
      </c>
      <c r="N216" s="130">
        <v>1</v>
      </c>
      <c r="O216" s="130"/>
      <c r="P216" s="130"/>
      <c r="Q216" s="130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0"/>
      <c r="AB216" s="131"/>
      <c r="AC216" s="131"/>
      <c r="AD216" s="131"/>
    </row>
    <row r="217" spans="1:30" ht="16.5" customHeight="1" x14ac:dyDescent="0.2">
      <c r="A217" s="130"/>
      <c r="B217" s="130"/>
      <c r="C217" s="130"/>
      <c r="D217" s="130"/>
      <c r="E217" s="131"/>
      <c r="F217" s="131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0"/>
      <c r="AB217" s="131"/>
      <c r="AC217" s="131"/>
      <c r="AD217" s="131"/>
    </row>
    <row r="218" spans="1:30" ht="16.5" customHeight="1" x14ac:dyDescent="0.2">
      <c r="A218" s="130"/>
      <c r="B218" s="130"/>
      <c r="C218" s="130"/>
      <c r="D218" s="130"/>
      <c r="E218" s="131"/>
      <c r="F218" s="131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0"/>
      <c r="AB218" s="131"/>
      <c r="AC218" s="131"/>
      <c r="AD218" s="131"/>
    </row>
    <row r="219" spans="1:30" ht="16.5" customHeight="1" x14ac:dyDescent="0.2">
      <c r="A219" s="130"/>
      <c r="B219" s="130"/>
      <c r="C219" s="130"/>
      <c r="D219" s="130"/>
      <c r="E219" s="131"/>
      <c r="F219" s="131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0"/>
      <c r="AB219" s="131"/>
      <c r="AC219" s="131"/>
      <c r="AD219" s="131"/>
    </row>
    <row r="220" spans="1:30" ht="16.5" customHeight="1" x14ac:dyDescent="0.2">
      <c r="A220" s="130"/>
      <c r="B220" s="130"/>
      <c r="C220" s="130"/>
      <c r="D220" s="130"/>
      <c r="E220" s="131"/>
      <c r="F220" s="131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0"/>
      <c r="AB220" s="131"/>
      <c r="AC220" s="131"/>
      <c r="AD220" s="131"/>
    </row>
    <row r="221" spans="1:30" ht="16.5" customHeight="1" x14ac:dyDescent="0.2">
      <c r="A221" s="130"/>
      <c r="B221" s="130"/>
      <c r="C221" s="130"/>
      <c r="D221" s="130"/>
      <c r="E221" s="131"/>
      <c r="F221" s="131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0"/>
      <c r="AB221" s="131"/>
      <c r="AC221" s="131"/>
      <c r="AD221" s="131"/>
    </row>
    <row r="222" spans="1:30" ht="16.5" customHeight="1" x14ac:dyDescent="0.2">
      <c r="A222" s="130"/>
      <c r="B222" s="130"/>
      <c r="C222" s="130"/>
      <c r="D222" s="130"/>
      <c r="E222" s="131"/>
      <c r="F222" s="131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0"/>
      <c r="AB222" s="131"/>
      <c r="AC222" s="131"/>
      <c r="AD222" s="131"/>
    </row>
    <row r="223" spans="1:30" ht="16.5" customHeight="1" x14ac:dyDescent="0.2">
      <c r="A223" s="130"/>
      <c r="B223" s="130"/>
      <c r="C223" s="130"/>
      <c r="D223" s="130"/>
      <c r="E223" s="131"/>
      <c r="F223" s="131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0"/>
      <c r="AB223" s="131"/>
      <c r="AC223" s="131"/>
      <c r="AD223" s="131"/>
    </row>
    <row r="224" spans="1:30" ht="16.5" customHeight="1" x14ac:dyDescent="0.2">
      <c r="A224" s="130"/>
      <c r="B224" s="130"/>
      <c r="C224" s="130"/>
      <c r="D224" s="130"/>
      <c r="E224" s="131"/>
      <c r="F224" s="131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0"/>
      <c r="AB224" s="131"/>
      <c r="AC224" s="131"/>
      <c r="AD224" s="131"/>
    </row>
    <row r="225" spans="1:30" ht="16.5" customHeight="1" x14ac:dyDescent="0.2">
      <c r="A225" s="130"/>
      <c r="B225" s="130"/>
      <c r="C225" s="130"/>
      <c r="D225" s="130"/>
      <c r="E225" s="131"/>
      <c r="F225" s="131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0"/>
      <c r="AB225" s="131"/>
      <c r="AC225" s="131"/>
      <c r="AD225" s="131"/>
    </row>
    <row r="226" spans="1:30" ht="16.5" customHeight="1" x14ac:dyDescent="0.2">
      <c r="A226" s="130"/>
      <c r="B226" s="130"/>
      <c r="C226" s="130"/>
      <c r="D226" s="130"/>
      <c r="E226" s="131"/>
      <c r="F226" s="131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0"/>
      <c r="AB226" s="131"/>
      <c r="AC226" s="131"/>
      <c r="AD226" s="131"/>
    </row>
    <row r="227" spans="1:30" ht="16.5" customHeight="1" x14ac:dyDescent="0.2">
      <c r="A227" s="130"/>
      <c r="B227" s="130"/>
      <c r="C227" s="130"/>
      <c r="D227" s="130"/>
      <c r="E227" s="131"/>
      <c r="F227" s="131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0"/>
      <c r="AB227" s="131"/>
      <c r="AC227" s="131"/>
      <c r="AD227" s="131"/>
    </row>
    <row r="228" spans="1:30" ht="16.5" customHeight="1" x14ac:dyDescent="0.2">
      <c r="A228" s="130"/>
      <c r="B228" s="130"/>
      <c r="C228" s="130"/>
      <c r="D228" s="130"/>
      <c r="E228" s="131"/>
      <c r="F228" s="131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0"/>
      <c r="AB228" s="131"/>
      <c r="AC228" s="131"/>
      <c r="AD228" s="131"/>
    </row>
    <row r="229" spans="1:30" ht="16.5" customHeight="1" x14ac:dyDescent="0.2">
      <c r="A229" s="130"/>
      <c r="B229" s="130"/>
      <c r="C229" s="130"/>
      <c r="D229" s="130"/>
      <c r="E229" s="131"/>
      <c r="F229" s="131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0"/>
      <c r="AB229" s="131"/>
      <c r="AC229" s="131"/>
      <c r="AD229" s="131"/>
    </row>
    <row r="230" spans="1:30" ht="16.5" customHeight="1" x14ac:dyDescent="0.2">
      <c r="A230" s="130"/>
      <c r="B230" s="130"/>
      <c r="C230" s="130"/>
      <c r="D230" s="130"/>
      <c r="E230" s="131"/>
      <c r="F230" s="131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0"/>
      <c r="AB230" s="131"/>
      <c r="AC230" s="131"/>
      <c r="AD230" s="131"/>
    </row>
    <row r="231" spans="1:30" ht="16.5" customHeight="1" x14ac:dyDescent="0.2">
      <c r="A231" s="130"/>
      <c r="B231" s="130"/>
      <c r="C231" s="130"/>
      <c r="D231" s="130"/>
      <c r="E231" s="131"/>
      <c r="F231" s="131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0"/>
      <c r="AB231" s="131"/>
      <c r="AC231" s="131"/>
      <c r="AD231" s="131"/>
    </row>
    <row r="232" spans="1:30" ht="16.5" customHeight="1" x14ac:dyDescent="0.2">
      <c r="A232" s="130"/>
      <c r="B232" s="130"/>
      <c r="C232" s="130"/>
      <c r="D232" s="130"/>
      <c r="E232" s="131"/>
      <c r="F232" s="131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0"/>
      <c r="AB232" s="131"/>
      <c r="AC232" s="131"/>
      <c r="AD232" s="131"/>
    </row>
    <row r="233" spans="1:30" ht="16.5" customHeight="1" x14ac:dyDescent="0.2">
      <c r="A233" s="130"/>
      <c r="B233" s="130"/>
      <c r="C233" s="130"/>
      <c r="D233" s="130"/>
      <c r="E233" s="131"/>
      <c r="F233" s="131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0"/>
      <c r="AB233" s="131"/>
      <c r="AC233" s="131"/>
      <c r="AD233" s="131"/>
    </row>
    <row r="234" spans="1:30" ht="16.5" customHeight="1" x14ac:dyDescent="0.2">
      <c r="A234" s="130"/>
      <c r="B234" s="130"/>
      <c r="C234" s="130"/>
      <c r="D234" s="130"/>
      <c r="E234" s="131"/>
      <c r="F234" s="131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0"/>
      <c r="AB234" s="131"/>
      <c r="AC234" s="131"/>
      <c r="AD234" s="131"/>
    </row>
    <row r="235" spans="1:30" ht="16.5" customHeight="1" x14ac:dyDescent="0.2">
      <c r="A235" s="130"/>
      <c r="B235" s="130"/>
      <c r="C235" s="130"/>
      <c r="D235" s="130"/>
      <c r="E235" s="131"/>
      <c r="F235" s="131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0"/>
      <c r="AB235" s="131"/>
      <c r="AC235" s="131"/>
      <c r="AD235" s="131"/>
    </row>
    <row r="236" spans="1:30" ht="16.5" customHeight="1" x14ac:dyDescent="0.2">
      <c r="A236" s="130"/>
      <c r="B236" s="130"/>
      <c r="C236" s="130"/>
      <c r="D236" s="130"/>
      <c r="E236" s="131"/>
      <c r="F236" s="131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0"/>
      <c r="AB236" s="131"/>
      <c r="AC236" s="131"/>
      <c r="AD236" s="131"/>
    </row>
    <row r="237" spans="1:30" ht="16.5" customHeight="1" x14ac:dyDescent="0.2">
      <c r="A237" s="130"/>
      <c r="B237" s="130"/>
      <c r="C237" s="130"/>
      <c r="D237" s="130"/>
      <c r="E237" s="131"/>
      <c r="F237" s="131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0"/>
      <c r="AB237" s="131"/>
      <c r="AC237" s="131"/>
      <c r="AD237" s="131"/>
    </row>
    <row r="238" spans="1:30" ht="16.5" customHeight="1" x14ac:dyDescent="0.2">
      <c r="A238" s="130"/>
      <c r="B238" s="130"/>
      <c r="C238" s="130"/>
      <c r="D238" s="130"/>
      <c r="E238" s="131"/>
      <c r="F238" s="131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0"/>
      <c r="AB238" s="131"/>
      <c r="AC238" s="131"/>
      <c r="AD238" s="131"/>
    </row>
    <row r="239" spans="1:30" ht="16.5" customHeight="1" x14ac:dyDescent="0.2">
      <c r="A239" s="130"/>
      <c r="B239" s="130"/>
      <c r="C239" s="130"/>
      <c r="D239" s="130"/>
      <c r="E239" s="131"/>
      <c r="F239" s="131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0"/>
      <c r="AB239" s="131"/>
      <c r="AC239" s="131"/>
      <c r="AD239" s="131"/>
    </row>
    <row r="240" spans="1:30" ht="16.5" customHeight="1" x14ac:dyDescent="0.2">
      <c r="A240" s="130"/>
      <c r="B240" s="130"/>
      <c r="C240" s="130"/>
      <c r="D240" s="130"/>
      <c r="E240" s="131"/>
      <c r="F240" s="131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0"/>
      <c r="AB240" s="131"/>
      <c r="AC240" s="131"/>
      <c r="AD240" s="131"/>
    </row>
    <row r="241" spans="1:30" ht="16.5" customHeight="1" x14ac:dyDescent="0.2">
      <c r="A241" s="131"/>
      <c r="B241" s="131"/>
      <c r="C241" s="131"/>
      <c r="D241" s="130"/>
      <c r="E241" s="131"/>
      <c r="F241" s="131"/>
      <c r="G241" s="130"/>
      <c r="H241" s="131"/>
      <c r="I241" s="130"/>
      <c r="J241" s="130"/>
      <c r="K241" s="130"/>
      <c r="L241" s="130"/>
      <c r="M241" s="130"/>
      <c r="N241" s="130"/>
      <c r="O241" s="130"/>
      <c r="P241" s="130"/>
      <c r="Q241" s="130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0"/>
      <c r="AB241" s="131"/>
      <c r="AC241" s="131"/>
      <c r="AD241" s="131"/>
    </row>
    <row r="242" spans="1:30" ht="16.5" customHeight="1" x14ac:dyDescent="0.2">
      <c r="A242" s="130"/>
      <c r="B242" s="130"/>
      <c r="C242" s="130"/>
      <c r="D242" s="130"/>
      <c r="E242" s="131"/>
      <c r="F242" s="131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0"/>
      <c r="AB242" s="131"/>
      <c r="AC242" s="131"/>
      <c r="AD242" s="131"/>
    </row>
    <row r="243" spans="1:30" ht="16.5" customHeight="1" x14ac:dyDescent="0.2">
      <c r="A243" s="130"/>
      <c r="B243" s="130"/>
      <c r="C243" s="130"/>
      <c r="D243" s="130"/>
      <c r="E243" s="131"/>
      <c r="F243" s="131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0"/>
      <c r="AB243" s="131"/>
      <c r="AC243" s="131"/>
      <c r="AD243" s="131"/>
    </row>
    <row r="244" spans="1:30" ht="16.5" customHeight="1" x14ac:dyDescent="0.2">
      <c r="A244" s="130"/>
      <c r="B244" s="130"/>
      <c r="C244" s="130"/>
      <c r="D244" s="130"/>
      <c r="E244" s="131"/>
      <c r="F244" s="131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0"/>
      <c r="AB244" s="131"/>
      <c r="AC244" s="131"/>
      <c r="AD244" s="131"/>
    </row>
    <row r="245" spans="1:30" ht="17.25" customHeight="1" x14ac:dyDescent="0.2">
      <c r="A245" s="130"/>
      <c r="B245" s="130"/>
      <c r="C245" s="130"/>
      <c r="D245" s="130"/>
      <c r="E245" s="131"/>
      <c r="F245" s="131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0"/>
      <c r="AB245" s="131"/>
      <c r="AC245" s="131"/>
      <c r="AD245" s="131"/>
    </row>
    <row r="246" spans="1:30" ht="17.25" customHeight="1" x14ac:dyDescent="0.2">
      <c r="A246" s="130"/>
      <c r="B246" s="130"/>
      <c r="C246" s="130"/>
      <c r="D246" s="130"/>
      <c r="E246" s="131"/>
      <c r="F246" s="131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0"/>
      <c r="AB246" s="131"/>
      <c r="AC246" s="131"/>
      <c r="AD246" s="131"/>
    </row>
    <row r="247" spans="1:30" ht="16.5" customHeight="1" x14ac:dyDescent="0.2">
      <c r="A247" s="130"/>
      <c r="B247" s="130"/>
      <c r="C247" s="130"/>
      <c r="D247" s="130"/>
      <c r="E247" s="131"/>
      <c r="F247" s="131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0"/>
      <c r="AB247" s="131"/>
      <c r="AC247" s="131"/>
      <c r="AD247" s="131"/>
    </row>
    <row r="248" spans="1:30" ht="16.5" customHeight="1" x14ac:dyDescent="0.2">
      <c r="A248" s="130"/>
      <c r="B248" s="130"/>
      <c r="C248" s="130"/>
      <c r="D248" s="130"/>
      <c r="E248" s="131"/>
      <c r="F248" s="131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0"/>
      <c r="AB248" s="131"/>
      <c r="AC248" s="131"/>
      <c r="AD248" s="131"/>
    </row>
    <row r="249" spans="1:30" ht="16.5" customHeight="1" x14ac:dyDescent="0.2">
      <c r="A249" s="130"/>
      <c r="B249" s="130"/>
      <c r="C249" s="130"/>
      <c r="D249" s="130"/>
      <c r="E249" s="131"/>
      <c r="F249" s="131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0"/>
      <c r="AB249" s="131"/>
      <c r="AC249" s="131"/>
      <c r="AD249" s="131"/>
    </row>
    <row r="250" spans="1:30" ht="16.5" customHeight="1" x14ac:dyDescent="0.2">
      <c r="A250" s="130"/>
      <c r="B250" s="130"/>
      <c r="C250" s="130"/>
      <c r="D250" s="130"/>
      <c r="E250" s="131"/>
      <c r="F250" s="131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0"/>
      <c r="AB250" s="131"/>
      <c r="AC250" s="131"/>
      <c r="AD250" s="131"/>
    </row>
    <row r="251" spans="1:30" ht="16.5" customHeight="1" x14ac:dyDescent="0.2">
      <c r="A251" s="130"/>
      <c r="B251" s="130"/>
      <c r="C251" s="130"/>
      <c r="D251" s="130"/>
      <c r="E251" s="131"/>
      <c r="F251" s="131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0"/>
      <c r="AB251" s="131"/>
      <c r="AC251" s="131"/>
      <c r="AD251" s="131"/>
    </row>
    <row r="252" spans="1:30" ht="16.5" customHeight="1" x14ac:dyDescent="0.2">
      <c r="A252" s="130"/>
      <c r="B252" s="130"/>
      <c r="C252" s="130"/>
      <c r="D252" s="130"/>
      <c r="E252" s="131"/>
      <c r="F252" s="131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0"/>
      <c r="AB252" s="131"/>
      <c r="AC252" s="131"/>
      <c r="AD252" s="131"/>
    </row>
    <row r="253" spans="1:30" ht="16.5" customHeight="1" x14ac:dyDescent="0.2">
      <c r="A253" s="130"/>
      <c r="B253" s="130"/>
      <c r="C253" s="130"/>
      <c r="D253" s="130"/>
      <c r="E253" s="131"/>
      <c r="F253" s="131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0"/>
      <c r="AB253" s="131"/>
      <c r="AC253" s="131"/>
      <c r="AD253" s="131"/>
    </row>
    <row r="254" spans="1:30" ht="16.5" customHeight="1" x14ac:dyDescent="0.2">
      <c r="A254" s="130"/>
      <c r="B254" s="130"/>
      <c r="C254" s="130"/>
      <c r="D254" s="130"/>
      <c r="E254" s="131"/>
      <c r="F254" s="131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0"/>
      <c r="AB254" s="131"/>
      <c r="AC254" s="131"/>
      <c r="AD254" s="131"/>
    </row>
    <row r="255" spans="1:30" ht="16.5" customHeight="1" x14ac:dyDescent="0.2">
      <c r="A255" s="130"/>
      <c r="B255" s="130"/>
      <c r="C255" s="130"/>
      <c r="D255" s="130"/>
      <c r="E255" s="131"/>
      <c r="F255" s="131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0"/>
      <c r="AB255" s="131"/>
      <c r="AC255" s="131"/>
      <c r="AD255" s="131"/>
    </row>
    <row r="256" spans="1:30" ht="16.5" customHeight="1" x14ac:dyDescent="0.2">
      <c r="A256" s="130"/>
      <c r="B256" s="130"/>
      <c r="C256" s="130"/>
      <c r="D256" s="130"/>
      <c r="E256" s="131"/>
      <c r="F256" s="131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0"/>
      <c r="AB256" s="131"/>
      <c r="AC256" s="131"/>
      <c r="AD256" s="131"/>
    </row>
    <row r="257" spans="1:30" ht="16.5" customHeight="1" x14ac:dyDescent="0.2">
      <c r="A257" s="130"/>
      <c r="B257" s="130"/>
      <c r="C257" s="130"/>
      <c r="D257" s="130"/>
      <c r="E257" s="131"/>
      <c r="F257" s="131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0"/>
      <c r="AB257" s="131"/>
      <c r="AC257" s="131"/>
      <c r="AD257" s="131"/>
    </row>
    <row r="258" spans="1:30" ht="16.5" customHeight="1" x14ac:dyDescent="0.2">
      <c r="A258" s="130"/>
      <c r="B258" s="130"/>
      <c r="C258" s="130"/>
      <c r="D258" s="130"/>
      <c r="E258" s="131"/>
      <c r="F258" s="131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0"/>
      <c r="AB258" s="131"/>
      <c r="AC258" s="131"/>
      <c r="AD258" s="131"/>
    </row>
    <row r="259" spans="1:30" ht="16.5" customHeight="1" x14ac:dyDescent="0.2">
      <c r="A259" s="130"/>
      <c r="B259" s="130"/>
      <c r="C259" s="130"/>
      <c r="D259" s="130"/>
      <c r="E259" s="131"/>
      <c r="F259" s="131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0"/>
      <c r="AB259" s="131"/>
      <c r="AC259" s="131"/>
      <c r="AD259" s="131"/>
    </row>
    <row r="260" spans="1:30" ht="16.5" customHeight="1" x14ac:dyDescent="0.2">
      <c r="A260" s="130"/>
      <c r="B260" s="130"/>
      <c r="C260" s="130"/>
      <c r="D260" s="130"/>
      <c r="E260" s="131"/>
      <c r="F260" s="131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0"/>
      <c r="AB260" s="131"/>
      <c r="AC260" s="131"/>
      <c r="AD260" s="131"/>
    </row>
    <row r="261" spans="1:30" ht="16.5" customHeight="1" x14ac:dyDescent="0.2">
      <c r="A261" s="130"/>
      <c r="B261" s="130"/>
      <c r="C261" s="130"/>
      <c r="D261" s="130"/>
      <c r="E261" s="131"/>
      <c r="F261" s="131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0"/>
      <c r="AB261" s="131"/>
      <c r="AC261" s="131"/>
      <c r="AD261" s="131"/>
    </row>
    <row r="262" spans="1:30" ht="16.5" customHeight="1" x14ac:dyDescent="0.2">
      <c r="A262" s="131"/>
      <c r="B262" s="131"/>
      <c r="C262" s="131"/>
      <c r="D262" s="130"/>
      <c r="E262" s="131"/>
      <c r="F262" s="131"/>
      <c r="G262" s="130"/>
      <c r="H262" s="131"/>
      <c r="I262" s="130"/>
      <c r="J262" s="130"/>
      <c r="K262" s="130"/>
      <c r="L262" s="130"/>
      <c r="M262" s="130"/>
      <c r="N262" s="130"/>
      <c r="O262" s="130"/>
      <c r="P262" s="130"/>
      <c r="Q262" s="130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0"/>
      <c r="AB262" s="131"/>
      <c r="AC262" s="131"/>
      <c r="AD262" s="131"/>
    </row>
    <row r="263" spans="1:30" ht="16.5" customHeight="1" x14ac:dyDescent="0.2">
      <c r="A263" s="130"/>
      <c r="B263" s="130"/>
      <c r="C263" s="130"/>
      <c r="D263" s="130"/>
      <c r="E263" s="131"/>
      <c r="F263" s="131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0"/>
      <c r="AB263" s="131"/>
      <c r="AC263" s="131"/>
      <c r="AD263" s="131"/>
    </row>
    <row r="264" spans="1:30" ht="16.5" customHeight="1" x14ac:dyDescent="0.2">
      <c r="A264" s="130"/>
      <c r="B264" s="130"/>
      <c r="C264" s="130"/>
      <c r="D264" s="130"/>
      <c r="E264" s="131"/>
      <c r="F264" s="131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0"/>
      <c r="AB264" s="131"/>
      <c r="AC264" s="131"/>
      <c r="AD264" s="131"/>
    </row>
    <row r="265" spans="1:30" s="4" customFormat="1" ht="16.5" customHeight="1" x14ac:dyDescent="0.2">
      <c r="A265" s="132"/>
      <c r="B265" s="132"/>
      <c r="C265" s="132"/>
      <c r="D265" s="132"/>
      <c r="E265" s="133"/>
      <c r="F265" s="133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3"/>
      <c r="AC265" s="133"/>
      <c r="AD265" s="133"/>
    </row>
    <row r="266" spans="1:30" s="4" customFormat="1" ht="16.5" customHeight="1" x14ac:dyDescent="0.2">
      <c r="A266" s="132"/>
      <c r="B266" s="132"/>
      <c r="C266" s="132"/>
      <c r="D266" s="132"/>
      <c r="E266" s="133"/>
      <c r="F266" s="133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3"/>
      <c r="AC266" s="133"/>
      <c r="AD266" s="133"/>
    </row>
    <row r="267" spans="1:30" s="4" customFormat="1" ht="16.5" customHeight="1" x14ac:dyDescent="0.2">
      <c r="A267" s="132"/>
      <c r="B267" s="132"/>
      <c r="C267" s="132"/>
      <c r="D267" s="132"/>
      <c r="E267" s="133"/>
      <c r="F267" s="133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3"/>
      <c r="AC267" s="133"/>
      <c r="AD267" s="133"/>
    </row>
    <row r="268" spans="1:30" s="4" customFormat="1" ht="16.5" customHeight="1" x14ac:dyDescent="0.2">
      <c r="A268" s="132"/>
      <c r="B268" s="132"/>
      <c r="C268" s="132"/>
      <c r="D268" s="132"/>
      <c r="E268" s="133"/>
      <c r="F268" s="133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3"/>
      <c r="AC268" s="133"/>
      <c r="AD268" s="133"/>
    </row>
    <row r="269" spans="1:30" s="4" customFormat="1" ht="16.5" customHeight="1" x14ac:dyDescent="0.2">
      <c r="A269" s="132"/>
      <c r="B269" s="132"/>
      <c r="C269" s="132"/>
      <c r="D269" s="132"/>
      <c r="E269" s="133"/>
      <c r="F269" s="133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3"/>
      <c r="AC269" s="133"/>
      <c r="AD269" s="133"/>
    </row>
    <row r="270" spans="1:30" s="4" customFormat="1" ht="16.5" customHeight="1" x14ac:dyDescent="0.2">
      <c r="A270" s="132"/>
      <c r="B270" s="132"/>
      <c r="C270" s="132"/>
      <c r="D270" s="132"/>
      <c r="E270" s="133"/>
      <c r="F270" s="133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3"/>
      <c r="AC270" s="133"/>
      <c r="AD270" s="133"/>
    </row>
    <row r="271" spans="1:30" s="4" customFormat="1" ht="16.5" customHeight="1" x14ac:dyDescent="0.2">
      <c r="A271" s="132"/>
      <c r="B271" s="132"/>
      <c r="C271" s="132"/>
      <c r="D271" s="132"/>
      <c r="E271" s="133"/>
      <c r="F271" s="133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3"/>
      <c r="AC271" s="133"/>
      <c r="AD271" s="133"/>
    </row>
    <row r="272" spans="1:30" s="4" customFormat="1" ht="16.5" customHeight="1" x14ac:dyDescent="0.2">
      <c r="A272" s="132"/>
      <c r="B272" s="132"/>
      <c r="C272" s="132"/>
      <c r="D272" s="132"/>
      <c r="E272" s="133"/>
      <c r="F272" s="133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3"/>
      <c r="AC272" s="133"/>
      <c r="AD272" s="133"/>
    </row>
    <row r="273" spans="1:30" s="4" customFormat="1" ht="16.5" customHeight="1" x14ac:dyDescent="0.2">
      <c r="A273" s="132"/>
      <c r="B273" s="132"/>
      <c r="C273" s="132"/>
      <c r="D273" s="132"/>
      <c r="E273" s="133"/>
      <c r="F273" s="133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3"/>
      <c r="AC273" s="133"/>
      <c r="AD273" s="133"/>
    </row>
    <row r="274" spans="1:30" s="4" customFormat="1" ht="16.5" customHeight="1" x14ac:dyDescent="0.2">
      <c r="A274" s="132"/>
      <c r="B274" s="132"/>
      <c r="C274" s="132"/>
      <c r="D274" s="132"/>
      <c r="E274" s="133"/>
      <c r="F274" s="133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3"/>
      <c r="AC274" s="133"/>
      <c r="AD274" s="133"/>
    </row>
    <row r="275" spans="1:30" s="4" customFormat="1" ht="16.5" customHeight="1" x14ac:dyDescent="0.2">
      <c r="A275" s="132"/>
      <c r="B275" s="132"/>
      <c r="C275" s="132"/>
      <c r="D275" s="132"/>
      <c r="E275" s="133"/>
      <c r="F275" s="133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3"/>
      <c r="AC275" s="133"/>
      <c r="AD275" s="133"/>
    </row>
    <row r="276" spans="1:30" s="4" customFormat="1" ht="16.5" customHeight="1" x14ac:dyDescent="0.2">
      <c r="A276" s="132"/>
      <c r="B276" s="132"/>
      <c r="C276" s="132"/>
      <c r="D276" s="132"/>
      <c r="E276" s="133"/>
      <c r="F276" s="133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3"/>
      <c r="AC276" s="133"/>
      <c r="AD276" s="133"/>
    </row>
    <row r="277" spans="1:30" s="4" customFormat="1" ht="16.5" customHeight="1" x14ac:dyDescent="0.2">
      <c r="A277" s="132"/>
      <c r="B277" s="132"/>
      <c r="C277" s="132"/>
      <c r="D277" s="132"/>
      <c r="E277" s="133"/>
      <c r="F277" s="133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3"/>
      <c r="AC277" s="133"/>
      <c r="AD277" s="133"/>
    </row>
    <row r="278" spans="1:30" s="4" customFormat="1" ht="16.5" customHeight="1" x14ac:dyDescent="0.2">
      <c r="A278" s="132"/>
      <c r="B278" s="132"/>
      <c r="C278" s="132"/>
      <c r="D278" s="132"/>
      <c r="E278" s="133"/>
      <c r="F278" s="133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3"/>
      <c r="AC278" s="133"/>
      <c r="AD278" s="133"/>
    </row>
    <row r="279" spans="1:30" s="4" customFormat="1" ht="16.5" customHeight="1" x14ac:dyDescent="0.2">
      <c r="A279" s="132"/>
      <c r="B279" s="132"/>
      <c r="C279" s="132"/>
      <c r="D279" s="132"/>
      <c r="E279" s="133"/>
      <c r="F279" s="133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3"/>
      <c r="AC279" s="133"/>
      <c r="AD279" s="133"/>
    </row>
    <row r="280" spans="1:30" s="4" customFormat="1" ht="16.5" customHeight="1" x14ac:dyDescent="0.2">
      <c r="A280" s="132"/>
      <c r="B280" s="132"/>
      <c r="C280" s="132"/>
      <c r="D280" s="132"/>
      <c r="E280" s="133"/>
      <c r="F280" s="133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3"/>
      <c r="AC280" s="133"/>
      <c r="AD280" s="133"/>
    </row>
    <row r="281" spans="1:30" s="4" customFormat="1" ht="16.5" customHeight="1" x14ac:dyDescent="0.2">
      <c r="A281" s="132"/>
      <c r="B281" s="132"/>
      <c r="C281" s="132"/>
      <c r="D281" s="132"/>
      <c r="E281" s="133"/>
      <c r="F281" s="133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3"/>
      <c r="AC281" s="133"/>
      <c r="AD281" s="133"/>
    </row>
    <row r="282" spans="1:30" s="4" customFormat="1" ht="16.5" customHeight="1" x14ac:dyDescent="0.2">
      <c r="A282" s="132"/>
      <c r="B282" s="132"/>
      <c r="C282" s="132"/>
      <c r="D282" s="132"/>
      <c r="E282" s="133"/>
      <c r="F282" s="133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3"/>
      <c r="AC282" s="133"/>
      <c r="AD282" s="133"/>
    </row>
    <row r="283" spans="1:30" s="4" customFormat="1" ht="16.5" customHeight="1" x14ac:dyDescent="0.2">
      <c r="A283" s="132"/>
      <c r="B283" s="132"/>
      <c r="C283" s="132"/>
      <c r="D283" s="132"/>
      <c r="E283" s="133"/>
      <c r="F283" s="133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3"/>
      <c r="AC283" s="133"/>
      <c r="AD283" s="133"/>
    </row>
    <row r="284" spans="1:30" s="4" customFormat="1" ht="16.5" customHeight="1" x14ac:dyDescent="0.2">
      <c r="A284" s="132"/>
      <c r="B284" s="132"/>
      <c r="C284" s="132"/>
      <c r="D284" s="132"/>
      <c r="E284" s="133"/>
      <c r="F284" s="133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3"/>
      <c r="AC284" s="133"/>
      <c r="AD284" s="133"/>
    </row>
    <row r="285" spans="1:30" s="4" customFormat="1" ht="16.5" customHeight="1" x14ac:dyDescent="0.2">
      <c r="A285" s="132"/>
      <c r="B285" s="132"/>
      <c r="C285" s="132"/>
      <c r="D285" s="132"/>
      <c r="E285" s="133"/>
      <c r="F285" s="133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3"/>
      <c r="AC285" s="133"/>
      <c r="AD285" s="133"/>
    </row>
    <row r="286" spans="1:30" s="4" customFormat="1" ht="16.5" customHeight="1" x14ac:dyDescent="0.2">
      <c r="A286" s="132"/>
      <c r="B286" s="132"/>
      <c r="C286" s="132"/>
      <c r="D286" s="132"/>
      <c r="E286" s="133"/>
      <c r="F286" s="133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3"/>
      <c r="AC286" s="133"/>
      <c r="AD286" s="133"/>
    </row>
    <row r="287" spans="1:30" s="4" customFormat="1" ht="16.5" customHeight="1" x14ac:dyDescent="0.2">
      <c r="A287" s="132"/>
      <c r="B287" s="132"/>
      <c r="C287" s="132"/>
      <c r="D287" s="132"/>
      <c r="E287" s="133"/>
      <c r="F287" s="133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3"/>
      <c r="AC287" s="133"/>
      <c r="AD287" s="133"/>
    </row>
    <row r="288" spans="1:30" s="4" customFormat="1" ht="16.5" customHeight="1" x14ac:dyDescent="0.2">
      <c r="A288" s="132"/>
      <c r="B288" s="132"/>
      <c r="C288" s="132"/>
      <c r="D288" s="132"/>
      <c r="E288" s="133"/>
      <c r="F288" s="133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3"/>
      <c r="AC288" s="133"/>
      <c r="AD288" s="133"/>
    </row>
    <row r="289" spans="1:30" s="4" customFormat="1" ht="16.5" customHeight="1" x14ac:dyDescent="0.2">
      <c r="A289" s="132"/>
      <c r="B289" s="132"/>
      <c r="C289" s="132"/>
      <c r="D289" s="132"/>
      <c r="E289" s="133"/>
      <c r="F289" s="133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3"/>
      <c r="AC289" s="133"/>
      <c r="AD289" s="133"/>
    </row>
    <row r="290" spans="1:30" s="4" customFormat="1" ht="16.5" customHeight="1" x14ac:dyDescent="0.2">
      <c r="A290" s="132"/>
      <c r="B290" s="132"/>
      <c r="C290" s="132"/>
      <c r="D290" s="132"/>
      <c r="E290" s="133"/>
      <c r="F290" s="133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3"/>
      <c r="AC290" s="133"/>
      <c r="AD290" s="133"/>
    </row>
    <row r="291" spans="1:30" s="4" customFormat="1" ht="16.5" customHeight="1" x14ac:dyDescent="0.2">
      <c r="A291" s="132"/>
      <c r="B291" s="132"/>
      <c r="C291" s="132"/>
      <c r="D291" s="132"/>
      <c r="E291" s="133"/>
      <c r="F291" s="133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3"/>
      <c r="AC291" s="133"/>
      <c r="AD291" s="133"/>
    </row>
    <row r="292" spans="1:30" s="4" customFormat="1" ht="16.5" customHeight="1" x14ac:dyDescent="0.2">
      <c r="A292" s="132"/>
      <c r="B292" s="132"/>
      <c r="C292" s="132"/>
      <c r="D292" s="132"/>
      <c r="E292" s="133"/>
      <c r="F292" s="133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3"/>
      <c r="AC292" s="133"/>
      <c r="AD292" s="133"/>
    </row>
    <row r="293" spans="1:30" s="4" customFormat="1" ht="16.5" customHeight="1" x14ac:dyDescent="0.2">
      <c r="A293" s="132"/>
      <c r="B293" s="132"/>
      <c r="C293" s="132"/>
      <c r="D293" s="132"/>
      <c r="E293" s="133"/>
      <c r="F293" s="133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3"/>
      <c r="AC293" s="133"/>
      <c r="AD293" s="133"/>
    </row>
    <row r="294" spans="1:30" s="4" customFormat="1" ht="16.5" customHeight="1" x14ac:dyDescent="0.2">
      <c r="A294" s="132"/>
      <c r="B294" s="132"/>
      <c r="C294" s="132"/>
      <c r="D294" s="132"/>
      <c r="E294" s="133"/>
      <c r="F294" s="133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3"/>
      <c r="AC294" s="133"/>
      <c r="AD294" s="133"/>
    </row>
    <row r="295" spans="1:30" s="4" customFormat="1" ht="16.5" customHeight="1" x14ac:dyDescent="0.2">
      <c r="A295" s="132"/>
      <c r="B295" s="132"/>
      <c r="C295" s="132"/>
      <c r="D295" s="132"/>
      <c r="E295" s="133"/>
      <c r="F295" s="133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3"/>
      <c r="AC295" s="133"/>
      <c r="AD295" s="133"/>
    </row>
    <row r="296" spans="1:30" s="4" customFormat="1" ht="16.5" customHeight="1" x14ac:dyDescent="0.2">
      <c r="A296" s="132"/>
      <c r="B296" s="132"/>
      <c r="C296" s="132"/>
      <c r="D296" s="132"/>
      <c r="E296" s="133"/>
      <c r="F296" s="133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3"/>
      <c r="AC296" s="133"/>
      <c r="AD296" s="133"/>
    </row>
    <row r="297" spans="1:30" s="4" customFormat="1" ht="16.5" customHeight="1" x14ac:dyDescent="0.2">
      <c r="A297" s="132"/>
      <c r="B297" s="132"/>
      <c r="C297" s="132"/>
      <c r="D297" s="132"/>
      <c r="E297" s="133"/>
      <c r="F297" s="133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3"/>
      <c r="AC297" s="133"/>
      <c r="AD297" s="133"/>
    </row>
    <row r="298" spans="1:30" s="4" customFormat="1" ht="16.5" customHeight="1" x14ac:dyDescent="0.2">
      <c r="A298" s="132"/>
      <c r="B298" s="132"/>
      <c r="C298" s="132"/>
      <c r="D298" s="132"/>
      <c r="E298" s="133"/>
      <c r="F298" s="133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3"/>
      <c r="AC298" s="133"/>
      <c r="AD298" s="133"/>
    </row>
    <row r="299" spans="1:30" s="4" customFormat="1" ht="16.5" customHeight="1" x14ac:dyDescent="0.2">
      <c r="A299" s="132"/>
      <c r="B299" s="132"/>
      <c r="C299" s="132"/>
      <c r="D299" s="132"/>
      <c r="E299" s="133"/>
      <c r="F299" s="133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3"/>
      <c r="AC299" s="133"/>
      <c r="AD299" s="133"/>
    </row>
    <row r="300" spans="1:30" s="4" customFormat="1" ht="16.5" customHeight="1" x14ac:dyDescent="0.2">
      <c r="A300" s="132"/>
      <c r="B300" s="132"/>
      <c r="C300" s="132"/>
      <c r="D300" s="132"/>
      <c r="E300" s="133"/>
      <c r="F300" s="133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3"/>
      <c r="AC300" s="133"/>
      <c r="AD300" s="133"/>
    </row>
    <row r="301" spans="1:30" s="4" customFormat="1" ht="16.5" customHeight="1" x14ac:dyDescent="0.2">
      <c r="A301" s="132"/>
      <c r="B301" s="132"/>
      <c r="C301" s="132"/>
      <c r="D301" s="132"/>
      <c r="E301" s="133"/>
      <c r="F301" s="133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3"/>
      <c r="AC301" s="133"/>
      <c r="AD301" s="133"/>
    </row>
    <row r="302" spans="1:30" s="4" customFormat="1" ht="16.5" customHeight="1" x14ac:dyDescent="0.2">
      <c r="A302" s="132"/>
      <c r="B302" s="132"/>
      <c r="C302" s="132"/>
      <c r="D302" s="132"/>
      <c r="E302" s="133"/>
      <c r="F302" s="133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3"/>
      <c r="AC302" s="133"/>
      <c r="AD302" s="133"/>
    </row>
    <row r="303" spans="1:30" s="4" customFormat="1" ht="16.5" customHeight="1" x14ac:dyDescent="0.2">
      <c r="A303" s="132"/>
      <c r="B303" s="132"/>
      <c r="C303" s="132"/>
      <c r="D303" s="132"/>
      <c r="E303" s="133"/>
      <c r="F303" s="133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3"/>
      <c r="AC303" s="133"/>
      <c r="AD303" s="133"/>
    </row>
    <row r="304" spans="1:30" s="4" customFormat="1" ht="16.5" customHeight="1" x14ac:dyDescent="0.2">
      <c r="A304" s="132"/>
      <c r="B304" s="132"/>
      <c r="C304" s="132"/>
      <c r="D304" s="132"/>
      <c r="E304" s="133"/>
      <c r="F304" s="133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3"/>
      <c r="AC304" s="133"/>
      <c r="AD304" s="133"/>
    </row>
    <row r="305" spans="1:30" s="4" customFormat="1" ht="16.5" customHeight="1" x14ac:dyDescent="0.2">
      <c r="A305" s="132"/>
      <c r="B305" s="132"/>
      <c r="C305" s="132"/>
      <c r="D305" s="132"/>
      <c r="E305" s="133"/>
      <c r="F305" s="133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3"/>
      <c r="AC305" s="133"/>
      <c r="AD305" s="133"/>
    </row>
    <row r="306" spans="1:30" s="4" customFormat="1" ht="16.5" customHeight="1" x14ac:dyDescent="0.2">
      <c r="A306" s="132"/>
      <c r="B306" s="132"/>
      <c r="C306" s="132"/>
      <c r="D306" s="132"/>
      <c r="E306" s="133"/>
      <c r="F306" s="133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3"/>
      <c r="AC306" s="133"/>
      <c r="AD306" s="133"/>
    </row>
    <row r="307" spans="1:30" s="4" customFormat="1" ht="16.5" customHeight="1" x14ac:dyDescent="0.2">
      <c r="A307" s="132"/>
      <c r="B307" s="132"/>
      <c r="C307" s="132"/>
      <c r="D307" s="132"/>
      <c r="E307" s="133"/>
      <c r="F307" s="133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3"/>
      <c r="AC307" s="133"/>
      <c r="AD307" s="133"/>
    </row>
    <row r="308" spans="1:30" s="4" customFormat="1" ht="16.5" customHeight="1" x14ac:dyDescent="0.2">
      <c r="A308" s="132"/>
      <c r="B308" s="132"/>
      <c r="C308" s="132"/>
      <c r="D308" s="132"/>
      <c r="E308" s="133"/>
      <c r="F308" s="133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3"/>
      <c r="AC308" s="133"/>
      <c r="AD308" s="133"/>
    </row>
    <row r="309" spans="1:30" s="4" customFormat="1" ht="16.5" customHeight="1" x14ac:dyDescent="0.2">
      <c r="A309" s="132"/>
      <c r="B309" s="132"/>
      <c r="C309" s="132"/>
      <c r="D309" s="132"/>
      <c r="E309" s="133"/>
      <c r="F309" s="133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3"/>
      <c r="AC309" s="133"/>
      <c r="AD309" s="133"/>
    </row>
    <row r="310" spans="1:30" s="4" customFormat="1" ht="16.5" customHeight="1" x14ac:dyDescent="0.2">
      <c r="A310" s="132"/>
      <c r="B310" s="132"/>
      <c r="C310" s="132"/>
      <c r="D310" s="132"/>
      <c r="E310" s="133"/>
      <c r="F310" s="133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3"/>
      <c r="AC310" s="133"/>
      <c r="AD310" s="133"/>
    </row>
    <row r="311" spans="1:30" s="4" customFormat="1" ht="16.5" customHeight="1" x14ac:dyDescent="0.2">
      <c r="A311" s="132"/>
      <c r="B311" s="132"/>
      <c r="C311" s="132"/>
      <c r="D311" s="132"/>
      <c r="E311" s="133"/>
      <c r="F311" s="133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3"/>
      <c r="AC311" s="133"/>
      <c r="AD311" s="133"/>
    </row>
    <row r="312" spans="1:30" s="4" customFormat="1" ht="16.5" customHeight="1" x14ac:dyDescent="0.2">
      <c r="A312" s="132"/>
      <c r="B312" s="132"/>
      <c r="C312" s="132"/>
      <c r="D312" s="132"/>
      <c r="E312" s="133"/>
      <c r="F312" s="133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3"/>
      <c r="AC312" s="133"/>
      <c r="AD312" s="133"/>
    </row>
    <row r="313" spans="1:30" s="4" customFormat="1" ht="16.5" customHeight="1" x14ac:dyDescent="0.2">
      <c r="A313" s="132"/>
      <c r="B313" s="132"/>
      <c r="C313" s="132"/>
      <c r="D313" s="132"/>
      <c r="E313" s="133"/>
      <c r="F313" s="133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3"/>
      <c r="AC313" s="133"/>
      <c r="AD313" s="133"/>
    </row>
    <row r="314" spans="1:30" s="4" customFormat="1" ht="16.5" customHeight="1" x14ac:dyDescent="0.2">
      <c r="A314" s="132"/>
      <c r="B314" s="132"/>
      <c r="C314" s="132"/>
      <c r="D314" s="132"/>
      <c r="E314" s="133"/>
      <c r="F314" s="133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3"/>
      <c r="AC314" s="133"/>
      <c r="AD314" s="133"/>
    </row>
    <row r="315" spans="1:30" s="4" customFormat="1" ht="16.5" customHeight="1" x14ac:dyDescent="0.2">
      <c r="A315" s="132"/>
      <c r="B315" s="132"/>
      <c r="C315" s="132"/>
      <c r="D315" s="132"/>
      <c r="E315" s="133"/>
      <c r="F315" s="133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3"/>
      <c r="AC315" s="133"/>
      <c r="AD315" s="133"/>
    </row>
    <row r="316" spans="1:30" s="4" customFormat="1" ht="16.5" customHeight="1" x14ac:dyDescent="0.2">
      <c r="A316" s="132"/>
      <c r="B316" s="132"/>
      <c r="C316" s="132"/>
      <c r="D316" s="132"/>
      <c r="E316" s="133"/>
      <c r="F316" s="133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3"/>
      <c r="AC316" s="133"/>
      <c r="AD316" s="133"/>
    </row>
    <row r="317" spans="1:30" s="4" customFormat="1" ht="16.5" customHeight="1" x14ac:dyDescent="0.2">
      <c r="A317" s="132"/>
      <c r="B317" s="132"/>
      <c r="C317" s="132"/>
      <c r="D317" s="132"/>
      <c r="E317" s="133"/>
      <c r="F317" s="133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3"/>
      <c r="AC317" s="133"/>
      <c r="AD317" s="133"/>
    </row>
    <row r="318" spans="1:30" s="4" customFormat="1" ht="16.5" customHeight="1" x14ac:dyDescent="0.2">
      <c r="A318" s="132"/>
      <c r="B318" s="132"/>
      <c r="C318" s="132"/>
      <c r="D318" s="132"/>
      <c r="E318" s="133"/>
      <c r="F318" s="133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3"/>
      <c r="AC318" s="133"/>
      <c r="AD318" s="133"/>
    </row>
    <row r="319" spans="1:30" s="4" customFormat="1" ht="16.5" customHeight="1" x14ac:dyDescent="0.2">
      <c r="A319" s="132"/>
      <c r="B319" s="132"/>
      <c r="C319" s="132"/>
      <c r="D319" s="132"/>
      <c r="E319" s="133"/>
      <c r="F319" s="133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3"/>
      <c r="AC319" s="133"/>
      <c r="AD319" s="133"/>
    </row>
    <row r="320" spans="1:30" s="4" customFormat="1" ht="16.5" customHeight="1" x14ac:dyDescent="0.2">
      <c r="A320" s="132"/>
      <c r="B320" s="132"/>
      <c r="C320" s="132"/>
      <c r="D320" s="132"/>
      <c r="E320" s="133"/>
      <c r="F320" s="133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3"/>
      <c r="AC320" s="133"/>
      <c r="AD320" s="133"/>
    </row>
    <row r="321" spans="1:30" s="4" customFormat="1" ht="16.5" customHeight="1" x14ac:dyDescent="0.2">
      <c r="A321" s="132"/>
      <c r="B321" s="132"/>
      <c r="C321" s="132"/>
      <c r="D321" s="132"/>
      <c r="E321" s="133"/>
      <c r="F321" s="133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3"/>
      <c r="AC321" s="133"/>
      <c r="AD321" s="133"/>
    </row>
    <row r="322" spans="1:30" s="4" customFormat="1" ht="16.5" customHeight="1" x14ac:dyDescent="0.2">
      <c r="A322" s="132"/>
      <c r="B322" s="132"/>
      <c r="C322" s="132"/>
      <c r="D322" s="132"/>
      <c r="E322" s="133"/>
      <c r="F322" s="133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3"/>
      <c r="AC322" s="133"/>
      <c r="AD322" s="133"/>
    </row>
    <row r="323" spans="1:30" s="4" customFormat="1" ht="16.5" customHeight="1" x14ac:dyDescent="0.2">
      <c r="A323" s="132"/>
      <c r="B323" s="132"/>
      <c r="C323" s="132"/>
      <c r="D323" s="132"/>
      <c r="E323" s="133"/>
      <c r="F323" s="133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3"/>
      <c r="AC323" s="133"/>
      <c r="AD323" s="133"/>
    </row>
    <row r="324" spans="1:30" s="4" customFormat="1" ht="16.5" customHeight="1" x14ac:dyDescent="0.2">
      <c r="A324" s="132"/>
      <c r="B324" s="132"/>
      <c r="C324" s="132"/>
      <c r="D324" s="132"/>
      <c r="E324" s="133"/>
      <c r="F324" s="133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3"/>
      <c r="AC324" s="133"/>
      <c r="AD324" s="133"/>
    </row>
    <row r="325" spans="1:30" s="4" customFormat="1" ht="16.5" customHeight="1" x14ac:dyDescent="0.2">
      <c r="A325" s="132"/>
      <c r="B325" s="132"/>
      <c r="C325" s="132"/>
      <c r="D325" s="132"/>
      <c r="E325" s="133"/>
      <c r="F325" s="133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3"/>
      <c r="AC325" s="133"/>
      <c r="AD325" s="133"/>
    </row>
    <row r="326" spans="1:30" s="4" customFormat="1" ht="16.5" customHeight="1" x14ac:dyDescent="0.2">
      <c r="A326" s="132"/>
      <c r="B326" s="132"/>
      <c r="C326" s="132"/>
      <c r="D326" s="132"/>
      <c r="E326" s="133"/>
      <c r="F326" s="133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3"/>
      <c r="AC326" s="133"/>
      <c r="AD326" s="133"/>
    </row>
    <row r="327" spans="1:30" s="4" customFormat="1" ht="16.5" customHeight="1" x14ac:dyDescent="0.2">
      <c r="A327" s="132"/>
      <c r="B327" s="132"/>
      <c r="C327" s="132"/>
      <c r="D327" s="132"/>
      <c r="E327" s="133"/>
      <c r="F327" s="133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3"/>
      <c r="AC327" s="133"/>
      <c r="AD327" s="133"/>
    </row>
    <row r="328" spans="1:30" s="4" customFormat="1" ht="16.5" customHeight="1" x14ac:dyDescent="0.2">
      <c r="A328" s="132"/>
      <c r="B328" s="132"/>
      <c r="C328" s="132"/>
      <c r="D328" s="132"/>
      <c r="E328" s="133"/>
      <c r="F328" s="133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3"/>
      <c r="AC328" s="133"/>
      <c r="AD328" s="133"/>
    </row>
    <row r="329" spans="1:30" s="4" customFormat="1" ht="16.5" customHeight="1" x14ac:dyDescent="0.2">
      <c r="A329" s="132"/>
      <c r="B329" s="132"/>
      <c r="C329" s="132"/>
      <c r="D329" s="132"/>
      <c r="E329" s="133"/>
      <c r="F329" s="133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3"/>
      <c r="AC329" s="133"/>
      <c r="AD329" s="133"/>
    </row>
    <row r="330" spans="1:30" s="4" customFormat="1" ht="16.5" customHeight="1" x14ac:dyDescent="0.2">
      <c r="A330" s="132"/>
      <c r="B330" s="132"/>
      <c r="C330" s="132"/>
      <c r="D330" s="132"/>
      <c r="E330" s="133"/>
      <c r="F330" s="133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3"/>
      <c r="AC330" s="133"/>
      <c r="AD330" s="133"/>
    </row>
    <row r="331" spans="1:30" s="4" customFormat="1" ht="16.5" customHeight="1" x14ac:dyDescent="0.2">
      <c r="A331" s="132"/>
      <c r="B331" s="132"/>
      <c r="C331" s="132"/>
      <c r="D331" s="132"/>
      <c r="E331" s="133"/>
      <c r="F331" s="133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3"/>
      <c r="AC331" s="133"/>
      <c r="AD331" s="133"/>
    </row>
    <row r="332" spans="1:30" s="4" customFormat="1" ht="16.5" customHeight="1" x14ac:dyDescent="0.2">
      <c r="A332" s="132"/>
      <c r="B332" s="132"/>
      <c r="C332" s="132"/>
      <c r="D332" s="132"/>
      <c r="E332" s="133"/>
      <c r="F332" s="133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3"/>
      <c r="AC332" s="133"/>
      <c r="AD332" s="133"/>
    </row>
    <row r="333" spans="1:30" s="4" customFormat="1" ht="16.5" customHeight="1" x14ac:dyDescent="0.2">
      <c r="A333" s="132"/>
      <c r="B333" s="132"/>
      <c r="C333" s="132"/>
      <c r="D333" s="132"/>
      <c r="E333" s="133"/>
      <c r="F333" s="133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3"/>
      <c r="AC333" s="133"/>
      <c r="AD333" s="133"/>
    </row>
    <row r="334" spans="1:30" s="4" customFormat="1" ht="16.5" customHeight="1" x14ac:dyDescent="0.2">
      <c r="A334" s="132"/>
      <c r="B334" s="132"/>
      <c r="C334" s="132"/>
      <c r="D334" s="132"/>
      <c r="E334" s="133"/>
      <c r="F334" s="133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3"/>
      <c r="AC334" s="133"/>
      <c r="AD334" s="133"/>
    </row>
    <row r="335" spans="1:30" s="4" customFormat="1" ht="16.5" customHeight="1" x14ac:dyDescent="0.2">
      <c r="A335" s="132"/>
      <c r="B335" s="132"/>
      <c r="C335" s="132"/>
      <c r="D335" s="132"/>
      <c r="E335" s="133"/>
      <c r="F335" s="133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3"/>
      <c r="AC335" s="133"/>
      <c r="AD335" s="133"/>
    </row>
    <row r="336" spans="1:30" s="4" customFormat="1" ht="16.5" customHeight="1" x14ac:dyDescent="0.2">
      <c r="A336" s="132"/>
      <c r="B336" s="132"/>
      <c r="C336" s="132"/>
      <c r="D336" s="132"/>
      <c r="E336" s="133"/>
      <c r="F336" s="133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3"/>
      <c r="AC336" s="133"/>
      <c r="AD336" s="133"/>
    </row>
    <row r="337" spans="1:30" s="4" customFormat="1" ht="16.5" customHeight="1" x14ac:dyDescent="0.2">
      <c r="A337" s="132"/>
      <c r="B337" s="132"/>
      <c r="C337" s="132"/>
      <c r="D337" s="132"/>
      <c r="E337" s="133"/>
      <c r="F337" s="133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3"/>
      <c r="AC337" s="133"/>
      <c r="AD337" s="133"/>
    </row>
    <row r="338" spans="1:30" s="4" customFormat="1" ht="16.5" customHeight="1" x14ac:dyDescent="0.2">
      <c r="A338" s="132"/>
      <c r="B338" s="132"/>
      <c r="C338" s="132"/>
      <c r="D338" s="132"/>
      <c r="E338" s="133"/>
      <c r="F338" s="133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3"/>
      <c r="AC338" s="133"/>
      <c r="AD338" s="133"/>
    </row>
    <row r="339" spans="1:30" s="4" customFormat="1" ht="16.5" customHeight="1" x14ac:dyDescent="0.2">
      <c r="A339" s="132"/>
      <c r="B339" s="132"/>
      <c r="C339" s="132"/>
      <c r="D339" s="132"/>
      <c r="E339" s="133"/>
      <c r="F339" s="133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2"/>
      <c r="U339" s="132"/>
      <c r="V339" s="132"/>
      <c r="W339" s="132"/>
      <c r="X339" s="132"/>
      <c r="Y339" s="132"/>
      <c r="Z339" s="132"/>
      <c r="AA339" s="132"/>
      <c r="AB339" s="133"/>
      <c r="AC339" s="133"/>
      <c r="AD339" s="133"/>
    </row>
    <row r="340" spans="1:30" s="4" customFormat="1" ht="16.5" customHeight="1" x14ac:dyDescent="0.2">
      <c r="A340" s="132"/>
      <c r="B340" s="132"/>
      <c r="C340" s="132"/>
      <c r="D340" s="132"/>
      <c r="E340" s="133"/>
      <c r="F340" s="133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2"/>
      <c r="U340" s="132"/>
      <c r="X340" s="132"/>
      <c r="Y340" s="132"/>
      <c r="Z340" s="132"/>
      <c r="AA340" s="132"/>
      <c r="AB340" s="133"/>
      <c r="AC340" s="133"/>
      <c r="AD340" s="133"/>
    </row>
    <row r="341" spans="1:30" s="4" customFormat="1" ht="16.5" customHeight="1" x14ac:dyDescent="0.2">
      <c r="A341" s="132"/>
      <c r="B341" s="132"/>
      <c r="C341" s="132"/>
      <c r="D341" s="132"/>
      <c r="E341" s="133"/>
      <c r="F341" s="133"/>
      <c r="G341" s="130"/>
      <c r="H341" s="130"/>
      <c r="I341" s="130"/>
      <c r="J341" s="130"/>
      <c r="K341" s="130"/>
      <c r="L341" s="130"/>
      <c r="M341" s="130"/>
      <c r="N341" s="130"/>
      <c r="O341" s="130"/>
      <c r="P341" s="5"/>
      <c r="Q341" s="5"/>
      <c r="R341" s="132"/>
      <c r="U341" s="132"/>
      <c r="X341" s="132"/>
      <c r="Y341" s="132"/>
      <c r="Z341" s="132"/>
      <c r="AA341" s="132"/>
      <c r="AB341" s="133"/>
      <c r="AC341" s="133"/>
      <c r="AD341" s="133"/>
    </row>
    <row r="342" spans="1:30" s="4" customFormat="1" ht="16.5" customHeight="1" x14ac:dyDescent="0.2">
      <c r="E342" s="3"/>
      <c r="F342" s="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AB342" s="3"/>
      <c r="AC342" s="3"/>
      <c r="AD342" s="3"/>
    </row>
    <row r="343" spans="1:30" s="4" customFormat="1" ht="16.5" customHeight="1" x14ac:dyDescent="0.2">
      <c r="E343" s="3"/>
      <c r="F343" s="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AB343" s="3"/>
      <c r="AC343" s="3"/>
      <c r="AD343" s="3"/>
    </row>
    <row r="344" spans="1:30" s="4" customFormat="1" ht="16.5" customHeight="1" x14ac:dyDescent="0.2">
      <c r="E344" s="3"/>
      <c r="F344" s="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AB344" s="3"/>
      <c r="AC344" s="3"/>
      <c r="AD344" s="3"/>
    </row>
    <row r="345" spans="1:30" s="4" customFormat="1" ht="16.5" customHeight="1" x14ac:dyDescent="0.2">
      <c r="E345" s="3"/>
      <c r="F345" s="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AB345" s="3"/>
      <c r="AC345" s="3"/>
      <c r="AD345" s="3"/>
    </row>
    <row r="346" spans="1:30" s="4" customFormat="1" ht="16.5" customHeight="1" x14ac:dyDescent="0.2">
      <c r="E346" s="3"/>
      <c r="F346" s="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AB346" s="3"/>
      <c r="AC346" s="3"/>
      <c r="AD346" s="3"/>
    </row>
    <row r="347" spans="1:30" s="4" customFormat="1" ht="16.5" customHeight="1" x14ac:dyDescent="0.2">
      <c r="E347" s="3"/>
      <c r="F347" s="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AB347" s="3"/>
      <c r="AC347" s="3"/>
      <c r="AD347" s="3"/>
    </row>
    <row r="348" spans="1:30" s="4" customFormat="1" ht="16.5" customHeight="1" x14ac:dyDescent="0.2">
      <c r="E348" s="3"/>
      <c r="F348" s="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AB348" s="3"/>
      <c r="AC348" s="3"/>
      <c r="AD348" s="3"/>
    </row>
    <row r="349" spans="1:30" s="4" customFormat="1" ht="16.5" customHeight="1" x14ac:dyDescent="0.2">
      <c r="E349" s="3"/>
      <c r="F349" s="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AB349" s="3"/>
      <c r="AC349" s="3"/>
      <c r="AD349" s="3"/>
    </row>
    <row r="350" spans="1:30" s="4" customFormat="1" ht="16.5" customHeight="1" x14ac:dyDescent="0.2">
      <c r="E350" s="3"/>
      <c r="F350" s="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AB350" s="3"/>
      <c r="AC350" s="3"/>
      <c r="AD350" s="3"/>
    </row>
    <row r="351" spans="1:30" s="4" customFormat="1" ht="16.5" customHeight="1" x14ac:dyDescent="0.2">
      <c r="E351" s="3"/>
      <c r="F351" s="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AB351" s="3"/>
      <c r="AC351" s="3"/>
      <c r="AD351" s="3"/>
    </row>
    <row r="352" spans="1:30" s="4" customFormat="1" ht="16.5" customHeight="1" x14ac:dyDescent="0.2">
      <c r="E352" s="3"/>
      <c r="F352" s="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AB352" s="3"/>
      <c r="AC352" s="3"/>
      <c r="AD352" s="3"/>
    </row>
    <row r="353" spans="5:30" s="4" customFormat="1" ht="16.5" customHeight="1" x14ac:dyDescent="0.2">
      <c r="E353" s="3"/>
      <c r="F353" s="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AB353" s="3"/>
      <c r="AC353" s="3"/>
      <c r="AD353" s="3"/>
    </row>
    <row r="354" spans="5:30" s="4" customFormat="1" ht="16.5" customHeight="1" x14ac:dyDescent="0.2">
      <c r="E354" s="3"/>
      <c r="F354" s="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AB354" s="3"/>
      <c r="AC354" s="3"/>
      <c r="AD354" s="3"/>
    </row>
    <row r="355" spans="5:30" s="4" customFormat="1" ht="16.5" customHeight="1" x14ac:dyDescent="0.2">
      <c r="E355" s="3"/>
      <c r="F355" s="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AB355" s="3"/>
      <c r="AC355" s="3"/>
      <c r="AD355" s="3"/>
    </row>
    <row r="356" spans="5:30" s="4" customFormat="1" ht="16.5" customHeight="1" x14ac:dyDescent="0.2">
      <c r="E356" s="3"/>
      <c r="F356" s="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AB356" s="3"/>
      <c r="AC356" s="3"/>
      <c r="AD356" s="3"/>
    </row>
    <row r="357" spans="5:30" s="4" customFormat="1" ht="16.5" customHeight="1" x14ac:dyDescent="0.2">
      <c r="E357" s="3"/>
      <c r="F357" s="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AB357" s="3"/>
      <c r="AC357" s="3"/>
      <c r="AD357" s="3"/>
    </row>
    <row r="358" spans="5:30" s="4" customFormat="1" ht="16.5" customHeight="1" x14ac:dyDescent="0.2">
      <c r="E358" s="3"/>
      <c r="F358" s="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AB358" s="3"/>
      <c r="AC358" s="3"/>
      <c r="AD358" s="3"/>
    </row>
    <row r="359" spans="5:30" s="4" customFormat="1" ht="16.5" customHeight="1" x14ac:dyDescent="0.2">
      <c r="E359" s="3"/>
      <c r="F359" s="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AB359" s="3"/>
      <c r="AC359" s="3"/>
      <c r="AD359" s="3"/>
    </row>
    <row r="360" spans="5:30" s="4" customFormat="1" ht="16.5" customHeight="1" x14ac:dyDescent="0.2">
      <c r="E360" s="3"/>
      <c r="F360" s="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AB360" s="3"/>
      <c r="AC360" s="3"/>
      <c r="AD360" s="3"/>
    </row>
    <row r="361" spans="5:30" s="4" customFormat="1" ht="16.5" customHeight="1" x14ac:dyDescent="0.2">
      <c r="E361" s="3"/>
      <c r="F361" s="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AB361" s="3"/>
      <c r="AC361" s="3"/>
      <c r="AD361" s="3"/>
    </row>
    <row r="362" spans="5:30" s="4" customFormat="1" ht="16.5" customHeight="1" x14ac:dyDescent="0.2">
      <c r="E362" s="3"/>
      <c r="F362" s="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AB362" s="3"/>
      <c r="AC362" s="3"/>
      <c r="AD362" s="3"/>
    </row>
    <row r="363" spans="5:30" s="4" customFormat="1" ht="16.5" customHeight="1" x14ac:dyDescent="0.2">
      <c r="E363" s="3"/>
      <c r="F363" s="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AB363" s="3"/>
      <c r="AC363" s="3"/>
      <c r="AD363" s="3"/>
    </row>
    <row r="364" spans="5:30" s="4" customFormat="1" ht="16.5" customHeight="1" x14ac:dyDescent="0.2">
      <c r="E364" s="3"/>
      <c r="F364" s="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AB364" s="3"/>
      <c r="AC364" s="3"/>
      <c r="AD364" s="3"/>
    </row>
    <row r="365" spans="5:30" s="4" customFormat="1" ht="16.5" customHeight="1" x14ac:dyDescent="0.2">
      <c r="E365" s="3"/>
      <c r="F365" s="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AB365" s="3"/>
      <c r="AC365" s="3"/>
      <c r="AD365" s="3"/>
    </row>
    <row r="366" spans="5:30" s="4" customFormat="1" ht="16.5" customHeight="1" x14ac:dyDescent="0.2">
      <c r="E366" s="3"/>
      <c r="F366" s="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AB366" s="3"/>
      <c r="AC366" s="3"/>
      <c r="AD366" s="3"/>
    </row>
    <row r="367" spans="5:30" s="4" customFormat="1" ht="16.5" customHeight="1" x14ac:dyDescent="0.2">
      <c r="E367" s="3"/>
      <c r="F367" s="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AB367" s="3"/>
      <c r="AC367" s="3"/>
      <c r="AD367" s="3"/>
    </row>
    <row r="368" spans="5:30" s="4" customFormat="1" ht="16.5" customHeight="1" x14ac:dyDescent="0.2">
      <c r="E368" s="3"/>
      <c r="F368" s="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AB368" s="3"/>
      <c r="AC368" s="3"/>
      <c r="AD368" s="3"/>
    </row>
    <row r="369" spans="5:30" s="4" customFormat="1" ht="16.5" customHeight="1" x14ac:dyDescent="0.2">
      <c r="E369" s="3"/>
      <c r="F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AB369" s="3"/>
      <c r="AC369" s="3"/>
      <c r="AD369" s="3"/>
    </row>
    <row r="370" spans="5:30" s="4" customFormat="1" ht="16.5" customHeight="1" x14ac:dyDescent="0.2">
      <c r="E370" s="3"/>
      <c r="F370" s="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AB370" s="3"/>
      <c r="AC370" s="3"/>
      <c r="AD370" s="3"/>
    </row>
    <row r="371" spans="5:30" s="4" customFormat="1" ht="16.5" customHeight="1" x14ac:dyDescent="0.2">
      <c r="E371" s="3"/>
      <c r="F371" s="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AB371" s="3"/>
      <c r="AC371" s="3"/>
      <c r="AD371" s="3"/>
    </row>
    <row r="372" spans="5:30" s="4" customFormat="1" ht="16.5" customHeight="1" x14ac:dyDescent="0.2">
      <c r="E372" s="3"/>
      <c r="F372" s="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AB372" s="3"/>
      <c r="AC372" s="3"/>
      <c r="AD372" s="3"/>
    </row>
    <row r="373" spans="5:30" s="4" customFormat="1" ht="16.5" customHeight="1" x14ac:dyDescent="0.2">
      <c r="E373" s="3"/>
      <c r="F373" s="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AB373" s="3"/>
      <c r="AC373" s="3"/>
      <c r="AD373" s="3"/>
    </row>
    <row r="374" spans="5:30" s="4" customFormat="1" ht="16.5" customHeight="1" x14ac:dyDescent="0.2">
      <c r="E374" s="3"/>
      <c r="F374" s="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AB374" s="3"/>
      <c r="AC374" s="3"/>
      <c r="AD374" s="3"/>
    </row>
    <row r="375" spans="5:30" s="4" customFormat="1" ht="16.5" customHeight="1" x14ac:dyDescent="0.2">
      <c r="E375" s="3"/>
      <c r="F375" s="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AB375" s="3"/>
      <c r="AC375" s="3"/>
      <c r="AD375" s="3"/>
    </row>
    <row r="376" spans="5:30" s="4" customFormat="1" ht="16.5" customHeight="1" x14ac:dyDescent="0.2">
      <c r="E376" s="3"/>
      <c r="F376" s="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AB376" s="3"/>
      <c r="AC376" s="3"/>
      <c r="AD376" s="3"/>
    </row>
    <row r="377" spans="5:30" s="4" customFormat="1" ht="16.5" customHeight="1" x14ac:dyDescent="0.2">
      <c r="E377" s="3"/>
      <c r="F377" s="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AB377" s="3"/>
      <c r="AC377" s="3"/>
      <c r="AD377" s="3"/>
    </row>
    <row r="378" spans="5:30" s="4" customFormat="1" ht="16.5" customHeight="1" x14ac:dyDescent="0.2">
      <c r="E378" s="3"/>
      <c r="F378" s="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AB378" s="3"/>
      <c r="AC378" s="3"/>
      <c r="AD378" s="3"/>
    </row>
    <row r="379" spans="5:30" s="4" customFormat="1" ht="16.5" customHeight="1" x14ac:dyDescent="0.2">
      <c r="E379" s="3"/>
      <c r="F379" s="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AB379" s="3"/>
      <c r="AC379" s="3"/>
      <c r="AD379" s="3"/>
    </row>
    <row r="380" spans="5:30" s="4" customFormat="1" ht="16.5" customHeight="1" x14ac:dyDescent="0.2">
      <c r="E380" s="3"/>
      <c r="F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AB380" s="3"/>
      <c r="AC380" s="3"/>
      <c r="AD380" s="3"/>
    </row>
    <row r="381" spans="5:30" s="4" customFormat="1" ht="16.5" customHeight="1" x14ac:dyDescent="0.2">
      <c r="E381" s="3"/>
      <c r="F381" s="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AB381" s="3"/>
      <c r="AC381" s="3"/>
      <c r="AD381" s="3"/>
    </row>
    <row r="382" spans="5:30" s="4" customFormat="1" ht="16.5" customHeight="1" x14ac:dyDescent="0.2">
      <c r="E382" s="3"/>
      <c r="F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AB382" s="3"/>
      <c r="AC382" s="3"/>
      <c r="AD382" s="3"/>
    </row>
    <row r="383" spans="5:30" s="4" customFormat="1" ht="16.5" customHeight="1" x14ac:dyDescent="0.2">
      <c r="E383" s="3"/>
      <c r="F383" s="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AB383" s="3"/>
      <c r="AC383" s="3"/>
      <c r="AD383" s="3"/>
    </row>
    <row r="384" spans="5:30" s="4" customFormat="1" ht="16.5" customHeight="1" x14ac:dyDescent="0.2">
      <c r="E384" s="3"/>
      <c r="F384" s="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AB384" s="3"/>
      <c r="AC384" s="3"/>
      <c r="AD384" s="3"/>
    </row>
    <row r="385" spans="5:30" s="4" customFormat="1" ht="16.5" customHeight="1" x14ac:dyDescent="0.2">
      <c r="E385" s="3"/>
      <c r="F385" s="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AB385" s="3"/>
      <c r="AC385" s="3"/>
      <c r="AD385" s="3"/>
    </row>
    <row r="386" spans="5:30" s="4" customFormat="1" ht="16.5" customHeight="1" x14ac:dyDescent="0.2">
      <c r="E386" s="3"/>
      <c r="F386" s="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AB386" s="3"/>
      <c r="AC386" s="3"/>
      <c r="AD386" s="3"/>
    </row>
    <row r="387" spans="5:30" s="4" customFormat="1" ht="16.5" customHeight="1" x14ac:dyDescent="0.2">
      <c r="E387" s="3"/>
      <c r="F387" s="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AB387" s="3"/>
      <c r="AC387" s="3"/>
      <c r="AD387" s="3"/>
    </row>
    <row r="388" spans="5:30" s="4" customFormat="1" ht="16.5" customHeight="1" x14ac:dyDescent="0.2">
      <c r="E388" s="3"/>
      <c r="F388" s="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AB388" s="3"/>
      <c r="AC388" s="3"/>
      <c r="AD388" s="3"/>
    </row>
    <row r="389" spans="5:30" s="4" customFormat="1" ht="16.5" customHeight="1" x14ac:dyDescent="0.2">
      <c r="E389" s="3"/>
      <c r="F389" s="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AB389" s="3"/>
      <c r="AC389" s="3"/>
      <c r="AD389" s="3"/>
    </row>
    <row r="390" spans="5:30" s="4" customFormat="1" ht="16.5" customHeight="1" x14ac:dyDescent="0.2">
      <c r="E390" s="3"/>
      <c r="F390" s="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AB390" s="3"/>
      <c r="AC390" s="3"/>
      <c r="AD390" s="3"/>
    </row>
    <row r="391" spans="5:30" s="4" customFormat="1" ht="16.5" customHeight="1" x14ac:dyDescent="0.2">
      <c r="E391" s="3"/>
      <c r="F391" s="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AB391" s="3"/>
      <c r="AC391" s="3"/>
      <c r="AD391" s="3"/>
    </row>
    <row r="392" spans="5:30" s="4" customFormat="1" ht="16.5" customHeight="1" x14ac:dyDescent="0.2">
      <c r="E392" s="3"/>
      <c r="F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AB392" s="3"/>
      <c r="AC392" s="3"/>
      <c r="AD392" s="3"/>
    </row>
    <row r="393" spans="5:30" s="4" customFormat="1" ht="16.5" customHeight="1" x14ac:dyDescent="0.2">
      <c r="E393" s="3"/>
      <c r="F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AB393" s="3"/>
      <c r="AC393" s="3"/>
      <c r="AD393" s="3"/>
    </row>
    <row r="394" spans="5:30" s="4" customFormat="1" ht="16.5" customHeight="1" x14ac:dyDescent="0.2">
      <c r="E394" s="3"/>
      <c r="F394" s="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AB394" s="3"/>
      <c r="AC394" s="3"/>
      <c r="AD394" s="3"/>
    </row>
    <row r="395" spans="5:30" s="4" customFormat="1" ht="16.5" customHeight="1" x14ac:dyDescent="0.2">
      <c r="E395" s="3"/>
      <c r="F395" s="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AB395" s="3"/>
      <c r="AC395" s="3"/>
      <c r="AD395" s="3"/>
    </row>
    <row r="396" spans="5:30" s="4" customFormat="1" ht="16.5" customHeight="1" x14ac:dyDescent="0.2">
      <c r="E396" s="3"/>
      <c r="F396" s="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AB396" s="3"/>
      <c r="AC396" s="3"/>
      <c r="AD396" s="3"/>
    </row>
    <row r="397" spans="5:30" s="4" customFormat="1" ht="16.5" customHeight="1" x14ac:dyDescent="0.2">
      <c r="E397" s="3"/>
      <c r="F397" s="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AB397" s="3"/>
      <c r="AC397" s="3"/>
      <c r="AD397" s="3"/>
    </row>
    <row r="398" spans="5:30" s="4" customFormat="1" ht="16.5" customHeight="1" x14ac:dyDescent="0.2">
      <c r="E398" s="3"/>
      <c r="F398" s="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AB398" s="3"/>
      <c r="AC398" s="3"/>
      <c r="AD398" s="3"/>
    </row>
    <row r="399" spans="5:30" s="4" customFormat="1" ht="16.5" customHeight="1" x14ac:dyDescent="0.2">
      <c r="E399" s="3"/>
      <c r="F399" s="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AB399" s="3"/>
      <c r="AC399" s="3"/>
      <c r="AD399" s="3"/>
    </row>
    <row r="400" spans="5:30" s="4" customFormat="1" ht="16.5" customHeight="1" x14ac:dyDescent="0.2">
      <c r="E400" s="3"/>
      <c r="F400" s="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AB400" s="3"/>
      <c r="AC400" s="3"/>
      <c r="AD400" s="3"/>
    </row>
    <row r="401" spans="5:30" s="4" customFormat="1" ht="16.5" customHeight="1" x14ac:dyDescent="0.2">
      <c r="E401" s="3"/>
      <c r="F401" s="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AB401" s="3"/>
      <c r="AC401" s="3"/>
      <c r="AD401" s="3"/>
    </row>
    <row r="402" spans="5:30" s="4" customFormat="1" ht="16.5" customHeight="1" x14ac:dyDescent="0.2">
      <c r="E402" s="3"/>
      <c r="F402" s="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AB402" s="3"/>
      <c r="AC402" s="3"/>
      <c r="AD402" s="3"/>
    </row>
    <row r="403" spans="5:30" s="4" customFormat="1" ht="16.5" customHeight="1" x14ac:dyDescent="0.2">
      <c r="E403" s="3"/>
      <c r="F403" s="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AB403" s="3"/>
      <c r="AC403" s="3"/>
      <c r="AD403" s="3"/>
    </row>
    <row r="404" spans="5:30" s="4" customFormat="1" ht="16.5" customHeight="1" x14ac:dyDescent="0.2">
      <c r="E404" s="3"/>
      <c r="F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AB404" s="3"/>
      <c r="AC404" s="3"/>
      <c r="AD404" s="3"/>
    </row>
    <row r="405" spans="5:30" s="4" customFormat="1" ht="16.5" customHeight="1" x14ac:dyDescent="0.2">
      <c r="E405" s="3"/>
      <c r="F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AB405" s="3"/>
      <c r="AC405" s="3"/>
      <c r="AD405" s="3"/>
    </row>
    <row r="406" spans="5:30" s="4" customFormat="1" ht="16.5" customHeight="1" x14ac:dyDescent="0.2">
      <c r="E406" s="3"/>
      <c r="F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AB406" s="3"/>
      <c r="AC406" s="3"/>
      <c r="AD406" s="3"/>
    </row>
    <row r="407" spans="5:30" s="4" customFormat="1" ht="16.5" customHeight="1" x14ac:dyDescent="0.2">
      <c r="E407" s="3"/>
      <c r="F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AB407" s="3"/>
      <c r="AC407" s="3"/>
      <c r="AD407" s="3"/>
    </row>
    <row r="408" spans="5:30" s="4" customFormat="1" ht="16.5" customHeight="1" x14ac:dyDescent="0.2">
      <c r="E408" s="3"/>
      <c r="F408" s="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AB408" s="3"/>
      <c r="AC408" s="3"/>
      <c r="AD408" s="3"/>
    </row>
    <row r="409" spans="5:30" s="4" customFormat="1" ht="16.5" customHeight="1" x14ac:dyDescent="0.2">
      <c r="E409" s="3"/>
      <c r="F409" s="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AB409" s="3"/>
      <c r="AC409" s="3"/>
      <c r="AD409" s="3"/>
    </row>
    <row r="410" spans="5:30" s="4" customFormat="1" ht="16.5" customHeight="1" x14ac:dyDescent="0.2">
      <c r="E410" s="3"/>
      <c r="F410" s="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AB410" s="3"/>
      <c r="AC410" s="3"/>
      <c r="AD410" s="3"/>
    </row>
    <row r="411" spans="5:30" s="4" customFormat="1" ht="16.5" customHeight="1" x14ac:dyDescent="0.2">
      <c r="E411" s="3"/>
      <c r="F411" s="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AB411" s="3"/>
      <c r="AC411" s="3"/>
      <c r="AD411" s="3"/>
    </row>
    <row r="412" spans="5:30" s="4" customFormat="1" ht="16.5" customHeight="1" x14ac:dyDescent="0.2">
      <c r="E412" s="3"/>
      <c r="F412" s="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AB412" s="3"/>
      <c r="AC412" s="3"/>
      <c r="AD412" s="3"/>
    </row>
    <row r="413" spans="5:30" s="4" customFormat="1" ht="16.5" customHeight="1" x14ac:dyDescent="0.2">
      <c r="E413" s="3"/>
      <c r="F413" s="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AB413" s="3"/>
      <c r="AC413" s="3"/>
      <c r="AD413" s="3"/>
    </row>
    <row r="414" spans="5:30" s="4" customFormat="1" ht="16.5" customHeight="1" x14ac:dyDescent="0.2">
      <c r="E414" s="3"/>
      <c r="F414" s="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AB414" s="3"/>
      <c r="AC414" s="3"/>
      <c r="AD414" s="3"/>
    </row>
    <row r="415" spans="5:30" s="4" customFormat="1" ht="16.5" customHeight="1" x14ac:dyDescent="0.2">
      <c r="E415" s="3"/>
      <c r="F415" s="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AB415" s="3"/>
      <c r="AC415" s="3"/>
      <c r="AD415" s="3"/>
    </row>
    <row r="416" spans="5:30" s="4" customFormat="1" ht="16.5" customHeight="1" x14ac:dyDescent="0.2">
      <c r="E416" s="3"/>
      <c r="F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AB416" s="3"/>
      <c r="AC416" s="3"/>
      <c r="AD416" s="3"/>
    </row>
    <row r="417" spans="5:30" s="4" customFormat="1" ht="16.5" customHeight="1" x14ac:dyDescent="0.2">
      <c r="E417" s="3"/>
      <c r="F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AB417" s="3"/>
      <c r="AC417" s="3"/>
      <c r="AD417" s="3"/>
    </row>
    <row r="418" spans="5:30" s="4" customFormat="1" ht="16.5" customHeight="1" x14ac:dyDescent="0.2">
      <c r="E418" s="3"/>
      <c r="F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AB418" s="3"/>
      <c r="AC418" s="3"/>
      <c r="AD418" s="3"/>
    </row>
    <row r="419" spans="5:30" s="4" customFormat="1" ht="16.5" customHeight="1" x14ac:dyDescent="0.2">
      <c r="E419" s="3"/>
      <c r="F419" s="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AB419" s="3"/>
      <c r="AC419" s="3"/>
      <c r="AD419" s="3"/>
    </row>
    <row r="420" spans="5:30" s="4" customFormat="1" ht="16.5" customHeight="1" x14ac:dyDescent="0.2">
      <c r="E420" s="3"/>
      <c r="F420" s="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AB420" s="3"/>
      <c r="AC420" s="3"/>
      <c r="AD420" s="3"/>
    </row>
    <row r="421" spans="5:30" s="4" customFormat="1" ht="16.5" customHeight="1" x14ac:dyDescent="0.2">
      <c r="E421" s="3"/>
      <c r="F421" s="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AB421" s="3"/>
      <c r="AC421" s="3"/>
      <c r="AD421" s="3"/>
    </row>
    <row r="422" spans="5:30" s="4" customFormat="1" ht="16.5" customHeight="1" x14ac:dyDescent="0.2">
      <c r="E422" s="3"/>
      <c r="F422" s="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AB422" s="3"/>
      <c r="AC422" s="3"/>
      <c r="AD422" s="3"/>
    </row>
    <row r="423" spans="5:30" s="4" customFormat="1" ht="16.5" customHeight="1" x14ac:dyDescent="0.2">
      <c r="E423" s="3"/>
      <c r="F423" s="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AB423" s="3"/>
      <c r="AC423" s="3"/>
      <c r="AD423" s="3"/>
    </row>
    <row r="424" spans="5:30" s="4" customFormat="1" ht="16.5" customHeight="1" x14ac:dyDescent="0.2">
      <c r="E424" s="3"/>
      <c r="F424" s="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AB424" s="3"/>
      <c r="AC424" s="3"/>
      <c r="AD424" s="3"/>
    </row>
    <row r="425" spans="5:30" s="4" customFormat="1" ht="16.5" customHeight="1" x14ac:dyDescent="0.2">
      <c r="E425" s="3"/>
      <c r="F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AB425" s="3"/>
      <c r="AC425" s="3"/>
      <c r="AD425" s="3"/>
    </row>
    <row r="426" spans="5:30" s="4" customFormat="1" ht="16.5" customHeight="1" x14ac:dyDescent="0.2">
      <c r="E426" s="3"/>
      <c r="F426" s="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AB426" s="3"/>
      <c r="AC426" s="3"/>
      <c r="AD426" s="3"/>
    </row>
    <row r="427" spans="5:30" s="4" customFormat="1" ht="16.5" customHeight="1" x14ac:dyDescent="0.2">
      <c r="E427" s="3"/>
      <c r="F427" s="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AB427" s="3"/>
      <c r="AC427" s="3"/>
      <c r="AD427" s="3"/>
    </row>
    <row r="428" spans="5:30" s="4" customFormat="1" ht="16.5" customHeight="1" x14ac:dyDescent="0.2">
      <c r="E428" s="3"/>
      <c r="F428" s="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AB428" s="3"/>
      <c r="AC428" s="3"/>
      <c r="AD428" s="3"/>
    </row>
    <row r="429" spans="5:30" s="4" customFormat="1" ht="16.5" customHeight="1" x14ac:dyDescent="0.2">
      <c r="E429" s="3"/>
      <c r="F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AB429" s="3"/>
      <c r="AC429" s="3"/>
      <c r="AD429" s="3"/>
    </row>
    <row r="430" spans="5:30" s="4" customFormat="1" ht="16.5" customHeight="1" x14ac:dyDescent="0.2">
      <c r="E430" s="3"/>
      <c r="F430" s="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AB430" s="3"/>
      <c r="AC430" s="3"/>
      <c r="AD430" s="3"/>
    </row>
    <row r="431" spans="5:30" s="4" customFormat="1" ht="16.5" customHeight="1" x14ac:dyDescent="0.2">
      <c r="E431" s="3"/>
      <c r="F431" s="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AB431" s="3"/>
      <c r="AC431" s="3"/>
      <c r="AD431" s="3"/>
    </row>
    <row r="432" spans="5:30" s="4" customFormat="1" ht="16.5" customHeight="1" x14ac:dyDescent="0.2">
      <c r="E432" s="3"/>
      <c r="F432" s="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AB432" s="3"/>
      <c r="AC432" s="3"/>
      <c r="AD432" s="3"/>
    </row>
    <row r="433" spans="5:30" s="4" customFormat="1" ht="16.5" customHeight="1" x14ac:dyDescent="0.2">
      <c r="E433" s="3"/>
      <c r="F433" s="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AB433" s="3"/>
      <c r="AC433" s="3"/>
      <c r="AD433" s="3"/>
    </row>
    <row r="434" spans="5:30" s="4" customFormat="1" ht="16.5" customHeight="1" x14ac:dyDescent="0.2">
      <c r="E434" s="3"/>
      <c r="F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AB434" s="3"/>
      <c r="AC434" s="3"/>
      <c r="AD434" s="3"/>
    </row>
    <row r="435" spans="5:30" s="4" customFormat="1" ht="16.5" customHeight="1" x14ac:dyDescent="0.2">
      <c r="E435" s="3"/>
      <c r="F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AB435" s="3"/>
      <c r="AC435" s="3"/>
      <c r="AD435" s="3"/>
    </row>
    <row r="436" spans="5:30" s="4" customFormat="1" ht="16.5" customHeight="1" x14ac:dyDescent="0.2">
      <c r="E436" s="3"/>
      <c r="F436" s="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AB436" s="3"/>
      <c r="AC436" s="3"/>
      <c r="AD436" s="3"/>
    </row>
    <row r="437" spans="5:30" s="4" customFormat="1" ht="16.5" customHeight="1" x14ac:dyDescent="0.2">
      <c r="E437" s="3"/>
      <c r="F437" s="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AB437" s="3"/>
      <c r="AC437" s="3"/>
      <c r="AD437" s="3"/>
    </row>
    <row r="438" spans="5:30" s="4" customFormat="1" ht="16.5" customHeight="1" x14ac:dyDescent="0.2">
      <c r="E438" s="3"/>
      <c r="F438" s="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AB438" s="3"/>
      <c r="AC438" s="3"/>
      <c r="AD438" s="3"/>
    </row>
    <row r="439" spans="5:30" s="4" customFormat="1" ht="16.5" customHeight="1" x14ac:dyDescent="0.2">
      <c r="E439" s="3"/>
      <c r="F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AB439" s="3"/>
      <c r="AC439" s="3"/>
      <c r="AD439" s="3"/>
    </row>
    <row r="440" spans="5:30" s="4" customFormat="1" ht="16.5" customHeight="1" x14ac:dyDescent="0.2">
      <c r="E440" s="3"/>
      <c r="F440" s="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AB440" s="3"/>
      <c r="AC440" s="3"/>
      <c r="AD440" s="3"/>
    </row>
    <row r="441" spans="5:30" s="4" customFormat="1" ht="16.5" customHeight="1" x14ac:dyDescent="0.2">
      <c r="E441" s="3"/>
      <c r="F441" s="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AB441" s="3"/>
      <c r="AC441" s="3"/>
      <c r="AD441" s="3"/>
    </row>
    <row r="442" spans="5:30" s="4" customFormat="1" ht="16.5" customHeight="1" x14ac:dyDescent="0.2">
      <c r="E442" s="3"/>
      <c r="F442" s="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AB442" s="3"/>
      <c r="AC442" s="3"/>
      <c r="AD442" s="3"/>
    </row>
    <row r="443" spans="5:30" s="4" customFormat="1" ht="16.5" customHeight="1" x14ac:dyDescent="0.2">
      <c r="E443" s="3"/>
      <c r="F443" s="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AB443" s="3"/>
      <c r="AC443" s="3"/>
      <c r="AD443" s="3"/>
    </row>
    <row r="444" spans="5:30" s="4" customFormat="1" ht="16.5" customHeight="1" x14ac:dyDescent="0.2">
      <c r="E444" s="3"/>
      <c r="F444" s="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AB444" s="3"/>
      <c r="AC444" s="3"/>
      <c r="AD444" s="3"/>
    </row>
    <row r="445" spans="5:30" s="4" customFormat="1" ht="16.5" customHeight="1" x14ac:dyDescent="0.2">
      <c r="E445" s="3"/>
      <c r="F445" s="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AB445" s="3"/>
      <c r="AC445" s="3"/>
      <c r="AD445" s="3"/>
    </row>
    <row r="446" spans="5:30" s="4" customFormat="1" ht="16.5" customHeight="1" x14ac:dyDescent="0.2">
      <c r="E446" s="3"/>
      <c r="F446" s="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AB446" s="3"/>
      <c r="AC446" s="3"/>
      <c r="AD446" s="3"/>
    </row>
    <row r="447" spans="5:30" s="4" customFormat="1" ht="16.5" customHeight="1" x14ac:dyDescent="0.2">
      <c r="E447" s="3"/>
      <c r="F447" s="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AB447" s="3"/>
      <c r="AC447" s="3"/>
      <c r="AD447" s="3"/>
    </row>
    <row r="448" spans="5:30" s="4" customFormat="1" ht="16.5" customHeight="1" x14ac:dyDescent="0.2">
      <c r="E448" s="3"/>
      <c r="F448" s="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AB448" s="3"/>
      <c r="AC448" s="3"/>
      <c r="AD448" s="3"/>
    </row>
    <row r="449" spans="5:30" s="4" customFormat="1" ht="16.5" customHeight="1" x14ac:dyDescent="0.2">
      <c r="E449" s="3"/>
      <c r="F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AB449" s="3"/>
      <c r="AC449" s="3"/>
      <c r="AD449" s="3"/>
    </row>
    <row r="450" spans="5:30" s="4" customFormat="1" ht="16.5" customHeight="1" x14ac:dyDescent="0.2">
      <c r="E450" s="3"/>
      <c r="F450" s="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AB450" s="3"/>
      <c r="AC450" s="3"/>
      <c r="AD450" s="3"/>
    </row>
    <row r="451" spans="5:30" s="4" customFormat="1" ht="16.5" customHeight="1" x14ac:dyDescent="0.2">
      <c r="E451" s="3"/>
      <c r="F451" s="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AB451" s="3"/>
      <c r="AC451" s="3"/>
      <c r="AD451" s="3"/>
    </row>
    <row r="452" spans="5:30" s="4" customFormat="1" ht="16.5" customHeight="1" x14ac:dyDescent="0.2">
      <c r="E452" s="3"/>
      <c r="F452" s="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AB452" s="3"/>
      <c r="AC452" s="3"/>
      <c r="AD452" s="3"/>
    </row>
    <row r="453" spans="5:30" s="4" customFormat="1" ht="16.5" customHeight="1" x14ac:dyDescent="0.2">
      <c r="E453" s="3"/>
      <c r="F453" s="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AB453" s="3"/>
      <c r="AC453" s="3"/>
      <c r="AD453" s="3"/>
    </row>
    <row r="454" spans="5:30" s="4" customFormat="1" ht="16.5" customHeight="1" x14ac:dyDescent="0.2">
      <c r="E454" s="3"/>
      <c r="F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AB454" s="3"/>
      <c r="AC454" s="3"/>
      <c r="AD454" s="3"/>
    </row>
    <row r="455" spans="5:30" s="4" customFormat="1" ht="16.5" customHeight="1" x14ac:dyDescent="0.2">
      <c r="E455" s="3"/>
      <c r="F455" s="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AB455" s="3"/>
      <c r="AC455" s="3"/>
      <c r="AD455" s="3"/>
    </row>
    <row r="456" spans="5:30" s="4" customFormat="1" ht="16.5" customHeight="1" x14ac:dyDescent="0.2">
      <c r="E456" s="3"/>
      <c r="F456" s="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AB456" s="3"/>
      <c r="AC456" s="3"/>
      <c r="AD456" s="3"/>
    </row>
    <row r="457" spans="5:30" s="4" customFormat="1" ht="16.5" customHeight="1" x14ac:dyDescent="0.2">
      <c r="E457" s="3"/>
      <c r="F457" s="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AB457" s="3"/>
      <c r="AC457" s="3"/>
      <c r="AD457" s="3"/>
    </row>
    <row r="458" spans="5:30" s="4" customFormat="1" ht="16.5" customHeight="1" x14ac:dyDescent="0.2">
      <c r="E458" s="3"/>
      <c r="F458" s="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AB458" s="3"/>
      <c r="AC458" s="3"/>
      <c r="AD458" s="3"/>
    </row>
    <row r="459" spans="5:30" s="4" customFormat="1" ht="16.5" customHeight="1" x14ac:dyDescent="0.2">
      <c r="E459" s="3"/>
      <c r="F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AB459" s="3"/>
      <c r="AC459" s="3"/>
      <c r="AD459" s="3"/>
    </row>
    <row r="460" spans="5:30" s="4" customFormat="1" ht="16.5" customHeight="1" x14ac:dyDescent="0.2">
      <c r="E460" s="3"/>
      <c r="F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AB460" s="3"/>
      <c r="AC460" s="3"/>
      <c r="AD460" s="3"/>
    </row>
    <row r="461" spans="5:30" s="4" customFormat="1" ht="16.5" customHeight="1" x14ac:dyDescent="0.2">
      <c r="E461" s="3"/>
      <c r="F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AB461" s="3"/>
      <c r="AC461" s="3"/>
      <c r="AD461" s="3"/>
    </row>
    <row r="462" spans="5:30" s="4" customFormat="1" ht="16.5" customHeight="1" x14ac:dyDescent="0.2">
      <c r="E462" s="3"/>
      <c r="F462" s="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AB462" s="3"/>
      <c r="AC462" s="3"/>
      <c r="AD462" s="3"/>
    </row>
    <row r="463" spans="5:30" s="4" customFormat="1" ht="16.5" customHeight="1" x14ac:dyDescent="0.2">
      <c r="E463" s="3"/>
      <c r="F463" s="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AB463" s="3"/>
      <c r="AC463" s="3"/>
      <c r="AD463" s="3"/>
    </row>
    <row r="464" spans="5:30" s="4" customFormat="1" ht="16.5" customHeight="1" x14ac:dyDescent="0.2">
      <c r="E464" s="3"/>
      <c r="F464" s="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AB464" s="3"/>
      <c r="AC464" s="3"/>
      <c r="AD464" s="3"/>
    </row>
    <row r="465" spans="5:30" s="4" customFormat="1" ht="16.5" customHeight="1" x14ac:dyDescent="0.2">
      <c r="E465" s="3"/>
      <c r="F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AB465" s="3"/>
      <c r="AC465" s="3"/>
      <c r="AD465" s="3"/>
    </row>
    <row r="466" spans="5:30" s="4" customFormat="1" ht="16.5" customHeight="1" x14ac:dyDescent="0.2">
      <c r="E466" s="3"/>
      <c r="F466" s="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AB466" s="3"/>
      <c r="AC466" s="3"/>
      <c r="AD466" s="3"/>
    </row>
    <row r="467" spans="5:30" s="4" customFormat="1" ht="16.5" customHeight="1" x14ac:dyDescent="0.2">
      <c r="E467" s="3"/>
      <c r="F467" s="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AB467" s="3"/>
      <c r="AC467" s="3"/>
      <c r="AD467" s="3"/>
    </row>
    <row r="468" spans="5:30" s="4" customFormat="1" ht="16.5" customHeight="1" x14ac:dyDescent="0.2">
      <c r="E468" s="3"/>
      <c r="F468" s="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AB468" s="3"/>
      <c r="AC468" s="3"/>
      <c r="AD468" s="3"/>
    </row>
    <row r="469" spans="5:30" s="4" customFormat="1" ht="16.5" customHeight="1" x14ac:dyDescent="0.2">
      <c r="E469" s="3"/>
      <c r="F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AB469" s="3"/>
      <c r="AC469" s="3"/>
      <c r="AD469" s="3"/>
    </row>
    <row r="470" spans="5:30" s="4" customFormat="1" ht="16.5" customHeight="1" x14ac:dyDescent="0.2">
      <c r="E470" s="3"/>
      <c r="F470" s="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AB470" s="3"/>
      <c r="AC470" s="3"/>
      <c r="AD470" s="3"/>
    </row>
    <row r="471" spans="5:30" s="4" customFormat="1" ht="16.5" customHeight="1" x14ac:dyDescent="0.2">
      <c r="E471" s="3"/>
      <c r="F471" s="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AB471" s="3"/>
      <c r="AC471" s="3"/>
      <c r="AD471" s="3"/>
    </row>
    <row r="472" spans="5:30" s="4" customFormat="1" ht="16.5" customHeight="1" x14ac:dyDescent="0.2">
      <c r="E472" s="3"/>
      <c r="F472" s="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AB472" s="3"/>
      <c r="AC472" s="3"/>
      <c r="AD472" s="3"/>
    </row>
    <row r="473" spans="5:30" s="4" customFormat="1" ht="16.5" customHeight="1" x14ac:dyDescent="0.2">
      <c r="E473" s="3"/>
      <c r="F473" s="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AB473" s="3"/>
      <c r="AC473" s="3"/>
      <c r="AD473" s="3"/>
    </row>
    <row r="474" spans="5:30" s="4" customFormat="1" ht="16.5" customHeight="1" x14ac:dyDescent="0.2">
      <c r="E474" s="3"/>
      <c r="F474" s="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AB474" s="3"/>
      <c r="AC474" s="3"/>
      <c r="AD474" s="3"/>
    </row>
    <row r="475" spans="5:30" s="4" customFormat="1" ht="16.5" customHeight="1" x14ac:dyDescent="0.2">
      <c r="E475" s="3"/>
      <c r="F475" s="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AB475" s="3"/>
      <c r="AC475" s="3"/>
      <c r="AD475" s="3"/>
    </row>
    <row r="476" spans="5:30" s="4" customFormat="1" ht="16.5" customHeight="1" x14ac:dyDescent="0.2">
      <c r="E476" s="3"/>
      <c r="F476" s="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AB476" s="3"/>
      <c r="AC476" s="3"/>
      <c r="AD476" s="3"/>
    </row>
    <row r="477" spans="5:30" s="4" customFormat="1" ht="16.5" customHeight="1" x14ac:dyDescent="0.2">
      <c r="E477" s="3"/>
      <c r="F477" s="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AB477" s="3"/>
      <c r="AC477" s="3"/>
      <c r="AD477" s="3"/>
    </row>
    <row r="478" spans="5:30" s="4" customFormat="1" ht="16.5" customHeight="1" x14ac:dyDescent="0.2">
      <c r="E478" s="3"/>
      <c r="F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AB478" s="3"/>
      <c r="AC478" s="3"/>
      <c r="AD478" s="3"/>
    </row>
    <row r="479" spans="5:30" s="4" customFormat="1" ht="16.5" customHeight="1" x14ac:dyDescent="0.2">
      <c r="E479" s="3"/>
      <c r="F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AB479" s="3"/>
      <c r="AC479" s="3"/>
      <c r="AD479" s="3"/>
    </row>
    <row r="480" spans="5:30" s="4" customFormat="1" ht="16.5" customHeight="1" x14ac:dyDescent="0.2">
      <c r="E480" s="3"/>
      <c r="F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AB480" s="3"/>
      <c r="AC480" s="3"/>
      <c r="AD480" s="3"/>
    </row>
    <row r="481" spans="5:30" s="4" customFormat="1" ht="16.5" customHeight="1" x14ac:dyDescent="0.2">
      <c r="E481" s="3"/>
      <c r="F481" s="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AB481" s="3"/>
      <c r="AC481" s="3"/>
      <c r="AD481" s="3"/>
    </row>
    <row r="482" spans="5:30" s="4" customFormat="1" ht="16.5" customHeight="1" x14ac:dyDescent="0.2">
      <c r="E482" s="3"/>
      <c r="F482" s="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AB482" s="3"/>
      <c r="AC482" s="3"/>
      <c r="AD482" s="3"/>
    </row>
    <row r="483" spans="5:30" s="4" customFormat="1" ht="16.5" customHeight="1" x14ac:dyDescent="0.2">
      <c r="E483" s="3"/>
      <c r="F483" s="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AB483" s="3"/>
      <c r="AC483" s="3"/>
      <c r="AD483" s="3"/>
    </row>
    <row r="484" spans="5:30" s="4" customFormat="1" ht="16.5" customHeight="1" x14ac:dyDescent="0.2">
      <c r="E484" s="3"/>
      <c r="F484" s="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AB484" s="3"/>
      <c r="AC484" s="3"/>
      <c r="AD484" s="3"/>
    </row>
    <row r="485" spans="5:30" s="4" customFormat="1" ht="16.5" customHeight="1" x14ac:dyDescent="0.2">
      <c r="E485" s="3"/>
      <c r="F485" s="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AB485" s="3"/>
      <c r="AC485" s="3"/>
      <c r="AD485" s="3"/>
    </row>
    <row r="486" spans="5:30" s="4" customFormat="1" ht="16.5" customHeight="1" x14ac:dyDescent="0.2">
      <c r="E486" s="3"/>
      <c r="F486" s="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AB486" s="3"/>
      <c r="AC486" s="3"/>
      <c r="AD486" s="3"/>
    </row>
    <row r="487" spans="5:30" s="4" customFormat="1" ht="16.5" customHeight="1" x14ac:dyDescent="0.2">
      <c r="E487" s="3"/>
      <c r="F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AB487" s="3"/>
      <c r="AC487" s="3"/>
      <c r="AD487" s="3"/>
    </row>
    <row r="488" spans="5:30" s="4" customFormat="1" ht="16.5" customHeight="1" x14ac:dyDescent="0.2">
      <c r="E488" s="3"/>
      <c r="F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AB488" s="3"/>
      <c r="AC488" s="3"/>
      <c r="AD488" s="3"/>
    </row>
    <row r="489" spans="5:30" s="4" customFormat="1" ht="16.5" customHeight="1" x14ac:dyDescent="0.2">
      <c r="E489" s="3"/>
      <c r="F489" s="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AB489" s="3"/>
      <c r="AC489" s="3"/>
      <c r="AD489" s="3"/>
    </row>
    <row r="490" spans="5:30" s="4" customFormat="1" ht="16.5" customHeight="1" x14ac:dyDescent="0.2">
      <c r="E490" s="3"/>
      <c r="F490" s="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AB490" s="3"/>
      <c r="AC490" s="3"/>
      <c r="AD490" s="3"/>
    </row>
    <row r="491" spans="5:30" s="4" customFormat="1" ht="16.5" customHeight="1" x14ac:dyDescent="0.2">
      <c r="E491" s="3"/>
      <c r="F491" s="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AB491" s="3"/>
      <c r="AC491" s="3"/>
      <c r="AD491" s="3"/>
    </row>
    <row r="492" spans="5:30" s="4" customFormat="1" ht="16.5" customHeight="1" x14ac:dyDescent="0.2">
      <c r="E492" s="3"/>
      <c r="F492" s="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AB492" s="3"/>
      <c r="AC492" s="3"/>
      <c r="AD492" s="3"/>
    </row>
    <row r="493" spans="5:30" s="4" customFormat="1" ht="16.5" customHeight="1" x14ac:dyDescent="0.2">
      <c r="E493" s="3"/>
      <c r="F493" s="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AB493" s="3"/>
      <c r="AC493" s="3"/>
      <c r="AD493" s="3"/>
    </row>
    <row r="494" spans="5:30" s="4" customFormat="1" ht="16.5" customHeight="1" x14ac:dyDescent="0.2">
      <c r="E494" s="3"/>
      <c r="F494" s="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AB494" s="3"/>
      <c r="AC494" s="3"/>
      <c r="AD494" s="3"/>
    </row>
    <row r="495" spans="5:30" s="4" customFormat="1" ht="16.5" customHeight="1" x14ac:dyDescent="0.2">
      <c r="E495" s="3"/>
      <c r="F495" s="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AB495" s="3"/>
      <c r="AC495" s="3"/>
      <c r="AD495" s="3"/>
    </row>
    <row r="496" spans="5:30" s="4" customFormat="1" ht="16.5" customHeight="1" x14ac:dyDescent="0.2">
      <c r="E496" s="3"/>
      <c r="F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AB496" s="3"/>
      <c r="AC496" s="3"/>
      <c r="AD496" s="3"/>
    </row>
    <row r="497" spans="5:30" s="4" customFormat="1" ht="16.5" customHeight="1" x14ac:dyDescent="0.2">
      <c r="E497" s="3"/>
      <c r="F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AB497" s="3"/>
      <c r="AC497" s="3"/>
      <c r="AD497" s="3"/>
    </row>
    <row r="498" spans="5:30" s="4" customFormat="1" ht="16.5" customHeight="1" x14ac:dyDescent="0.2">
      <c r="E498" s="3"/>
      <c r="F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AB498" s="3"/>
      <c r="AC498" s="3"/>
      <c r="AD498" s="3"/>
    </row>
    <row r="499" spans="5:30" s="4" customFormat="1" ht="16.5" customHeight="1" x14ac:dyDescent="0.2">
      <c r="E499" s="3"/>
      <c r="F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AB499" s="3"/>
      <c r="AC499" s="3"/>
      <c r="AD499" s="3"/>
    </row>
    <row r="500" spans="5:30" s="4" customFormat="1" ht="16.5" customHeight="1" x14ac:dyDescent="0.2">
      <c r="E500" s="3"/>
      <c r="F500" s="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AB500" s="3"/>
      <c r="AC500" s="3"/>
      <c r="AD500" s="3"/>
    </row>
    <row r="501" spans="5:30" s="4" customFormat="1" ht="16.5" customHeight="1" x14ac:dyDescent="0.2">
      <c r="E501" s="3"/>
      <c r="F501" s="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AB501" s="3"/>
      <c r="AC501" s="3"/>
      <c r="AD501" s="3"/>
    </row>
    <row r="502" spans="5:30" s="4" customFormat="1" ht="16.5" customHeight="1" x14ac:dyDescent="0.2">
      <c r="E502" s="3"/>
      <c r="F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AB502" s="3"/>
      <c r="AC502" s="3"/>
      <c r="AD502" s="3"/>
    </row>
    <row r="503" spans="5:30" s="4" customFormat="1" ht="16.5" customHeight="1" x14ac:dyDescent="0.2">
      <c r="E503" s="3"/>
      <c r="F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AB503" s="3"/>
      <c r="AC503" s="3"/>
      <c r="AD503" s="3"/>
    </row>
    <row r="504" spans="5:30" s="4" customFormat="1" ht="16.5" customHeight="1" x14ac:dyDescent="0.2">
      <c r="E504" s="3"/>
      <c r="F504" s="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AB504" s="3"/>
      <c r="AC504" s="3"/>
      <c r="AD504" s="3"/>
    </row>
    <row r="505" spans="5:30" s="4" customFormat="1" ht="16.5" customHeight="1" x14ac:dyDescent="0.2">
      <c r="E505" s="3"/>
      <c r="F505" s="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AB505" s="3"/>
      <c r="AC505" s="3"/>
      <c r="AD505" s="3"/>
    </row>
    <row r="506" spans="5:30" s="4" customFormat="1" ht="16.5" customHeight="1" x14ac:dyDescent="0.2">
      <c r="E506" s="3"/>
      <c r="F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AB506" s="3"/>
      <c r="AC506" s="3"/>
      <c r="AD506" s="3"/>
    </row>
    <row r="507" spans="5:30" s="4" customFormat="1" ht="16.5" customHeight="1" x14ac:dyDescent="0.2">
      <c r="E507" s="3"/>
      <c r="F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AB507" s="3"/>
      <c r="AC507" s="3"/>
      <c r="AD507" s="3"/>
    </row>
    <row r="508" spans="5:30" s="4" customFormat="1" ht="16.5" customHeight="1" x14ac:dyDescent="0.2">
      <c r="E508" s="3"/>
      <c r="F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AB508" s="3"/>
      <c r="AC508" s="3"/>
      <c r="AD508" s="3"/>
    </row>
    <row r="509" spans="5:30" s="4" customFormat="1" ht="16.5" customHeight="1" x14ac:dyDescent="0.2">
      <c r="E509" s="3"/>
      <c r="F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AB509" s="3"/>
      <c r="AC509" s="3"/>
      <c r="AD509" s="3"/>
    </row>
    <row r="510" spans="5:30" s="4" customFormat="1" ht="16.5" customHeight="1" x14ac:dyDescent="0.2">
      <c r="E510" s="3"/>
      <c r="F510" s="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AB510" s="3"/>
      <c r="AC510" s="3"/>
      <c r="AD510" s="3"/>
    </row>
    <row r="511" spans="5:30" s="4" customFormat="1" ht="16.5" customHeight="1" x14ac:dyDescent="0.2">
      <c r="E511" s="3"/>
      <c r="F511" s="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AB511" s="3"/>
      <c r="AC511" s="3"/>
      <c r="AD511" s="3"/>
    </row>
    <row r="512" spans="5:30" s="4" customFormat="1" ht="16.5" customHeight="1" x14ac:dyDescent="0.2">
      <c r="E512" s="3"/>
      <c r="F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AB512" s="3"/>
      <c r="AC512" s="3"/>
      <c r="AD512" s="3"/>
    </row>
    <row r="513" spans="5:30" s="4" customFormat="1" ht="16.5" customHeight="1" x14ac:dyDescent="0.2">
      <c r="E513" s="3"/>
      <c r="F513" s="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AB513" s="3"/>
      <c r="AC513" s="3"/>
      <c r="AD513" s="3"/>
    </row>
    <row r="514" spans="5:30" s="4" customFormat="1" ht="16.5" customHeight="1" x14ac:dyDescent="0.2">
      <c r="E514" s="3"/>
      <c r="F514" s="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AB514" s="3"/>
      <c r="AC514" s="3"/>
      <c r="AD514" s="3"/>
    </row>
    <row r="515" spans="5:30" s="4" customFormat="1" ht="16.5" customHeight="1" x14ac:dyDescent="0.2">
      <c r="E515" s="3"/>
      <c r="F515" s="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AB515" s="3"/>
      <c r="AC515" s="3"/>
      <c r="AD515" s="3"/>
    </row>
    <row r="516" spans="5:30" s="4" customFormat="1" ht="16.5" customHeight="1" x14ac:dyDescent="0.2">
      <c r="E516" s="3"/>
      <c r="F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AB516" s="3"/>
      <c r="AC516" s="3"/>
      <c r="AD516" s="3"/>
    </row>
    <row r="517" spans="5:30" s="4" customFormat="1" ht="16.5" customHeight="1" x14ac:dyDescent="0.2">
      <c r="E517" s="3"/>
      <c r="F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AB517" s="3"/>
      <c r="AC517" s="3"/>
      <c r="AD517" s="3"/>
    </row>
    <row r="518" spans="5:30" s="4" customFormat="1" ht="16.5" customHeight="1" x14ac:dyDescent="0.2">
      <c r="E518" s="3"/>
      <c r="F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AB518" s="3"/>
      <c r="AC518" s="3"/>
      <c r="AD518" s="3"/>
    </row>
    <row r="519" spans="5:30" s="4" customFormat="1" ht="16.5" customHeight="1" x14ac:dyDescent="0.2">
      <c r="E519" s="3"/>
      <c r="F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AB519" s="3"/>
      <c r="AC519" s="3"/>
      <c r="AD519" s="3"/>
    </row>
    <row r="520" spans="5:30" s="4" customFormat="1" ht="16.5" customHeight="1" x14ac:dyDescent="0.2">
      <c r="E520" s="3"/>
      <c r="F520" s="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AB520" s="3"/>
      <c r="AC520" s="3"/>
      <c r="AD520" s="3"/>
    </row>
    <row r="521" spans="5:30" s="4" customFormat="1" ht="16.5" customHeight="1" x14ac:dyDescent="0.2">
      <c r="E521" s="3"/>
      <c r="F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AB521" s="3"/>
      <c r="AC521" s="3"/>
      <c r="AD521" s="3"/>
    </row>
    <row r="522" spans="5:30" s="4" customFormat="1" ht="16.5" customHeight="1" x14ac:dyDescent="0.2">
      <c r="E522" s="3"/>
      <c r="F522" s="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AB522" s="3"/>
      <c r="AC522" s="3"/>
      <c r="AD522" s="3"/>
    </row>
    <row r="523" spans="5:30" s="4" customFormat="1" ht="16.5" customHeight="1" x14ac:dyDescent="0.2">
      <c r="E523" s="3"/>
      <c r="F523" s="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AB523" s="3"/>
      <c r="AC523" s="3"/>
      <c r="AD523" s="3"/>
    </row>
    <row r="524" spans="5:30" s="4" customFormat="1" ht="16.5" customHeight="1" x14ac:dyDescent="0.2">
      <c r="E524" s="3"/>
      <c r="F524" s="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AB524" s="3"/>
      <c r="AC524" s="3"/>
      <c r="AD524" s="3"/>
    </row>
    <row r="525" spans="5:30" s="4" customFormat="1" ht="16.5" customHeight="1" x14ac:dyDescent="0.2">
      <c r="E525" s="3"/>
      <c r="F525" s="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AB525" s="3"/>
      <c r="AC525" s="3"/>
      <c r="AD525" s="3"/>
    </row>
    <row r="526" spans="5:30" s="4" customFormat="1" ht="16.5" customHeight="1" x14ac:dyDescent="0.2">
      <c r="E526" s="3"/>
      <c r="F526" s="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AB526" s="3"/>
      <c r="AC526" s="3"/>
      <c r="AD526" s="3"/>
    </row>
    <row r="527" spans="5:30" s="4" customFormat="1" ht="16.5" customHeight="1" x14ac:dyDescent="0.2">
      <c r="E527" s="3"/>
      <c r="F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AB527" s="3"/>
      <c r="AC527" s="3"/>
      <c r="AD527" s="3"/>
    </row>
    <row r="528" spans="5:30" s="4" customFormat="1" ht="16.5" customHeight="1" x14ac:dyDescent="0.2">
      <c r="E528" s="3"/>
      <c r="F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AB528" s="3"/>
      <c r="AC528" s="3"/>
      <c r="AD528" s="3"/>
    </row>
    <row r="529" spans="5:30" s="4" customFormat="1" ht="16.5" customHeight="1" x14ac:dyDescent="0.2">
      <c r="E529" s="3"/>
      <c r="F529" s="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AB529" s="3"/>
      <c r="AC529" s="3"/>
      <c r="AD529" s="3"/>
    </row>
    <row r="530" spans="5:30" s="4" customFormat="1" ht="16.5" customHeight="1" x14ac:dyDescent="0.2">
      <c r="E530" s="3"/>
      <c r="F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AB530" s="3"/>
      <c r="AC530" s="3"/>
      <c r="AD530" s="3"/>
    </row>
    <row r="531" spans="5:30" s="4" customFormat="1" ht="16.5" customHeight="1" x14ac:dyDescent="0.2">
      <c r="E531" s="3"/>
      <c r="F531" s="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AB531" s="3"/>
      <c r="AC531" s="3"/>
      <c r="AD531" s="3"/>
    </row>
    <row r="532" spans="5:30" s="4" customFormat="1" ht="16.5" customHeight="1" x14ac:dyDescent="0.2">
      <c r="E532" s="3"/>
      <c r="F532" s="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AB532" s="3"/>
      <c r="AC532" s="3"/>
      <c r="AD532" s="3"/>
    </row>
    <row r="533" spans="5:30" s="4" customFormat="1" ht="16.5" customHeight="1" x14ac:dyDescent="0.2">
      <c r="E533" s="3"/>
      <c r="F533" s="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AB533" s="3"/>
      <c r="AC533" s="3"/>
      <c r="AD533" s="3"/>
    </row>
    <row r="534" spans="5:30" s="4" customFormat="1" ht="16.5" customHeight="1" x14ac:dyDescent="0.2">
      <c r="E534" s="3"/>
      <c r="F534" s="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AB534" s="3"/>
      <c r="AC534" s="3"/>
      <c r="AD534" s="3"/>
    </row>
    <row r="535" spans="5:30" s="4" customFormat="1" ht="16.5" customHeight="1" x14ac:dyDescent="0.2">
      <c r="E535" s="3"/>
      <c r="F535" s="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AB535" s="3"/>
      <c r="AC535" s="3"/>
      <c r="AD535" s="3"/>
    </row>
    <row r="536" spans="5:30" s="4" customFormat="1" ht="16.5" customHeight="1" x14ac:dyDescent="0.2">
      <c r="E536" s="3"/>
      <c r="F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AB536" s="3"/>
      <c r="AC536" s="3"/>
      <c r="AD536" s="3"/>
    </row>
    <row r="537" spans="5:30" s="4" customFormat="1" ht="16.5" customHeight="1" x14ac:dyDescent="0.2">
      <c r="E537" s="3"/>
      <c r="F537" s="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AB537" s="3"/>
      <c r="AC537" s="3"/>
      <c r="AD537" s="3"/>
    </row>
    <row r="538" spans="5:30" s="4" customFormat="1" ht="16.5" customHeight="1" x14ac:dyDescent="0.2">
      <c r="E538" s="3"/>
      <c r="F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AB538" s="3"/>
      <c r="AC538" s="3"/>
      <c r="AD538" s="3"/>
    </row>
    <row r="539" spans="5:30" s="4" customFormat="1" ht="16.5" customHeight="1" x14ac:dyDescent="0.2">
      <c r="E539" s="3"/>
      <c r="F539" s="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AB539" s="3"/>
      <c r="AC539" s="3"/>
      <c r="AD539" s="3"/>
    </row>
    <row r="540" spans="5:30" s="4" customFormat="1" ht="16.5" customHeight="1" x14ac:dyDescent="0.2">
      <c r="E540" s="3"/>
      <c r="F540" s="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AB540" s="3"/>
      <c r="AC540" s="3"/>
      <c r="AD540" s="3"/>
    </row>
    <row r="541" spans="5:30" s="4" customFormat="1" ht="16.5" customHeight="1" x14ac:dyDescent="0.2">
      <c r="E541" s="3"/>
      <c r="F541" s="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AB541" s="3"/>
      <c r="AC541" s="3"/>
      <c r="AD541" s="3"/>
    </row>
    <row r="542" spans="5:30" s="4" customFormat="1" ht="16.5" customHeight="1" x14ac:dyDescent="0.2">
      <c r="E542" s="3"/>
      <c r="F542" s="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AB542" s="3"/>
      <c r="AC542" s="3"/>
      <c r="AD542" s="3"/>
    </row>
    <row r="543" spans="5:30" s="4" customFormat="1" ht="16.5" customHeight="1" x14ac:dyDescent="0.2">
      <c r="E543" s="3"/>
      <c r="F543" s="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AB543" s="3"/>
      <c r="AC543" s="3"/>
      <c r="AD543" s="3"/>
    </row>
    <row r="544" spans="5:30" s="4" customFormat="1" ht="16.5" customHeight="1" x14ac:dyDescent="0.2">
      <c r="E544" s="3"/>
      <c r="F544" s="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AB544" s="3"/>
      <c r="AC544" s="3"/>
      <c r="AD544" s="3"/>
    </row>
    <row r="545" spans="5:30" s="4" customFormat="1" ht="16.5" customHeight="1" x14ac:dyDescent="0.2">
      <c r="E545" s="3"/>
      <c r="F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AB545" s="3"/>
      <c r="AC545" s="3"/>
      <c r="AD545" s="3"/>
    </row>
    <row r="546" spans="5:30" s="4" customFormat="1" ht="16.5" customHeight="1" x14ac:dyDescent="0.2">
      <c r="E546" s="3"/>
      <c r="F546" s="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AB546" s="3"/>
      <c r="AC546" s="3"/>
      <c r="AD546" s="3"/>
    </row>
    <row r="547" spans="5:30" s="4" customFormat="1" ht="16.5" customHeight="1" x14ac:dyDescent="0.2">
      <c r="E547" s="3"/>
      <c r="F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AB547" s="3"/>
      <c r="AC547" s="3"/>
      <c r="AD547" s="3"/>
    </row>
    <row r="548" spans="5:30" s="4" customFormat="1" ht="16.5" customHeight="1" x14ac:dyDescent="0.2">
      <c r="E548" s="3"/>
      <c r="F548" s="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AB548" s="3"/>
      <c r="AC548" s="3"/>
      <c r="AD548" s="3"/>
    </row>
    <row r="549" spans="5:30" s="4" customFormat="1" ht="16.5" customHeight="1" x14ac:dyDescent="0.2">
      <c r="E549" s="3"/>
      <c r="F549" s="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AB549" s="3"/>
      <c r="AC549" s="3"/>
      <c r="AD549" s="3"/>
    </row>
    <row r="550" spans="5:30" s="4" customFormat="1" ht="16.5" customHeight="1" x14ac:dyDescent="0.2">
      <c r="E550" s="3"/>
      <c r="F550" s="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AB550" s="3"/>
      <c r="AC550" s="3"/>
      <c r="AD550" s="3"/>
    </row>
    <row r="551" spans="5:30" s="4" customFormat="1" ht="16.5" customHeight="1" x14ac:dyDescent="0.2">
      <c r="E551" s="3"/>
      <c r="F551" s="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AB551" s="3"/>
      <c r="AC551" s="3"/>
      <c r="AD551" s="3"/>
    </row>
    <row r="552" spans="5:30" s="4" customFormat="1" ht="16.5" customHeight="1" x14ac:dyDescent="0.2">
      <c r="E552" s="3"/>
      <c r="F552" s="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AB552" s="3"/>
      <c r="AC552" s="3"/>
      <c r="AD552" s="3"/>
    </row>
    <row r="553" spans="5:30" s="4" customFormat="1" ht="16.5" customHeight="1" x14ac:dyDescent="0.2">
      <c r="E553" s="3"/>
      <c r="F553" s="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AB553" s="3"/>
      <c r="AC553" s="3"/>
      <c r="AD553" s="3"/>
    </row>
    <row r="554" spans="5:30" s="4" customFormat="1" ht="16.5" customHeight="1" x14ac:dyDescent="0.2">
      <c r="E554" s="3"/>
      <c r="F554" s="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AB554" s="3"/>
      <c r="AC554" s="3"/>
      <c r="AD554" s="3"/>
    </row>
    <row r="555" spans="5:30" s="4" customFormat="1" ht="16.5" customHeight="1" x14ac:dyDescent="0.2">
      <c r="E555" s="3"/>
      <c r="F555" s="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AB555" s="3"/>
      <c r="AC555" s="3"/>
      <c r="AD555" s="3"/>
    </row>
    <row r="556" spans="5:30" s="4" customFormat="1" ht="16.5" customHeight="1" x14ac:dyDescent="0.2">
      <c r="E556" s="3"/>
      <c r="F556" s="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AB556" s="3"/>
      <c r="AC556" s="3"/>
      <c r="AD556" s="3"/>
    </row>
    <row r="557" spans="5:30" s="4" customFormat="1" ht="16.5" customHeight="1" x14ac:dyDescent="0.2">
      <c r="E557" s="3"/>
      <c r="F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AB557" s="3"/>
      <c r="AC557" s="3"/>
      <c r="AD557" s="3"/>
    </row>
    <row r="558" spans="5:30" s="4" customFormat="1" ht="16.5" customHeight="1" x14ac:dyDescent="0.2">
      <c r="E558" s="3"/>
      <c r="F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AB558" s="3"/>
      <c r="AC558" s="3"/>
      <c r="AD558" s="3"/>
    </row>
    <row r="559" spans="5:30" s="4" customFormat="1" ht="16.5" customHeight="1" x14ac:dyDescent="0.2">
      <c r="E559" s="3"/>
      <c r="F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AB559" s="3"/>
      <c r="AC559" s="3"/>
      <c r="AD559" s="3"/>
    </row>
    <row r="560" spans="5:30" s="4" customFormat="1" ht="16.5" customHeight="1" x14ac:dyDescent="0.2">
      <c r="E560" s="3"/>
      <c r="F560" s="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AB560" s="3"/>
      <c r="AC560" s="3"/>
      <c r="AD560" s="3"/>
    </row>
    <row r="561" spans="5:30" s="4" customFormat="1" ht="16.5" customHeight="1" x14ac:dyDescent="0.2">
      <c r="E561" s="3"/>
      <c r="F561" s="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AB561" s="3"/>
      <c r="AC561" s="3"/>
      <c r="AD561" s="3"/>
    </row>
    <row r="562" spans="5:30" s="4" customFormat="1" ht="16.5" customHeight="1" x14ac:dyDescent="0.2">
      <c r="E562" s="3"/>
      <c r="F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AB562" s="3"/>
      <c r="AC562" s="3"/>
      <c r="AD562" s="3"/>
    </row>
    <row r="563" spans="5:30" s="4" customFormat="1" ht="16.5" customHeight="1" x14ac:dyDescent="0.2">
      <c r="E563" s="3"/>
      <c r="F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AB563" s="3"/>
      <c r="AC563" s="3"/>
      <c r="AD563" s="3"/>
    </row>
    <row r="564" spans="5:30" s="4" customFormat="1" ht="16.5" customHeight="1" x14ac:dyDescent="0.2">
      <c r="E564" s="3"/>
      <c r="F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AB564" s="3"/>
      <c r="AC564" s="3"/>
      <c r="AD564" s="3"/>
    </row>
    <row r="565" spans="5:30" s="4" customFormat="1" ht="16.5" customHeight="1" x14ac:dyDescent="0.2">
      <c r="E565" s="3"/>
      <c r="F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AB565" s="3"/>
      <c r="AC565" s="3"/>
      <c r="AD565" s="3"/>
    </row>
    <row r="566" spans="5:30" s="4" customFormat="1" ht="16.5" customHeight="1" x14ac:dyDescent="0.2">
      <c r="E566" s="3"/>
      <c r="F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AB566" s="3"/>
      <c r="AC566" s="3"/>
      <c r="AD566" s="3"/>
    </row>
    <row r="567" spans="5:30" s="4" customFormat="1" ht="16.5" customHeight="1" x14ac:dyDescent="0.2">
      <c r="E567" s="3"/>
      <c r="F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AB567" s="3"/>
      <c r="AC567" s="3"/>
      <c r="AD567" s="3"/>
    </row>
    <row r="568" spans="5:30" s="4" customFormat="1" ht="16.5" customHeight="1" x14ac:dyDescent="0.2">
      <c r="E568" s="3"/>
      <c r="F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AB568" s="3"/>
      <c r="AC568" s="3"/>
      <c r="AD568" s="3"/>
    </row>
    <row r="569" spans="5:30" s="4" customFormat="1" ht="16.5" customHeight="1" x14ac:dyDescent="0.2">
      <c r="E569" s="3"/>
      <c r="F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AB569" s="3"/>
      <c r="AC569" s="3"/>
      <c r="AD569" s="3"/>
    </row>
    <row r="570" spans="5:30" s="4" customFormat="1" ht="16.5" customHeight="1" x14ac:dyDescent="0.2">
      <c r="E570" s="3"/>
      <c r="F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AB570" s="3"/>
      <c r="AC570" s="3"/>
      <c r="AD570" s="3"/>
    </row>
    <row r="571" spans="5:30" s="4" customFormat="1" ht="16.5" customHeight="1" x14ac:dyDescent="0.2">
      <c r="E571" s="3"/>
      <c r="F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AB571" s="3"/>
      <c r="AC571" s="3"/>
      <c r="AD571" s="3"/>
    </row>
    <row r="572" spans="5:30" s="4" customFormat="1" ht="16.5" customHeight="1" x14ac:dyDescent="0.2">
      <c r="E572" s="3"/>
      <c r="F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AB572" s="3"/>
      <c r="AC572" s="3"/>
      <c r="AD572" s="3"/>
    </row>
    <row r="573" spans="5:30" s="4" customFormat="1" ht="16.5" customHeight="1" x14ac:dyDescent="0.2">
      <c r="E573" s="3"/>
      <c r="F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AB573" s="3"/>
      <c r="AC573" s="3"/>
      <c r="AD573" s="3"/>
    </row>
    <row r="574" spans="5:30" s="4" customFormat="1" ht="16.5" customHeight="1" x14ac:dyDescent="0.2">
      <c r="E574" s="3"/>
      <c r="F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AB574" s="3"/>
      <c r="AC574" s="3"/>
      <c r="AD574" s="3"/>
    </row>
    <row r="575" spans="5:30" s="4" customFormat="1" ht="16.5" customHeight="1" x14ac:dyDescent="0.2">
      <c r="E575" s="3"/>
      <c r="F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AB575" s="3"/>
      <c r="AC575" s="3"/>
      <c r="AD575" s="3"/>
    </row>
    <row r="576" spans="5:30" s="4" customFormat="1" ht="16.5" customHeight="1" x14ac:dyDescent="0.2">
      <c r="E576" s="3"/>
      <c r="F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AB576" s="3"/>
      <c r="AC576" s="3"/>
      <c r="AD576" s="3"/>
    </row>
    <row r="577" spans="5:30" s="4" customFormat="1" ht="16.5" customHeight="1" x14ac:dyDescent="0.2">
      <c r="E577" s="3"/>
      <c r="F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AB577" s="3"/>
      <c r="AC577" s="3"/>
      <c r="AD577" s="3"/>
    </row>
    <row r="578" spans="5:30" s="4" customFormat="1" ht="16.5" customHeight="1" x14ac:dyDescent="0.2">
      <c r="E578" s="3"/>
      <c r="F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AB578" s="3"/>
      <c r="AC578" s="3"/>
      <c r="AD578" s="3"/>
    </row>
    <row r="579" spans="5:30" s="4" customFormat="1" ht="16.5" customHeight="1" x14ac:dyDescent="0.2">
      <c r="E579" s="3"/>
      <c r="F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AB579" s="3"/>
      <c r="AC579" s="3"/>
      <c r="AD579" s="3"/>
    </row>
    <row r="580" spans="5:30" s="4" customFormat="1" ht="16.5" customHeight="1" x14ac:dyDescent="0.2">
      <c r="E580" s="3"/>
      <c r="F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AB580" s="3"/>
      <c r="AC580" s="3"/>
      <c r="AD580" s="3"/>
    </row>
    <row r="581" spans="5:30" s="4" customFormat="1" ht="16.5" customHeight="1" x14ac:dyDescent="0.2">
      <c r="E581" s="3"/>
      <c r="F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AB581" s="3"/>
      <c r="AC581" s="3"/>
      <c r="AD581" s="3"/>
    </row>
    <row r="582" spans="5:30" s="4" customFormat="1" ht="16.5" customHeight="1" x14ac:dyDescent="0.2">
      <c r="E582" s="3"/>
      <c r="F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AB582" s="3"/>
      <c r="AC582" s="3"/>
      <c r="AD582" s="3"/>
    </row>
    <row r="583" spans="5:30" s="4" customFormat="1" ht="16.5" customHeight="1" x14ac:dyDescent="0.2">
      <c r="E583" s="3"/>
      <c r="F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AB583" s="3"/>
      <c r="AC583" s="3"/>
      <c r="AD583" s="3"/>
    </row>
    <row r="584" spans="5:30" s="4" customFormat="1" ht="16.5" customHeight="1" x14ac:dyDescent="0.2">
      <c r="E584" s="3"/>
      <c r="F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AB584" s="3"/>
      <c r="AC584" s="3"/>
      <c r="AD584" s="3"/>
    </row>
    <row r="585" spans="5:30" s="4" customFormat="1" ht="16.5" customHeight="1" x14ac:dyDescent="0.2">
      <c r="E585" s="3"/>
      <c r="F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AB585" s="3"/>
      <c r="AC585" s="3"/>
      <c r="AD585" s="3"/>
    </row>
    <row r="586" spans="5:30" s="4" customFormat="1" ht="16.5" customHeight="1" x14ac:dyDescent="0.2">
      <c r="E586" s="3"/>
      <c r="F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AB586" s="3"/>
      <c r="AC586" s="3"/>
      <c r="AD586" s="3"/>
    </row>
    <row r="587" spans="5:30" s="4" customFormat="1" ht="16.5" customHeight="1" x14ac:dyDescent="0.2">
      <c r="E587" s="3"/>
      <c r="F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AB587" s="3"/>
      <c r="AC587" s="3"/>
      <c r="AD587" s="3"/>
    </row>
    <row r="588" spans="5:30" s="4" customFormat="1" ht="16.5" customHeight="1" x14ac:dyDescent="0.2">
      <c r="E588" s="3"/>
      <c r="F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AB588" s="3"/>
      <c r="AC588" s="3"/>
      <c r="AD588" s="3"/>
    </row>
    <row r="589" spans="5:30" s="4" customFormat="1" ht="16.5" customHeight="1" x14ac:dyDescent="0.2">
      <c r="E589" s="3"/>
      <c r="F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AB589" s="3"/>
      <c r="AC589" s="3"/>
      <c r="AD589" s="3"/>
    </row>
    <row r="590" spans="5:30" s="4" customFormat="1" ht="16.5" customHeight="1" x14ac:dyDescent="0.2">
      <c r="E590" s="3"/>
      <c r="F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AB590" s="3"/>
      <c r="AC590" s="3"/>
      <c r="AD590" s="3"/>
    </row>
    <row r="591" spans="5:30" s="4" customFormat="1" ht="16.5" customHeight="1" x14ac:dyDescent="0.2">
      <c r="E591" s="3"/>
      <c r="F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AB591" s="3"/>
      <c r="AC591" s="3"/>
      <c r="AD591" s="3"/>
    </row>
    <row r="592" spans="5:30" s="4" customFormat="1" ht="16.5" customHeight="1" x14ac:dyDescent="0.2">
      <c r="E592" s="3"/>
      <c r="F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AB592" s="3"/>
      <c r="AC592" s="3"/>
      <c r="AD592" s="3"/>
    </row>
    <row r="593" spans="5:30" s="4" customFormat="1" ht="16.5" customHeight="1" x14ac:dyDescent="0.2">
      <c r="E593" s="3"/>
      <c r="F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AB593" s="3"/>
      <c r="AC593" s="3"/>
      <c r="AD593" s="3"/>
    </row>
    <row r="594" spans="5:30" s="4" customFormat="1" ht="16.5" customHeight="1" x14ac:dyDescent="0.2">
      <c r="E594" s="3"/>
      <c r="F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AB594" s="3"/>
      <c r="AC594" s="3"/>
      <c r="AD594" s="3"/>
    </row>
    <row r="595" spans="5:30" s="4" customFormat="1" ht="16.5" customHeight="1" x14ac:dyDescent="0.2">
      <c r="E595" s="3"/>
      <c r="F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AB595" s="3"/>
      <c r="AC595" s="3"/>
      <c r="AD595" s="3"/>
    </row>
    <row r="596" spans="5:30" s="4" customFormat="1" ht="16.5" customHeight="1" x14ac:dyDescent="0.2">
      <c r="E596" s="3"/>
      <c r="F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AB596" s="3"/>
      <c r="AC596" s="3"/>
      <c r="AD596" s="3"/>
    </row>
    <row r="597" spans="5:30" s="4" customFormat="1" ht="16.5" customHeight="1" x14ac:dyDescent="0.2">
      <c r="E597" s="3"/>
      <c r="F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AB597" s="3"/>
      <c r="AC597" s="3"/>
      <c r="AD597" s="3"/>
    </row>
    <row r="598" spans="5:30" s="4" customFormat="1" ht="16.5" customHeight="1" x14ac:dyDescent="0.2">
      <c r="E598" s="3"/>
      <c r="F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AB598" s="3"/>
      <c r="AC598" s="3"/>
      <c r="AD598" s="3"/>
    </row>
    <row r="599" spans="5:30" s="4" customFormat="1" ht="16.5" customHeight="1" x14ac:dyDescent="0.2">
      <c r="E599" s="3"/>
      <c r="F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AB599" s="3"/>
      <c r="AC599" s="3"/>
      <c r="AD599" s="3"/>
    </row>
    <row r="600" spans="5:30" s="4" customFormat="1" ht="16.5" customHeight="1" x14ac:dyDescent="0.2">
      <c r="E600" s="3"/>
      <c r="F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AB600" s="3"/>
      <c r="AC600" s="3"/>
      <c r="AD600" s="3"/>
    </row>
    <row r="601" spans="5:30" s="4" customFormat="1" ht="16.5" customHeight="1" x14ac:dyDescent="0.2">
      <c r="E601" s="3"/>
      <c r="F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AB601" s="3"/>
      <c r="AC601" s="3"/>
      <c r="AD601" s="3"/>
    </row>
    <row r="602" spans="5:30" s="4" customFormat="1" ht="16.5" customHeight="1" x14ac:dyDescent="0.2">
      <c r="E602" s="3"/>
      <c r="F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AB602" s="3"/>
      <c r="AC602" s="3"/>
      <c r="AD602" s="3"/>
    </row>
    <row r="603" spans="5:30" s="4" customFormat="1" ht="16.5" customHeight="1" x14ac:dyDescent="0.2">
      <c r="E603" s="3"/>
      <c r="F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AB603" s="3"/>
      <c r="AC603" s="3"/>
      <c r="AD603" s="3"/>
    </row>
    <row r="604" spans="5:30" s="4" customFormat="1" ht="16.5" customHeight="1" x14ac:dyDescent="0.2">
      <c r="E604" s="3"/>
      <c r="F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AB604" s="3"/>
      <c r="AC604" s="3"/>
      <c r="AD604" s="3"/>
    </row>
    <row r="605" spans="5:30" s="4" customFormat="1" ht="16.5" customHeight="1" x14ac:dyDescent="0.2">
      <c r="E605" s="3"/>
      <c r="F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AB605" s="3"/>
      <c r="AC605" s="3"/>
      <c r="AD605" s="3"/>
    </row>
    <row r="606" spans="5:30" s="4" customFormat="1" ht="16.5" customHeight="1" x14ac:dyDescent="0.2">
      <c r="E606" s="3"/>
      <c r="F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AB606" s="3"/>
      <c r="AC606" s="3"/>
      <c r="AD606" s="3"/>
    </row>
    <row r="607" spans="5:30" s="4" customFormat="1" ht="16.5" customHeight="1" x14ac:dyDescent="0.2">
      <c r="E607" s="3"/>
      <c r="F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AB607" s="3"/>
      <c r="AC607" s="3"/>
      <c r="AD607" s="3"/>
    </row>
    <row r="608" spans="5:30" s="4" customFormat="1" ht="16.5" customHeight="1" x14ac:dyDescent="0.2">
      <c r="E608" s="3"/>
      <c r="F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AB608" s="3"/>
      <c r="AC608" s="3"/>
      <c r="AD608" s="3"/>
    </row>
    <row r="609" spans="5:30" s="4" customFormat="1" ht="16.5" customHeight="1" x14ac:dyDescent="0.2">
      <c r="E609" s="3"/>
      <c r="F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AB609" s="3"/>
      <c r="AC609" s="3"/>
      <c r="AD609" s="3"/>
    </row>
    <row r="610" spans="5:30" s="4" customFormat="1" ht="16.5" customHeight="1" x14ac:dyDescent="0.2">
      <c r="E610" s="3"/>
      <c r="F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AB610" s="3"/>
      <c r="AC610" s="3"/>
      <c r="AD610" s="3"/>
    </row>
    <row r="611" spans="5:30" s="4" customFormat="1" ht="16.5" customHeight="1" x14ac:dyDescent="0.2">
      <c r="E611" s="3"/>
      <c r="F611" s="3"/>
      <c r="G611" s="5"/>
      <c r="H611" s="5"/>
      <c r="I611" s="5"/>
      <c r="J611" s="5"/>
      <c r="K611" s="5"/>
      <c r="L611" s="5"/>
      <c r="M611" s="5"/>
      <c r="N611" s="5"/>
      <c r="O611" s="5"/>
      <c r="AB611" s="3"/>
      <c r="AC611" s="3"/>
      <c r="AD611" s="3"/>
    </row>
  </sheetData>
  <autoFilter ref="A4:AD196">
    <sortState ref="A8:AD119">
      <sortCondition ref="D4:D119"/>
    </sortState>
  </autoFilter>
  <mergeCells count="269">
    <mergeCell ref="A186:A193"/>
    <mergeCell ref="F186:F193"/>
    <mergeCell ref="A196:H196"/>
    <mergeCell ref="A182:A183"/>
    <mergeCell ref="B182:B183"/>
    <mergeCell ref="D182:D183"/>
    <mergeCell ref="F182:F183"/>
    <mergeCell ref="G182:G183"/>
    <mergeCell ref="H182:H183"/>
    <mergeCell ref="A179:A180"/>
    <mergeCell ref="B179:B180"/>
    <mergeCell ref="D179:D180"/>
    <mergeCell ref="F179:F180"/>
    <mergeCell ref="G179:G180"/>
    <mergeCell ref="H179:H180"/>
    <mergeCell ref="A177:A178"/>
    <mergeCell ref="B177:B178"/>
    <mergeCell ref="D177:D178"/>
    <mergeCell ref="F177:F178"/>
    <mergeCell ref="G177:G178"/>
    <mergeCell ref="H177:H178"/>
    <mergeCell ref="A174:A175"/>
    <mergeCell ref="B174:B175"/>
    <mergeCell ref="D174:D175"/>
    <mergeCell ref="F174:F175"/>
    <mergeCell ref="G174:G175"/>
    <mergeCell ref="H174:H175"/>
    <mergeCell ref="A172:A173"/>
    <mergeCell ref="B172:B173"/>
    <mergeCell ref="D172:D173"/>
    <mergeCell ref="F172:F173"/>
    <mergeCell ref="G172:G173"/>
    <mergeCell ref="H172:H173"/>
    <mergeCell ref="A169:A171"/>
    <mergeCell ref="B169:B171"/>
    <mergeCell ref="D169:D171"/>
    <mergeCell ref="F169:F171"/>
    <mergeCell ref="G169:G171"/>
    <mergeCell ref="H169:H171"/>
    <mergeCell ref="A166:A168"/>
    <mergeCell ref="B166:B168"/>
    <mergeCell ref="D166:D168"/>
    <mergeCell ref="F166:F168"/>
    <mergeCell ref="G166:G168"/>
    <mergeCell ref="H166:H168"/>
    <mergeCell ref="A163:A165"/>
    <mergeCell ref="B163:B165"/>
    <mergeCell ref="D163:D165"/>
    <mergeCell ref="F163:F165"/>
    <mergeCell ref="G163:G165"/>
    <mergeCell ref="H163:H165"/>
    <mergeCell ref="A161:A162"/>
    <mergeCell ref="B161:B162"/>
    <mergeCell ref="D161:D162"/>
    <mergeCell ref="F161:F162"/>
    <mergeCell ref="G161:G162"/>
    <mergeCell ref="H161:H162"/>
    <mergeCell ref="A156:A160"/>
    <mergeCell ref="B156:B160"/>
    <mergeCell ref="D156:D160"/>
    <mergeCell ref="F156:F160"/>
    <mergeCell ref="G156:G160"/>
    <mergeCell ref="H156:H160"/>
    <mergeCell ref="A153:A154"/>
    <mergeCell ref="B153:B154"/>
    <mergeCell ref="D153:D154"/>
    <mergeCell ref="F153:F154"/>
    <mergeCell ref="G153:G154"/>
    <mergeCell ref="H153:H154"/>
    <mergeCell ref="A148:A150"/>
    <mergeCell ref="B148:B150"/>
    <mergeCell ref="D148:D150"/>
    <mergeCell ref="F148:F150"/>
    <mergeCell ref="G148:G150"/>
    <mergeCell ref="H148:H150"/>
    <mergeCell ref="A146:A147"/>
    <mergeCell ref="B146:B147"/>
    <mergeCell ref="D146:D147"/>
    <mergeCell ref="F146:F147"/>
    <mergeCell ref="G146:G147"/>
    <mergeCell ref="H146:H147"/>
    <mergeCell ref="A131:A132"/>
    <mergeCell ref="B131:B132"/>
    <mergeCell ref="D131:D132"/>
    <mergeCell ref="F131:F132"/>
    <mergeCell ref="G131:G132"/>
    <mergeCell ref="H131:H132"/>
    <mergeCell ref="A129:A130"/>
    <mergeCell ref="B129:B130"/>
    <mergeCell ref="D129:D130"/>
    <mergeCell ref="F129:F130"/>
    <mergeCell ref="G129:G130"/>
    <mergeCell ref="H129:H130"/>
    <mergeCell ref="A127:A128"/>
    <mergeCell ref="B127:B128"/>
    <mergeCell ref="D127:D128"/>
    <mergeCell ref="F127:F128"/>
    <mergeCell ref="G127:G128"/>
    <mergeCell ref="H127:H128"/>
    <mergeCell ref="H121:H124"/>
    <mergeCell ref="A125:A126"/>
    <mergeCell ref="B125:B126"/>
    <mergeCell ref="D125:D126"/>
    <mergeCell ref="F125:F126"/>
    <mergeCell ref="G125:G126"/>
    <mergeCell ref="H125:H126"/>
    <mergeCell ref="A114:A115"/>
    <mergeCell ref="B114:B115"/>
    <mergeCell ref="D114:D115"/>
    <mergeCell ref="F114:F115"/>
    <mergeCell ref="G114:G115"/>
    <mergeCell ref="A121:A124"/>
    <mergeCell ref="B121:B124"/>
    <mergeCell ref="D121:D124"/>
    <mergeCell ref="F121:F124"/>
    <mergeCell ref="G121:G124"/>
    <mergeCell ref="A104:A106"/>
    <mergeCell ref="B104:B106"/>
    <mergeCell ref="D104:D106"/>
    <mergeCell ref="F104:F106"/>
    <mergeCell ref="G104:G106"/>
    <mergeCell ref="H104:H106"/>
    <mergeCell ref="A98:A99"/>
    <mergeCell ref="B98:B99"/>
    <mergeCell ref="D98:D99"/>
    <mergeCell ref="F98:F99"/>
    <mergeCell ref="G98:G99"/>
    <mergeCell ref="H98:H99"/>
    <mergeCell ref="A94:A96"/>
    <mergeCell ref="B94:B96"/>
    <mergeCell ref="D94:D96"/>
    <mergeCell ref="F94:F96"/>
    <mergeCell ref="G94:G96"/>
    <mergeCell ref="H94:H96"/>
    <mergeCell ref="A92:A93"/>
    <mergeCell ref="B92:B93"/>
    <mergeCell ref="D92:D93"/>
    <mergeCell ref="F92:F93"/>
    <mergeCell ref="G92:G93"/>
    <mergeCell ref="H92:H93"/>
    <mergeCell ref="A90:A91"/>
    <mergeCell ref="B90:B91"/>
    <mergeCell ref="D90:D91"/>
    <mergeCell ref="F90:F91"/>
    <mergeCell ref="G90:G91"/>
    <mergeCell ref="H90:H91"/>
    <mergeCell ref="A84:A87"/>
    <mergeCell ref="B84:B87"/>
    <mergeCell ref="D84:D87"/>
    <mergeCell ref="F84:F87"/>
    <mergeCell ref="G84:G87"/>
    <mergeCell ref="H84:H87"/>
    <mergeCell ref="A79:A83"/>
    <mergeCell ref="B79:B83"/>
    <mergeCell ref="D79:D83"/>
    <mergeCell ref="F79:F83"/>
    <mergeCell ref="G79:G83"/>
    <mergeCell ref="H79:H83"/>
    <mergeCell ref="A75:A76"/>
    <mergeCell ref="B75:B76"/>
    <mergeCell ref="D75:D76"/>
    <mergeCell ref="F75:F76"/>
    <mergeCell ref="G75:G76"/>
    <mergeCell ref="H75:H76"/>
    <mergeCell ref="A70:A71"/>
    <mergeCell ref="B70:B71"/>
    <mergeCell ref="D70:D71"/>
    <mergeCell ref="F70:F71"/>
    <mergeCell ref="G70:G71"/>
    <mergeCell ref="H70:H71"/>
    <mergeCell ref="A65:A66"/>
    <mergeCell ref="B65:B66"/>
    <mergeCell ref="D65:D66"/>
    <mergeCell ref="F65:F66"/>
    <mergeCell ref="G65:G66"/>
    <mergeCell ref="H65:H66"/>
    <mergeCell ref="AC52:AC53"/>
    <mergeCell ref="A56:A58"/>
    <mergeCell ref="B56:B58"/>
    <mergeCell ref="D56:D58"/>
    <mergeCell ref="F56:F58"/>
    <mergeCell ref="G56:G58"/>
    <mergeCell ref="H56:H58"/>
    <mergeCell ref="A52:A53"/>
    <mergeCell ref="B52:B53"/>
    <mergeCell ref="D52:D53"/>
    <mergeCell ref="F52:F53"/>
    <mergeCell ref="G52:G53"/>
    <mergeCell ref="H52:H53"/>
    <mergeCell ref="A48:A49"/>
    <mergeCell ref="B48:B49"/>
    <mergeCell ref="D48:D49"/>
    <mergeCell ref="F48:F49"/>
    <mergeCell ref="G48:G49"/>
    <mergeCell ref="H48:H49"/>
    <mergeCell ref="A45:A47"/>
    <mergeCell ref="B45:B47"/>
    <mergeCell ref="D45:D47"/>
    <mergeCell ref="F45:F47"/>
    <mergeCell ref="G45:G47"/>
    <mergeCell ref="H45:H47"/>
    <mergeCell ref="A41:A42"/>
    <mergeCell ref="B41:B42"/>
    <mergeCell ref="D41:D42"/>
    <mergeCell ref="F41:F42"/>
    <mergeCell ref="G41:G42"/>
    <mergeCell ref="H41:H42"/>
    <mergeCell ref="A38:A39"/>
    <mergeCell ref="B38:B39"/>
    <mergeCell ref="D38:D39"/>
    <mergeCell ref="F38:F39"/>
    <mergeCell ref="G38:G39"/>
    <mergeCell ref="H38:H39"/>
    <mergeCell ref="A34:A35"/>
    <mergeCell ref="B34:B35"/>
    <mergeCell ref="D34:D35"/>
    <mergeCell ref="F34:F35"/>
    <mergeCell ref="G34:G35"/>
    <mergeCell ref="H34:H35"/>
    <mergeCell ref="A28:A29"/>
    <mergeCell ref="B28:B29"/>
    <mergeCell ref="D28:D29"/>
    <mergeCell ref="F28:F29"/>
    <mergeCell ref="G28:G29"/>
    <mergeCell ref="H28:H29"/>
    <mergeCell ref="A18:A19"/>
    <mergeCell ref="B18:B19"/>
    <mergeCell ref="D18:D19"/>
    <mergeCell ref="F18:F19"/>
    <mergeCell ref="G18:G19"/>
    <mergeCell ref="H18:H19"/>
    <mergeCell ref="A11:A12"/>
    <mergeCell ref="B11:B12"/>
    <mergeCell ref="D11:D12"/>
    <mergeCell ref="F11:F12"/>
    <mergeCell ref="G11:G12"/>
    <mergeCell ref="H11:H12"/>
    <mergeCell ref="AC5:AC6"/>
    <mergeCell ref="A8:A10"/>
    <mergeCell ref="B8:B10"/>
    <mergeCell ref="D8:D10"/>
    <mergeCell ref="F8:F10"/>
    <mergeCell ref="G8:G10"/>
    <mergeCell ref="H8:H10"/>
    <mergeCell ref="A5:A6"/>
    <mergeCell ref="B5:B6"/>
    <mergeCell ref="D5:D6"/>
    <mergeCell ref="F5:F6"/>
    <mergeCell ref="G5:G6"/>
    <mergeCell ref="H5:H6"/>
    <mergeCell ref="AB2:AB4"/>
    <mergeCell ref="AC2:AC4"/>
    <mergeCell ref="I3:K3"/>
    <mergeCell ref="L3:N3"/>
    <mergeCell ref="R3:T3"/>
    <mergeCell ref="U3:W3"/>
    <mergeCell ref="X3:Z3"/>
    <mergeCell ref="G2:G4"/>
    <mergeCell ref="H2:H4"/>
    <mergeCell ref="I2:N2"/>
    <mergeCell ref="O2:Q3"/>
    <mergeCell ref="R2:Z2"/>
    <mergeCell ref="AA2:AA4"/>
    <mergeCell ref="A2:A4"/>
    <mergeCell ref="B2:B4"/>
    <mergeCell ref="C2:C4"/>
    <mergeCell ref="D2:D4"/>
    <mergeCell ref="E2:E4"/>
    <mergeCell ref="F2:F4"/>
  </mergeCells>
  <printOptions horizontalCentered="1"/>
  <pageMargins left="0" right="0" top="0.35433070866141736" bottom="0.35433070866141736" header="0.31496062992125984" footer="0.31496062992125984"/>
  <pageSetup paperSize="9" scale="1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</vt:lpstr>
      <vt:lpstr>SEADM</vt:lpstr>
      <vt:lpstr>PSM</vt:lpstr>
      <vt:lpstr>HO!Print_Area</vt:lpstr>
      <vt:lpstr>PSM!Print_Area</vt:lpstr>
      <vt:lpstr>SEADM!Print_Area</vt:lpstr>
      <vt:lpstr>HO!Print_Titles</vt:lpstr>
      <vt:lpstr>PSM!Print_Titles</vt:lpstr>
      <vt:lpstr>SEADM!Print_Titles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BTER-552</dc:creator>
  <cp:lastModifiedBy>BTER-552</cp:lastModifiedBy>
  <dcterms:created xsi:type="dcterms:W3CDTF">2022-11-29T08:21:20Z</dcterms:created>
  <dcterms:modified xsi:type="dcterms:W3CDTF">2022-11-29T08:22:07Z</dcterms:modified>
</cp:coreProperties>
</file>