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E57ADC8-121F-458B-86AA-D0C2FD421EE6}" xr6:coauthVersionLast="47" xr6:coauthVersionMax="47" xr10:uidLastSave="{00000000-0000-0000-0000-000000000000}"/>
  <bookViews>
    <workbookView xWindow="-110" yWindow="-110" windowWidth="19420" windowHeight="10420" firstSheet="1" activeTab="4" xr2:uid="{0A58164B-DB3C-8C47-8D7F-DF7AA453A30A}"/>
  </bookViews>
  <sheets>
    <sheet name="DataSet" sheetId="1" r:id="rId1"/>
    <sheet name="Income and Expenses" sheetId="3" r:id="rId2"/>
    <sheet name="Assets and Goals" sheetId="4" r:id="rId3"/>
    <sheet name="Pivot Tables" sheetId="6" r:id="rId4"/>
    <sheet name="Dashboard" sheetId="5" r:id="rId5"/>
  </sheets>
  <definedNames>
    <definedName name="Slicer_Month">#N/A</definedName>
    <definedName name="Slicer_Month1">#N/A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4" l="1"/>
  <c r="G7" i="6"/>
  <c r="M3" i="6"/>
  <c r="J3" i="6"/>
  <c r="E6" i="6"/>
  <c r="E5" i="6"/>
  <c r="E4" i="6"/>
  <c r="E3" i="6"/>
  <c r="B4" i="6"/>
  <c r="B5" i="6"/>
  <c r="B3" i="6"/>
  <c r="J5" i="6"/>
  <c r="O17" i="6"/>
  <c r="O14" i="6"/>
  <c r="O18" i="6"/>
  <c r="O22" i="6"/>
  <c r="O21" i="6"/>
  <c r="O15" i="6"/>
  <c r="O19" i="6"/>
  <c r="O23" i="6"/>
  <c r="O13" i="6"/>
  <c r="O20" i="6"/>
  <c r="E7" i="6"/>
  <c r="O16" i="6"/>
  <c r="B6" i="6"/>
  <c r="O24" i="6"/>
  <c r="G3" i="6" l="1"/>
  <c r="G10" i="6" s="1"/>
</calcChain>
</file>

<file path=xl/sharedStrings.xml><?xml version="1.0" encoding="utf-8"?>
<sst xmlns="http://schemas.openxmlformats.org/spreadsheetml/2006/main" count="3050" uniqueCount="78">
  <si>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</si>
  <si>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</si>
  <si>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</si>
  <si>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</si>
  <si>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</si>
  <si>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</si>
  <si>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</si>
  <si>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</si>
  <si>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</si>
  <si>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</si>
  <si>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</si>
  <si>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</si>
  <si>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</si>
  <si>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</si>
  <si>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</si>
  <si>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</si>
  <si>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</si>
  <si>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</si>
  <si>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</si>
  <si>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</si>
  <si>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</si>
  <si>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</si>
  <si>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</si>
  <si>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</si>
  <si>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</si>
  <si>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</si>
  <si>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</si>
  <si>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</si>
  <si>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</si>
  <si>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</si>
  <si>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</si>
  <si>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</si>
  <si>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</si>
  <si>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</si>
  <si>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</si>
  <si>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</si>
  <si>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</si>
  <si>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</si>
  <si>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</si>
  <si>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</si>
  <si>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</si>
  <si>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</si>
  <si>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</si>
  <si>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</si>
  <si>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</si>
  <si>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</si>
  <si>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</si>
  <si>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</si>
  <si>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</si>
  <si>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</si>
  <si>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</si>
  <si>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</si>
  <si>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Bonds</t>
  </si>
  <si>
    <t xml:space="preserve">Stock </t>
  </si>
  <si>
    <t>Warehouse</t>
  </si>
  <si>
    <t>Land</t>
  </si>
  <si>
    <t>Income Goal</t>
  </si>
  <si>
    <t>Assets</t>
  </si>
  <si>
    <t>Jan,2023</t>
  </si>
  <si>
    <t>Feb,2023</t>
  </si>
  <si>
    <t>Mar,2023</t>
  </si>
  <si>
    <t>Apr,2023</t>
  </si>
  <si>
    <t>May,2023</t>
  </si>
  <si>
    <t>Jun,2023</t>
  </si>
  <si>
    <t>Jul,2023</t>
  </si>
  <si>
    <t>Sep,2023</t>
  </si>
  <si>
    <t>Oct.2023</t>
  </si>
  <si>
    <t>Nov,2023</t>
  </si>
  <si>
    <t>Aug,2023</t>
  </si>
  <si>
    <t>Dec,2023</t>
  </si>
  <si>
    <t>Sum of Amount</t>
  </si>
  <si>
    <t>Grand Total</t>
  </si>
  <si>
    <t>Total</t>
  </si>
  <si>
    <t>Available Balance</t>
  </si>
  <si>
    <t>Max Expenses</t>
  </si>
  <si>
    <t>Max Income</t>
  </si>
  <si>
    <t>Net Worth</t>
  </si>
  <si>
    <t>Income per annum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</si>
</sst>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quot;$&quot;#,##0;[Red]&quot;$&quot;#,##0"/>
    <numFmt numFmtId="165" formatCode="[$-409]mmm\ d\,\ yyyy;@"/>
    <numFmt numFmtId="166" formatCode="_(&quot;$&quot;* #,##0_);_(&quot;$&quot;* \(#,##0\);_(&quot;$&quot;* &quot;-&quot;??_);_(@_)"/>
    <numFmt numFmtId="167" formatCode="&quot;$&quot;#,##0"/>
    <numFmt numFmtId="168" formatCode="_-[$$-409]* #,##0_ ;_-[$$-409]* \-#,##0\ ;_-[$$-409]* &quot;-&quot;??_ ;_-@_ "/>
  </numFmts>
  <fonts count="31" x14ac:knownFonts="1">
    <font>
      <sz val="12"/>
      <color theme="1"/>
      <name val="Calibri"/>
      <family val="2"/>
      <scheme val="minor"/>
    </font>
    <font>
      <sz val="8"/>
      <name val="Calibri"/>
      <family val="2"/>
      <scheme val="minor"/>
    </font>
    <font>
      <sz val="12"/>
      <color theme="1"/>
      <name val="Arial"/>
      <family val="2"/>
    </font>
    <font>
      <sz val="14"/>
      <color theme="1"/>
      <name val="Arial"/>
      <family val="2"/>
    </font>
    <font>
      <b/>
      <sz val="14"/>
      <color rgb="FFC00000"/>
      <name val="Arial"/>
      <family val="2"/>
    </font>
    <font>
      <b/>
      <sz val="14"/>
      <color theme="4"/>
      <name val="Arial"/>
      <family val="2"/>
    </font>
    <font>
      <b/>
      <sz val="14"/>
      <color theme="9" tint="-0.499984740745262"/>
      <name val="Arial"/>
      <family val="2"/>
    </font>
    <font>
      <b/>
      <sz val="14"/>
      <color rgb="FF00B050"/>
      <name val="Arial"/>
      <family val="2"/>
    </font>
    <font>
      <b/>
      <sz val="14"/>
      <color theme="1"/>
      <name val="Arial"/>
      <family val="2"/>
    </font>
    <font>
      <b/>
      <sz val="14"/>
      <color theme="0"/>
      <name val="Arial"/>
      <family val="2"/>
    </font>
    <font>
      <b/>
      <sz val="14"/>
      <color rgb="FF00B050"/>
      <name val="Abadi"/>
      <family val="2"/>
    </font>
    <font>
      <sz val="14"/>
      <color rgb="FF003C4F"/>
      <name val="Abadi"/>
      <family val="2"/>
    </font>
    <font>
      <sz val="14"/>
      <color rgb="FFF9F9F9"/>
      <name val="Abadi"/>
      <family val="2"/>
    </font>
    <font>
      <sz val="12"/>
      <color rgb="FFF9F9F9"/>
      <name val="Calibri"/>
      <family val="2"/>
      <scheme val="minor"/>
    </font>
    <font>
      <sz val="12"/>
      <color rgb="FF003C4F"/>
      <name val="Abadi"/>
      <family val="2"/>
    </font>
    <font>
      <b/>
      <sz val="14"/>
      <color rgb="FFF9F9F9"/>
      <name val="Arial"/>
      <family val="2"/>
    </font>
    <font>
      <sz val="14"/>
      <color rgb="FFF9F9F9"/>
      <name val="Arial"/>
      <family val="2"/>
    </font>
    <font>
      <sz val="14"/>
      <color rgb="FF003C4F"/>
      <name val="Arial"/>
      <family val="2"/>
    </font>
    <font>
      <sz val="12"/>
      <color rgb="FF003C4F"/>
      <name val="Calibri"/>
      <family val="2"/>
      <scheme val="minor"/>
    </font>
    <font>
      <b/>
      <sz val="12"/>
      <color rgb="FFF2617B"/>
      <name val="Abadi"/>
      <family val="2"/>
    </font>
    <font>
      <b/>
      <sz val="12"/>
      <color rgb="FF09C9C8"/>
      <name val="Abadi"/>
      <family val="2"/>
    </font>
    <font>
      <sz val="12"/>
      <color rgb="FFF9F9F9"/>
      <name val="Abadi"/>
      <family val="2"/>
    </font>
    <font>
      <sz val="12"/>
      <color theme="1"/>
      <name val="Calibri"/>
      <family val="2"/>
      <scheme val="minor"/>
    </font>
    <font>
      <b/>
      <sz val="14"/>
      <color theme="4"/>
      <name val="Abadi"/>
      <family val="2"/>
    </font>
    <font>
      <b/>
      <sz val="14"/>
      <color theme="9" tint="-0.499984740745262"/>
      <name val="Abadi"/>
      <family val="2"/>
    </font>
    <font>
      <sz val="14"/>
      <color rgb="FF75778A"/>
      <name val="Abadi"/>
      <family val="2"/>
    </font>
    <font>
      <b/>
      <sz val="12"/>
      <color theme="1"/>
      <name val="Calibri"/>
      <family val="2"/>
      <scheme val="minor"/>
    </font>
    <font>
      <b/>
      <sz val="12"/>
      <color rgb="FFF2617B"/>
      <name val="Calibri"/>
      <family val="2"/>
      <scheme val="minor"/>
    </font>
    <font>
      <b/>
      <sz val="12"/>
      <color rgb="FF00B050"/>
      <name val="Calibri"/>
      <family val="2"/>
      <scheme val="minor"/>
    </font>
    <font>
      <sz val="20"/>
      <color rgb="FFF9F9F9"/>
      <name val="Calibri"/>
      <family val="2"/>
      <scheme val="minor"/>
    </font>
    <font>
      <b/>
      <sz val="12"/>
      <color rgb="FF003C4F"/>
      <name val="Calibri"/>
      <family val="2"/>
      <scheme val="minor"/>
    </font>
  </fonts>
  <fills count="7">
    <fill>
      <patternFill patternType="none"/>
    </fill>
    <fill>
      <patternFill patternType="gray125"/>
    </fill>
    <fill>
      <patternFill patternType="solid">
        <fgColor rgb="FFF9F9F9"/>
        <bgColor rgb="FF000000"/>
      </patternFill>
    </fill>
    <fill>
      <patternFill patternType="solid">
        <fgColor rgb="FF002060"/>
        <bgColor rgb="FF000000"/>
      </patternFill>
    </fill>
    <fill>
      <patternFill patternType="solid">
        <fgColor rgb="FFF9F9F9"/>
        <bgColor indexed="64"/>
      </patternFill>
    </fill>
    <fill>
      <patternFill patternType="solid">
        <fgColor rgb="FF75778A"/>
        <bgColor indexed="64"/>
      </patternFill>
    </fill>
    <fill>
      <patternFill patternType="solid">
        <fgColor rgb="FF75778A"/>
        <bgColor rgb="FF000000"/>
      </patternFill>
    </fill>
  </fills>
  <borders count="2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theme="4" tint="0.39997558519241921"/>
      </top>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style="thin">
        <color rgb="FFF9F9F9"/>
      </right>
      <top/>
      <bottom style="thin">
        <color rgb="FFF9F9F9"/>
      </bottom>
      <diagonal/>
    </border>
    <border>
      <left/>
      <right style="thin">
        <color rgb="FFF9F9F9"/>
      </right>
      <top/>
      <bottom style="thin">
        <color rgb="FFF9F9F9"/>
      </bottom>
      <diagonal/>
    </border>
    <border>
      <left/>
      <right style="thin">
        <color rgb="FFF9F9F9"/>
      </right>
      <top style="thin">
        <color rgb="FFF9F9F9"/>
      </top>
      <bottom style="thin">
        <color rgb="FFF9F9F9"/>
      </bottom>
      <diagonal/>
    </border>
    <border>
      <left style="thin">
        <color rgb="FFF9F9F9"/>
      </left>
      <right/>
      <top style="thin">
        <color rgb="FFF9F9F9"/>
      </top>
      <bottom style="thin">
        <color rgb="FFF9F9F9"/>
      </bottom>
      <diagonal/>
    </border>
    <border>
      <left/>
      <right style="thin">
        <color rgb="FFF9F9F9"/>
      </right>
      <top style="thin">
        <color rgb="FFF9F9F9"/>
      </top>
      <bottom/>
      <diagonal/>
    </border>
    <border>
      <left style="thin">
        <color rgb="FFF9F9F9"/>
      </left>
      <right/>
      <top style="thin">
        <color rgb="FFF9F9F9"/>
      </top>
      <bottom/>
      <diagonal/>
    </border>
    <border>
      <left style="thin">
        <color rgb="FF75778A"/>
      </left>
      <right style="thin">
        <color rgb="FF75778A"/>
      </right>
      <top style="thin">
        <color rgb="FF75778A"/>
      </top>
      <bottom style="thin">
        <color rgb="FF75778A"/>
      </bottom>
      <diagonal/>
    </border>
    <border>
      <left style="thin">
        <color rgb="FF75778A"/>
      </left>
      <right/>
      <top style="thin">
        <color rgb="FF75778A"/>
      </top>
      <bottom style="thin">
        <color rgb="FF75778A"/>
      </bottom>
      <diagonal/>
    </border>
    <border>
      <left/>
      <right/>
      <top style="thin">
        <color rgb="FFF9F9F9"/>
      </top>
      <bottom style="thin">
        <color rgb="FFF9F9F9"/>
      </bottom>
      <diagonal/>
    </border>
    <border>
      <left style="thin">
        <color rgb="FFF9F9F9"/>
      </left>
      <right/>
      <top/>
      <bottom style="thin">
        <color rgb="FFF9F9F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75778A"/>
      </right>
      <top style="thin">
        <color rgb="FF75778A"/>
      </top>
      <bottom style="thin">
        <color rgb="FF75778A"/>
      </bottom>
      <diagonal/>
    </border>
  </borders>
  <cellStyleXfs count="3">
    <xf numFmtId="0" fontId="0" fillId="0" borderId="0"/>
    <xf numFmtId="44" fontId="22" fillId="0" borderId="0" applyFont="0" applyFill="0" applyBorder="0" applyAlignment="0" applyProtection="0"/>
    <xf numFmtId="9" fontId="22" fillId="0" borderId="0" applyFont="0" applyFill="0" applyBorder="0" applyAlignment="0" applyProtection="0"/>
  </cellStyleXfs>
  <cellXfs count="95">
    <xf numFmtId="0" fontId="0" fillId="0" borderId="0" xfId="0"/>
    <xf numFmtId="0" fontId="2" fillId="0" borderId="0" xfId="0" applyFont="1" applyAlignment="1">
      <alignment horizontal="center" vertical="center"/>
    </xf>
    <xf numFmtId="0" fontId="3" fillId="2" borderId="2" xfId="0" applyFont="1" applyFill="1" applyBorder="1" applyAlignment="1">
      <alignment horizontal="center" vertical="center"/>
    </xf>
    <xf numFmtId="164" fontId="4" fillId="2" borderId="2" xfId="0" applyNumberFormat="1" applyFont="1" applyFill="1" applyBorder="1" applyAlignment="1">
      <alignment horizontal="center" vertical="center"/>
    </xf>
    <xf numFmtId="165" fontId="3" fillId="2" borderId="2" xfId="0" applyNumberFormat="1" applyFont="1" applyFill="1" applyBorder="1" applyAlignment="1">
      <alignment horizontal="center" vertical="center"/>
    </xf>
    <xf numFmtId="166" fontId="3" fillId="2" borderId="2" xfId="0" applyNumberFormat="1" applyFont="1" applyFill="1" applyBorder="1" applyAlignment="1">
      <alignment horizontal="center" vertical="center"/>
    </xf>
    <xf numFmtId="165" fontId="3" fillId="2"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67" fontId="6" fillId="2" borderId="1" xfId="0" applyNumberFormat="1" applyFont="1" applyFill="1" applyBorder="1" applyAlignment="1">
      <alignment horizontal="center" vertical="center"/>
    </xf>
    <xf numFmtId="164" fontId="4" fillId="2" borderId="1" xfId="0" applyNumberFormat="1" applyFont="1" applyFill="1" applyBorder="1" applyAlignment="1">
      <alignment horizontal="center" vertical="center"/>
    </xf>
    <xf numFmtId="166" fontId="3" fillId="2" borderId="1" xfId="0" applyNumberFormat="1" applyFont="1" applyFill="1" applyBorder="1" applyAlignment="1">
      <alignment horizontal="center" vertical="center"/>
    </xf>
    <xf numFmtId="0" fontId="2" fillId="0" borderId="0" xfId="0" applyFont="1"/>
    <xf numFmtId="164" fontId="7" fillId="2" borderId="1" xfId="0" applyNumberFormat="1" applyFont="1" applyFill="1" applyBorder="1" applyAlignment="1">
      <alignment horizontal="center" vertical="center"/>
    </xf>
    <xf numFmtId="0" fontId="3" fillId="2" borderId="3" xfId="0" applyFont="1" applyFill="1" applyBorder="1" applyAlignment="1">
      <alignment horizontal="center" vertical="center"/>
    </xf>
    <xf numFmtId="164" fontId="7" fillId="2" borderId="3" xfId="0" applyNumberFormat="1" applyFont="1" applyFill="1" applyBorder="1" applyAlignment="1">
      <alignment horizontal="center" vertical="center"/>
    </xf>
    <xf numFmtId="165" fontId="3" fillId="2" borderId="3" xfId="0" applyNumberFormat="1" applyFont="1" applyFill="1" applyBorder="1" applyAlignment="1">
      <alignment horizontal="center" vertical="center"/>
    </xf>
    <xf numFmtId="166" fontId="3" fillId="2" borderId="3" xfId="0" applyNumberFormat="1" applyFont="1" applyFill="1" applyBorder="1" applyAlignment="1">
      <alignment horizontal="center" vertical="center"/>
    </xf>
    <xf numFmtId="0" fontId="3" fillId="2" borderId="4" xfId="0" applyFont="1" applyFill="1" applyBorder="1" applyAlignment="1">
      <alignment horizontal="center" vertical="center"/>
    </xf>
    <xf numFmtId="164" fontId="7" fillId="2" borderId="4" xfId="0" applyNumberFormat="1" applyFont="1" applyFill="1" applyBorder="1" applyAlignment="1">
      <alignment horizontal="center" vertical="center"/>
    </xf>
    <xf numFmtId="165" fontId="3" fillId="2" borderId="4" xfId="0" applyNumberFormat="1" applyFont="1" applyFill="1" applyBorder="1" applyAlignment="1">
      <alignment horizontal="center" vertical="center"/>
    </xf>
    <xf numFmtId="166" fontId="3" fillId="2" borderId="4" xfId="0" applyNumberFormat="1" applyFont="1" applyFill="1" applyBorder="1" applyAlignment="1">
      <alignment horizontal="center" vertical="center"/>
    </xf>
    <xf numFmtId="0" fontId="9" fillId="3" borderId="0" xfId="0" applyFont="1" applyFill="1" applyAlignment="1">
      <alignment horizontal="center" vertical="center"/>
    </xf>
    <xf numFmtId="0" fontId="8" fillId="0" borderId="0" xfId="0" applyFont="1" applyAlignment="1">
      <alignment horizontal="center" vertical="center"/>
    </xf>
    <xf numFmtId="0" fontId="9" fillId="3" borderId="5" xfId="0" applyFont="1" applyFill="1" applyBorder="1" applyAlignment="1">
      <alignment horizontal="center" vertical="center"/>
    </xf>
    <xf numFmtId="0" fontId="0" fillId="4" borderId="0" xfId="0" applyFill="1"/>
    <xf numFmtId="0" fontId="13" fillId="4" borderId="0" xfId="0" applyFont="1" applyFill="1"/>
    <xf numFmtId="0" fontId="16" fillId="2" borderId="8" xfId="0" applyFont="1" applyFill="1" applyBorder="1" applyAlignment="1">
      <alignment horizontal="center" vertical="center"/>
    </xf>
    <xf numFmtId="164" fontId="7" fillId="2" borderId="8" xfId="0" applyNumberFormat="1" applyFont="1" applyFill="1" applyBorder="1" applyAlignment="1">
      <alignment horizontal="center" vertical="center"/>
    </xf>
    <xf numFmtId="0" fontId="12" fillId="2" borderId="7" xfId="0" applyFont="1" applyFill="1" applyBorder="1" applyAlignment="1">
      <alignment horizontal="center" vertical="center"/>
    </xf>
    <xf numFmtId="164" fontId="10" fillId="2" borderId="7" xfId="0" applyNumberFormat="1" applyFont="1" applyFill="1" applyBorder="1" applyAlignment="1">
      <alignment horizontal="center" vertical="center"/>
    </xf>
    <xf numFmtId="0" fontId="11" fillId="2" borderId="7" xfId="0" applyFont="1" applyFill="1" applyBorder="1" applyAlignment="1">
      <alignment horizontal="center" vertical="center"/>
    </xf>
    <xf numFmtId="165" fontId="11" fillId="2" borderId="7" xfId="0" applyNumberFormat="1" applyFont="1" applyFill="1" applyBorder="1" applyAlignment="1">
      <alignment horizontal="center" vertical="center"/>
    </xf>
    <xf numFmtId="0" fontId="15" fillId="2" borderId="9"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8" fillId="4" borderId="0" xfId="0" applyFont="1" applyFill="1"/>
    <xf numFmtId="165" fontId="14" fillId="2" borderId="6" xfId="0" applyNumberFormat="1" applyFont="1" applyFill="1" applyBorder="1" applyAlignment="1">
      <alignment horizontal="center" vertical="center"/>
    </xf>
    <xf numFmtId="166" fontId="14" fillId="2" borderId="11" xfId="0" applyNumberFormat="1" applyFont="1" applyFill="1" applyBorder="1" applyAlignment="1">
      <alignment horizontal="center" vertical="center"/>
    </xf>
    <xf numFmtId="166" fontId="14" fillId="2" borderId="13" xfId="0" applyNumberFormat="1" applyFont="1" applyFill="1" applyBorder="1" applyAlignment="1">
      <alignment horizontal="center" vertical="center"/>
    </xf>
    <xf numFmtId="164" fontId="19" fillId="2" borderId="6" xfId="0" applyNumberFormat="1" applyFont="1" applyFill="1" applyBorder="1" applyAlignment="1">
      <alignment horizontal="center" vertical="center"/>
    </xf>
    <xf numFmtId="164" fontId="20" fillId="2" borderId="6" xfId="0" applyNumberFormat="1" applyFont="1" applyFill="1" applyBorder="1" applyAlignment="1">
      <alignment horizontal="center" vertical="center"/>
    </xf>
    <xf numFmtId="0" fontId="21" fillId="2" borderId="10"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0" fillId="5" borderId="0" xfId="0" applyFill="1"/>
    <xf numFmtId="164" fontId="19" fillId="2" borderId="7" xfId="0" applyNumberFormat="1" applyFont="1" applyFill="1" applyBorder="1" applyAlignment="1">
      <alignment horizontal="center" vertical="center"/>
    </xf>
    <xf numFmtId="0" fontId="17" fillId="2" borderId="8" xfId="0" applyFont="1" applyFill="1" applyBorder="1" applyAlignment="1">
      <alignment horizontal="center" vertical="center"/>
    </xf>
    <xf numFmtId="165" fontId="17" fillId="2" borderId="8" xfId="0" applyNumberFormat="1" applyFont="1" applyFill="1" applyBorder="1" applyAlignment="1">
      <alignment horizontal="center" vertical="center"/>
    </xf>
    <xf numFmtId="0" fontId="21" fillId="6" borderId="14" xfId="0" applyFont="1" applyFill="1" applyBorder="1" applyAlignment="1">
      <alignment horizontal="center" vertical="center"/>
    </xf>
    <xf numFmtId="0" fontId="14" fillId="6" borderId="14" xfId="0" applyFont="1" applyFill="1" applyBorder="1" applyAlignment="1">
      <alignment horizontal="center" vertical="center"/>
    </xf>
    <xf numFmtId="164" fontId="19" fillId="6" borderId="14" xfId="0" applyNumberFormat="1" applyFont="1" applyFill="1" applyBorder="1" applyAlignment="1">
      <alignment horizontal="center" vertical="center"/>
    </xf>
    <xf numFmtId="164" fontId="20" fillId="6" borderId="14" xfId="0" applyNumberFormat="1" applyFont="1" applyFill="1" applyBorder="1" applyAlignment="1">
      <alignment horizontal="center" vertical="center"/>
    </xf>
    <xf numFmtId="165" fontId="14" fillId="2" borderId="13" xfId="0" applyNumberFormat="1" applyFont="1" applyFill="1" applyBorder="1" applyAlignment="1">
      <alignment horizontal="center" vertical="center"/>
    </xf>
    <xf numFmtId="165" fontId="14" fillId="6" borderId="15" xfId="0" applyNumberFormat="1" applyFont="1" applyFill="1" applyBorder="1" applyAlignment="1">
      <alignment horizontal="center" vertical="center"/>
    </xf>
    <xf numFmtId="0" fontId="0" fillId="5" borderId="14" xfId="0" applyFill="1" applyBorder="1"/>
    <xf numFmtId="0" fontId="21" fillId="2" borderId="16" xfId="0" applyFont="1" applyFill="1" applyBorder="1" applyAlignment="1">
      <alignment horizontal="center" vertical="center"/>
    </xf>
    <xf numFmtId="165" fontId="14" fillId="2" borderId="7" xfId="0" applyNumberFormat="1" applyFont="1" applyFill="1" applyBorder="1" applyAlignment="1">
      <alignment horizontal="center" vertical="center"/>
    </xf>
    <xf numFmtId="0" fontId="21" fillId="2" borderId="8" xfId="0" applyFont="1" applyFill="1" applyBorder="1" applyAlignment="1">
      <alignment horizontal="center" vertical="center"/>
    </xf>
    <xf numFmtId="0" fontId="15" fillId="2" borderId="0" xfId="0" applyFont="1" applyFill="1" applyAlignment="1">
      <alignment horizontal="center" vertical="center"/>
    </xf>
    <xf numFmtId="167" fontId="23" fillId="2" borderId="0" xfId="0" applyNumberFormat="1" applyFont="1" applyFill="1" applyAlignment="1">
      <alignment horizontal="center" vertical="center"/>
    </xf>
    <xf numFmtId="167" fontId="24" fillId="2" borderId="0" xfId="0" applyNumberFormat="1" applyFont="1" applyFill="1" applyAlignment="1">
      <alignment horizontal="center" vertical="center"/>
    </xf>
    <xf numFmtId="0" fontId="25" fillId="2" borderId="0" xfId="0" applyFont="1" applyFill="1" applyAlignment="1">
      <alignment horizontal="center" vertical="center"/>
    </xf>
    <xf numFmtId="165" fontId="25" fillId="2" borderId="0" xfId="0" applyNumberFormat="1" applyFont="1" applyFill="1" applyAlignment="1">
      <alignment horizontal="center" vertical="center"/>
    </xf>
    <xf numFmtId="0" fontId="0" fillId="5" borderId="15" xfId="0" applyFill="1" applyBorder="1"/>
    <xf numFmtId="0" fontId="15" fillId="2" borderId="17" xfId="0" applyFont="1" applyFill="1" applyBorder="1" applyAlignment="1">
      <alignment horizontal="center" vertical="center"/>
    </xf>
    <xf numFmtId="0" fontId="21" fillId="2" borderId="11" xfId="0" applyFont="1" applyFill="1" applyBorder="1" applyAlignment="1">
      <alignment horizontal="center" vertical="center"/>
    </xf>
    <xf numFmtId="166" fontId="14" fillId="6" borderId="15" xfId="0" applyNumberFormat="1" applyFont="1" applyFill="1" applyBorder="1" applyAlignment="1">
      <alignment horizontal="center" vertical="center"/>
    </xf>
    <xf numFmtId="166" fontId="17" fillId="2" borderId="17" xfId="0" applyNumberFormat="1" applyFont="1" applyFill="1" applyBorder="1" applyAlignment="1">
      <alignment horizontal="center" vertical="center"/>
    </xf>
    <xf numFmtId="166" fontId="11" fillId="2" borderId="13" xfId="0" applyNumberFormat="1" applyFont="1" applyFill="1" applyBorder="1" applyAlignment="1">
      <alignment horizontal="center" vertical="center"/>
    </xf>
    <xf numFmtId="0" fontId="0" fillId="0" borderId="0" xfId="0" pivotButton="1"/>
    <xf numFmtId="0" fontId="0" fillId="0" borderId="18" xfId="0" applyBorder="1"/>
    <xf numFmtId="0" fontId="0" fillId="0" borderId="19" xfId="0" applyBorder="1"/>
    <xf numFmtId="0" fontId="0" fillId="0" borderId="20" xfId="0" applyBorder="1"/>
    <xf numFmtId="168" fontId="27" fillId="0" borderId="21" xfId="1" applyNumberFormat="1" applyFont="1" applyBorder="1"/>
    <xf numFmtId="168" fontId="27" fillId="0" borderId="19" xfId="1" applyNumberFormat="1" applyFont="1" applyBorder="1"/>
    <xf numFmtId="0" fontId="0" fillId="0" borderId="23" xfId="0" applyBorder="1"/>
    <xf numFmtId="1" fontId="28" fillId="0" borderId="24" xfId="0" applyNumberFormat="1" applyFont="1" applyBorder="1"/>
    <xf numFmtId="168" fontId="20" fillId="0" borderId="22" xfId="0" applyNumberFormat="1" applyFont="1" applyBorder="1"/>
    <xf numFmtId="168" fontId="20" fillId="0" borderId="21" xfId="0" applyNumberFormat="1" applyFont="1" applyBorder="1"/>
    <xf numFmtId="168" fontId="20" fillId="0" borderId="19" xfId="0" applyNumberFormat="1" applyFont="1" applyBorder="1"/>
    <xf numFmtId="14" fontId="21" fillId="2" borderId="10" xfId="0" applyNumberFormat="1" applyFont="1" applyFill="1" applyBorder="1" applyAlignment="1">
      <alignment horizontal="center" vertical="center"/>
    </xf>
    <xf numFmtId="14" fontId="21" fillId="2" borderId="12" xfId="0" applyNumberFormat="1" applyFont="1" applyFill="1" applyBorder="1" applyAlignment="1">
      <alignment horizontal="center" vertical="center"/>
    </xf>
    <xf numFmtId="0" fontId="0" fillId="5" borderId="25" xfId="0" applyFill="1" applyBorder="1"/>
    <xf numFmtId="14" fontId="21" fillId="2" borderId="6" xfId="0" applyNumberFormat="1" applyFont="1" applyFill="1" applyBorder="1" applyAlignment="1">
      <alignment horizontal="center" vertical="center"/>
    </xf>
    <xf numFmtId="168" fontId="0" fillId="0" borderId="0" xfId="0" applyNumberFormat="1"/>
    <xf numFmtId="168" fontId="26" fillId="0" borderId="0" xfId="0" applyNumberFormat="1" applyFont="1"/>
    <xf numFmtId="168" fontId="26" fillId="0" borderId="0" xfId="1" applyNumberFormat="1" applyFont="1"/>
    <xf numFmtId="9" fontId="0" fillId="0" borderId="0" xfId="2" applyFont="1"/>
    <xf numFmtId="167" fontId="14" fillId="2" borderId="6" xfId="0" applyNumberFormat="1" applyFont="1" applyFill="1" applyBorder="1" applyAlignment="1">
      <alignment horizontal="center" vertical="center"/>
    </xf>
    <xf numFmtId="167" fontId="29" fillId="4" borderId="0" xfId="0" applyNumberFormat="1" applyFont="1" applyFill="1"/>
    <xf numFmtId="168" fontId="30" fillId="0" borderId="0" xfId="0" applyNumberFormat="1" applyFont="1"/>
    <xf numFmtId="0" fontId="0" fillId="0" borderId="0" xfId="0" applyNumberFormat="1"/>
    <xf numFmtId="0" fontId="0" fillId="4" borderId="0" xfId="0" applyFill="1" applyBorder="1"/>
  </cellXfs>
  <cellStyles count="3">
    <cellStyle name="Currency" xfId="1" builtinId="4"/>
    <cellStyle name="Normal" xfId="0" builtinId="0"/>
    <cellStyle name="Percent" xfId="2" builtinId="5"/>
  </cellStyles>
  <dxfs count="46">
    <dxf>
      <font>
        <b val="0"/>
        <i val="0"/>
        <strike val="0"/>
        <color theme="5" tint="-0.24994659260841701"/>
      </font>
    </dxf>
    <dxf>
      <font>
        <b val="0"/>
        <i val="0"/>
        <strike val="0"/>
        <color theme="5" tint="-0.24994659260841701"/>
      </font>
    </dxf>
    <dxf>
      <font>
        <b val="0"/>
        <i val="0"/>
        <strike val="0"/>
        <color theme="5" tint="-0.24994659260841701"/>
      </font>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2"/>
        <color rgb="FF003C4F"/>
        <name val="Abadi"/>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top style="thin">
          <color rgb="FFF9F9F9"/>
        </top>
        <bottom style="thin">
          <color rgb="FFF9F9F9"/>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2"/>
        <color rgb="FF003C4F"/>
        <name val="Abadi"/>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2"/>
        <color rgb="FF00B050"/>
        <name val="Abadi"/>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2"/>
        <color rgb="FF003C4F"/>
        <name val="Abadi"/>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2"/>
        <color rgb="FFF9F9F9"/>
        <name val="Abadi"/>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2"/>
        <color rgb="FFF9F9F9"/>
        <name val="Abadi"/>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rgb="FFF9F9F9"/>
        </left>
        <right style="thin">
          <color rgb="FFF9F9F9"/>
        </right>
        <top style="thin">
          <color rgb="FFF9F9F9"/>
        </top>
        <bottom style="thin">
          <color rgb="FFF9F9F9"/>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2"/>
        <color rgb="FFF9F9F9"/>
        <name val="Abadi"/>
        <family val="2"/>
        <scheme val="none"/>
      </font>
      <numFmt numFmtId="19" formatCode="dd/mm/yyyy"/>
      <fill>
        <patternFill patternType="solid">
          <fgColor rgb="FF000000"/>
          <bgColor rgb="FFF9F9F9"/>
        </patternFill>
      </fill>
      <alignment horizontal="center" vertical="center" textRotation="0" wrapText="0" indent="0" justifyLastLine="0" shrinkToFit="0" readingOrder="0"/>
      <border diagonalUp="0" diagonalDown="0" outline="0">
        <left/>
        <right style="thin">
          <color rgb="FFF9F9F9"/>
        </right>
        <top style="thin">
          <color rgb="FFF9F9F9"/>
        </top>
        <bottom style="thin">
          <color rgb="FFF9F9F9"/>
        </bottom>
      </border>
    </dxf>
    <dxf>
      <font>
        <strike val="0"/>
        <outline val="0"/>
        <shadow val="0"/>
        <u val="none"/>
        <vertAlign val="baseline"/>
        <name val="Arial"/>
        <family val="2"/>
        <scheme val="none"/>
      </font>
      <border diagonalUp="0" diagonalDown="0">
        <left style="thin">
          <color rgb="FFF9F9F9"/>
        </left>
        <right style="thin">
          <color rgb="FFF9F9F9"/>
        </right>
        <top/>
        <bottom/>
        <vertical style="thin">
          <color rgb="FFF9F9F9"/>
        </vertical>
        <horizontal style="thin">
          <color rgb="FFF9F9F9"/>
        </horizontal>
      </border>
    </dxf>
    <dxf>
      <border diagonalUp="0" diagonalDown="0">
        <left style="thin">
          <color rgb="FFF9F9F9"/>
        </left>
        <right style="thin">
          <color rgb="FFF9F9F9"/>
        </right>
        <top style="thin">
          <color rgb="FFF9F9F9"/>
        </top>
        <bottom style="thin">
          <color rgb="FFF9F9F9"/>
        </bottom>
      </border>
    </dxf>
    <dxf>
      <font>
        <strike val="0"/>
        <outline val="0"/>
        <shadow val="0"/>
        <u val="none"/>
        <vertAlign val="baseline"/>
        <sz val="12"/>
        <name val="Abadi"/>
        <family val="2"/>
        <scheme val="none"/>
      </font>
    </dxf>
    <dxf>
      <border>
        <bottom style="thin">
          <color rgb="FFF9F9F9"/>
        </bottom>
      </border>
    </dxf>
    <dxf>
      <font>
        <b/>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left style="thin">
          <color rgb="FFF9F9F9"/>
        </left>
        <right style="thin">
          <color rgb="FFF9F9F9"/>
        </right>
        <top/>
        <bottom/>
        <vertical style="thin">
          <color rgb="FFF9F9F9"/>
        </vertical>
        <horizontal style="thin">
          <color rgb="FFF9F9F9"/>
        </horizontal>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Arial"/>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name val="Arial"/>
        <family val="2"/>
        <scheme val="none"/>
      </font>
    </dxf>
    <dxf>
      <border outline="0">
        <bottom style="medium">
          <color theme="0" tint="-0.249977111117893"/>
        </bottom>
      </border>
    </dxf>
    <dxf>
      <font>
        <strike val="0"/>
        <outline val="0"/>
        <shadow val="0"/>
        <u val="none"/>
        <vertAlign val="baseline"/>
        <name val="Arial"/>
        <family val="2"/>
        <scheme val="none"/>
      </font>
    </dxf>
    <dxf>
      <font>
        <b/>
        <i val="0"/>
        <strike val="0"/>
        <condense val="0"/>
        <extend val="0"/>
        <outline val="0"/>
        <shadow val="0"/>
        <u val="none"/>
        <vertAlign val="baseline"/>
        <sz val="14"/>
        <color theme="0"/>
        <name val="Arial"/>
        <family val="2"/>
        <scheme val="none"/>
      </font>
      <fill>
        <patternFill patternType="solid">
          <fgColor rgb="FF000000"/>
          <bgColor rgb="FF002060"/>
        </patternFill>
      </fill>
      <alignment horizontal="center" vertical="center" textRotation="0" wrapText="0" indent="0" justifyLastLine="0" shrinkToFit="0" readingOrder="0"/>
    </dxf>
    <dxf>
      <font>
        <color theme="1"/>
      </font>
    </dxf>
    <dxf>
      <font>
        <b val="0"/>
        <i val="0"/>
        <sz val="8"/>
        <color rgb="FFFFC000"/>
        <name val="Abadi"/>
        <family val="2"/>
        <scheme val="none"/>
      </font>
      <fill>
        <patternFill>
          <bgColor theme="1"/>
        </patternFill>
      </fill>
    </dxf>
    <dxf>
      <font>
        <b val="0"/>
        <i val="0"/>
        <sz val="8"/>
        <color rgb="FFFFC000"/>
        <name val="Abadi"/>
        <family val="2"/>
        <scheme val="none"/>
      </font>
      <fill>
        <patternFill>
          <bgColor theme="1"/>
        </patternFill>
      </fill>
    </dxf>
    <dxf>
      <fill>
        <patternFill>
          <bgColor theme="1"/>
        </patternFill>
      </fill>
    </dxf>
    <dxf>
      <fill>
        <patternFill>
          <bgColor theme="1"/>
        </patternFill>
      </fill>
    </dxf>
    <dxf>
      <fill>
        <patternFill>
          <bgColor theme="1"/>
        </patternFill>
      </fill>
    </dxf>
  </dxfs>
  <tableStyles count="5" defaultTableStyle="TableStyleMedium2" defaultPivotStyle="PivotStyleLight16">
    <tableStyle name="Slicer Style 1" pivot="0" table="0" count="3" xr9:uid="{2D819AE4-B69D-4D59-9ECB-E183EF14820C}">
      <tableStyleElement type="wholeTable" dxfId="45"/>
    </tableStyle>
    <tableStyle name="Slicer Style 2" pivot="0" table="0" count="3" xr9:uid="{670ADB48-D5DF-43D4-96BC-472BA2A23829}">
      <tableStyleElement type="wholeTable" dxfId="44"/>
    </tableStyle>
    <tableStyle name="Slicer Style 3" pivot="0" table="0" count="4" xr9:uid="{657D3CC2-4F9C-47DB-A7BB-DF31D5DCFEE1}">
      <tableStyleElement type="wholeTable" dxfId="43"/>
    </tableStyle>
    <tableStyle name="Slicer Style 4" pivot="0" table="0" count="1" xr9:uid="{66F98B13-B9F5-4FB0-9FDB-91796BF505F3}">
      <tableStyleElement type="wholeTable" dxfId="42"/>
    </tableStyle>
    <tableStyle name="Slicer Style 5" pivot="0" table="0" count="5" xr9:uid="{5A248B58-3426-4DD4-BDAC-0A1DCF4F3531}">
      <tableStyleElement type="wholeTable" dxfId="41"/>
      <tableStyleElement type="headerRow" dxfId="40"/>
    </tableStyle>
  </tableStyles>
  <colors>
    <mruColors>
      <color rgb="FFF9F9F9"/>
      <color rgb="FF9C9C98"/>
      <color rgb="FF003C4F"/>
      <color rgb="FF75778A"/>
      <color rgb="FF09C9C8"/>
      <color rgb="FFF2617B"/>
      <color rgb="FFF5DFDD"/>
      <color rgb="FFCC8409"/>
      <color rgb="FFCF7326"/>
    </mruColors>
  </colors>
  <extLst>
    <ext xmlns:x14="http://schemas.microsoft.com/office/spreadsheetml/2009/9/main" uri="{46F421CA-312F-682f-3DD2-61675219B42D}">
      <x14:dxfs count="10">
        <dxf>
          <font>
            <b val="0"/>
            <i val="0"/>
            <sz val="8"/>
            <color theme="0" tint="-0.24994659260841701"/>
            <name val="Abadi"/>
            <family val="2"/>
            <scheme val="none"/>
          </font>
          <fill>
            <patternFill patternType="solid">
              <bgColor theme="1"/>
            </patternFill>
          </fill>
        </dxf>
        <dxf>
          <font>
            <b val="0"/>
            <i val="0"/>
            <sz val="8"/>
            <color rgb="FFFFC000"/>
            <name val="Abadi"/>
            <family val="2"/>
            <scheme val="none"/>
          </font>
        </dxf>
        <dxf>
          <font>
            <b val="0"/>
            <i val="0"/>
            <sz val="8"/>
            <color theme="0"/>
            <name val="Abadi"/>
            <family val="2"/>
            <scheme val="none"/>
          </font>
          <fill>
            <patternFill patternType="solid">
              <bgColor theme="1"/>
            </patternFill>
          </fill>
        </dxf>
        <dxf>
          <font>
            <b val="0"/>
            <i val="0"/>
            <sz val="8"/>
            <color theme="0" tint="-0.24994659260841701"/>
            <name val="Abadi"/>
            <family val="2"/>
            <scheme val="none"/>
          </font>
        </dxf>
        <dxf>
          <font>
            <b val="0"/>
            <i val="0"/>
            <sz val="8"/>
            <color rgb="FFFFC000"/>
            <name val="Abadi"/>
            <family val="2"/>
            <scheme val="none"/>
          </font>
          <fill>
            <patternFill patternType="none">
              <bgColor auto="1"/>
            </patternFill>
          </fill>
        </dxf>
        <dxf>
          <font>
            <b val="0"/>
            <i val="0"/>
            <sz val="8"/>
            <color theme="0"/>
            <name val="Abadi"/>
            <family val="2"/>
            <scheme val="none"/>
          </font>
          <fill>
            <patternFill patternType="none">
              <bgColor auto="1"/>
            </patternFill>
          </fill>
        </dxf>
        <dxf>
          <fill>
            <patternFill>
              <bgColor theme="0"/>
            </patternFill>
          </fill>
        </dxf>
        <dxf>
          <fill>
            <patternFill>
              <bgColor rgb="FFFFC000"/>
            </patternFill>
          </fill>
        </dxf>
        <dxf>
          <font>
            <b val="0"/>
            <i val="0"/>
            <sz val="8"/>
            <color theme="1"/>
            <name val="Abadi"/>
            <family val="2"/>
            <scheme val="none"/>
          </font>
        </dxf>
        <dxf>
          <font>
            <b val="0"/>
            <i val="0"/>
            <sz val="8"/>
            <color rgb="FFFFC000"/>
            <name val="Abadi"/>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9"/>
            <x14:slicerStyleElement type="selectedItemWithNoData" dxfId="8"/>
          </x14:slicerStyleElements>
        </x14:slicerStyle>
        <x14:slicerStyle name="Slicer Style 2">
          <x14:slicerStyleElements>
            <x14:slicerStyleElement type="unselectedItemWithData" dxfId="7"/>
            <x14:slicerStyleElement type="selectedItemWithData" dxfId="6"/>
          </x14:slicerStyleElements>
        </x14:slicerStyle>
        <x14:slicerStyle name="Slicer Style 3">
          <x14:slicerStyleElements>
            <x14:slicerStyleElement type="unselectedItemWithData" dxfId="5"/>
            <x14:slicerStyleElement type="selectedItemWithData" dxfId="4"/>
            <x14:slicerStyleElement type="hoveredSelectedItemWithData" dxfId="3"/>
          </x14:slicerStyleElements>
        </x14:slicerStyle>
        <x14:slicerStyle name="Slicer Style 4"/>
        <x14:slicerStyle name="Slicer Style 5">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v>Amount</c:v>
          </c:tx>
          <c:dPt>
            <c:idx val="0"/>
            <c:bubble3D val="0"/>
            <c:spPr>
              <a:solidFill>
                <a:srgbClr val="F2617B"/>
              </a:solidFill>
              <a:ln w="19050">
                <a:solidFill>
                  <a:schemeClr val="lt1"/>
                </a:solidFill>
              </a:ln>
              <a:effectLst/>
            </c:spPr>
            <c:extLst>
              <c:ext xmlns:c16="http://schemas.microsoft.com/office/drawing/2014/chart" uri="{C3380CC4-5D6E-409C-BE32-E72D297353CC}">
                <c16:uniqueId val="{0000000C-7988-4096-BE18-830015F493B1}"/>
              </c:ext>
            </c:extLst>
          </c:dPt>
          <c:dPt>
            <c:idx val="1"/>
            <c:bubble3D val="0"/>
            <c:spPr>
              <a:solidFill>
                <a:srgbClr val="09C9C8"/>
              </a:solidFill>
              <a:ln w="19050">
                <a:solidFill>
                  <a:schemeClr val="lt1"/>
                </a:solidFill>
              </a:ln>
              <a:effectLst/>
            </c:spPr>
            <c:extLst>
              <c:ext xmlns:c16="http://schemas.microsoft.com/office/drawing/2014/chart" uri="{C3380CC4-5D6E-409C-BE32-E72D297353CC}">
                <c16:uniqueId val="{00000009-7988-4096-BE18-830015F493B1}"/>
              </c:ext>
            </c:extLst>
          </c:dPt>
          <c:dPt>
            <c:idx val="2"/>
            <c:bubble3D val="0"/>
            <c:spPr>
              <a:solidFill>
                <a:srgbClr val="CF7326"/>
              </a:solidFill>
              <a:ln w="19050">
                <a:solidFill>
                  <a:schemeClr val="lt1"/>
                </a:solidFill>
              </a:ln>
              <a:effectLst/>
            </c:spPr>
            <c:extLst>
              <c:ext xmlns:c16="http://schemas.microsoft.com/office/drawing/2014/chart" uri="{C3380CC4-5D6E-409C-BE32-E72D297353CC}">
                <c16:uniqueId val="{0000000B-7988-4096-BE18-830015F493B1}"/>
              </c:ext>
            </c:extLst>
          </c:dPt>
          <c:dPt>
            <c:idx val="3"/>
            <c:bubble3D val="0"/>
            <c:spPr>
              <a:solidFill>
                <a:srgbClr val="003C4F"/>
              </a:solidFill>
              <a:ln w="19050">
                <a:solidFill>
                  <a:schemeClr val="lt1"/>
                </a:solidFill>
              </a:ln>
              <a:effectLst/>
            </c:spPr>
            <c:extLst>
              <c:ext xmlns:c16="http://schemas.microsoft.com/office/drawing/2014/chart" uri="{C3380CC4-5D6E-409C-BE32-E72D297353CC}">
                <c16:uniqueId val="{00000007-4646-49F3-886D-FDCC4713760E}"/>
              </c:ext>
            </c:extLst>
          </c:dPt>
          <c:dPt>
            <c:idx val="4"/>
            <c:bubble3D val="0"/>
            <c:spPr>
              <a:solidFill>
                <a:srgbClr val="F5DFDD"/>
              </a:solidFill>
              <a:ln w="19050">
                <a:solidFill>
                  <a:schemeClr val="lt1"/>
                </a:solidFill>
              </a:ln>
              <a:effectLst/>
            </c:spPr>
            <c:extLst>
              <c:ext xmlns:c16="http://schemas.microsoft.com/office/drawing/2014/chart" uri="{C3380CC4-5D6E-409C-BE32-E72D297353CC}">
                <c16:uniqueId val="{0000000A-7988-4096-BE18-830015F493B1}"/>
              </c:ext>
            </c:extLst>
          </c:dPt>
          <c:cat>
            <c:strRef>
              <c:f>'Assets and Goals'!$N$22:$N$26</c:f>
              <c:strCache>
                <c:ptCount val="5"/>
                <c:pt idx="0">
                  <c:v>Gold</c:v>
                </c:pt>
                <c:pt idx="1">
                  <c:v>Bonds</c:v>
                </c:pt>
                <c:pt idx="2">
                  <c:v>Stock </c:v>
                </c:pt>
                <c:pt idx="3">
                  <c:v>Warehouse</c:v>
                </c:pt>
                <c:pt idx="4">
                  <c:v>Land</c:v>
                </c:pt>
              </c:strCache>
            </c:strRef>
          </c:cat>
          <c:val>
            <c:numRef>
              <c:f>'Assets and Goals'!$M$22:$M$26</c:f>
              <c:numCache>
                <c:formatCode>"$"#,##0</c:formatCode>
                <c:ptCount val="5"/>
                <c:pt idx="0">
                  <c:v>15700</c:v>
                </c:pt>
                <c:pt idx="1">
                  <c:v>65000</c:v>
                </c:pt>
                <c:pt idx="2">
                  <c:v>22500</c:v>
                </c:pt>
                <c:pt idx="3">
                  <c:v>100000</c:v>
                </c:pt>
                <c:pt idx="4">
                  <c:v>135000</c:v>
                </c:pt>
              </c:numCache>
            </c:numRef>
          </c:val>
          <c:extLst>
            <c:ext xmlns:c16="http://schemas.microsoft.com/office/drawing/2014/chart" uri="{C3380CC4-5D6E-409C-BE32-E72D297353CC}">
              <c16:uniqueId val="{00000008-7988-4096-BE18-830015F493B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Tables!PivotTable4</c:name>
    <c:fmtId val="4"/>
  </c:pivotSource>
  <c:chart>
    <c:autoTitleDeleted val="1"/>
    <c:pivotFmts>
      <c:pivotFmt>
        <c:idx val="0"/>
        <c:spPr>
          <a:solidFill>
            <a:schemeClr val="accent1"/>
          </a:solidFill>
          <a:ln w="9525" cap="rnd">
            <a:solidFill>
              <a:srgbClr val="F2617B"/>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rnd">
            <a:solidFill>
              <a:srgbClr val="F2617B"/>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F2617B"/>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Tables'!$J$12</c:f>
              <c:strCache>
                <c:ptCount val="1"/>
                <c:pt idx="0">
                  <c:v>Total</c:v>
                </c:pt>
              </c:strCache>
            </c:strRef>
          </c:tx>
          <c:spPr>
            <a:ln w="15875" cap="rnd">
              <a:solidFill>
                <a:srgbClr val="F2617B"/>
              </a:solidFill>
              <a:miter lim="800000"/>
            </a:ln>
            <a:effectLst/>
          </c:spPr>
          <c:marker>
            <c:symbol val="none"/>
          </c:marker>
          <c:cat>
            <c:strRef>
              <c:f>'Pivot Tables'!$I$13:$I$25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Tables'!$J$13:$J$25</c:f>
              <c:numCache>
                <c:formatCode>General</c:formatCode>
                <c:ptCount val="12"/>
                <c:pt idx="0">
                  <c:v>5913</c:v>
                </c:pt>
                <c:pt idx="1">
                  <c:v>6684</c:v>
                </c:pt>
                <c:pt idx="2">
                  <c:v>5407</c:v>
                </c:pt>
                <c:pt idx="3">
                  <c:v>5737</c:v>
                </c:pt>
                <c:pt idx="4">
                  <c:v>4149</c:v>
                </c:pt>
                <c:pt idx="5">
                  <c:v>3441</c:v>
                </c:pt>
                <c:pt idx="6">
                  <c:v>5103</c:v>
                </c:pt>
                <c:pt idx="7">
                  <c:v>3281</c:v>
                </c:pt>
                <c:pt idx="8">
                  <c:v>7063</c:v>
                </c:pt>
                <c:pt idx="9">
                  <c:v>4738</c:v>
                </c:pt>
                <c:pt idx="10">
                  <c:v>5370</c:v>
                </c:pt>
                <c:pt idx="11">
                  <c:v>3565</c:v>
                </c:pt>
              </c:numCache>
            </c:numRef>
          </c:val>
          <c:smooth val="1"/>
          <c:extLst>
            <c:ext xmlns:c16="http://schemas.microsoft.com/office/drawing/2014/chart" uri="{C3380CC4-5D6E-409C-BE32-E72D297353CC}">
              <c16:uniqueId val="{00000000-0C42-4C90-B335-234C036F97C9}"/>
            </c:ext>
          </c:extLst>
        </c:ser>
        <c:dLbls>
          <c:showLegendKey val="0"/>
          <c:showVal val="0"/>
          <c:showCatName val="0"/>
          <c:showSerName val="0"/>
          <c:showPercent val="0"/>
          <c:showBubbleSize val="0"/>
        </c:dLbls>
        <c:smooth val="0"/>
        <c:axId val="132751680"/>
        <c:axId val="132754560"/>
      </c:lineChart>
      <c:catAx>
        <c:axId val="132751680"/>
        <c:scaling>
          <c:orientation val="minMax"/>
        </c:scaling>
        <c:delete val="1"/>
        <c:axPos val="b"/>
        <c:numFmt formatCode="General" sourceLinked="1"/>
        <c:majorTickMark val="none"/>
        <c:minorTickMark val="none"/>
        <c:tickLblPos val="nextTo"/>
        <c:crossAx val="132754560"/>
        <c:crosses val="autoZero"/>
        <c:auto val="1"/>
        <c:lblAlgn val="ctr"/>
        <c:lblOffset val="100"/>
        <c:noMultiLvlLbl val="0"/>
      </c:catAx>
      <c:valAx>
        <c:axId val="132754560"/>
        <c:scaling>
          <c:orientation val="minMax"/>
        </c:scaling>
        <c:delete val="1"/>
        <c:axPos val="l"/>
        <c:numFmt formatCode="General" sourceLinked="1"/>
        <c:majorTickMark val="none"/>
        <c:minorTickMark val="none"/>
        <c:tickLblPos val="nextTo"/>
        <c:crossAx val="132751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Tables!PivotTable5</c:name>
    <c:fmtId val="3"/>
  </c:pivotSource>
  <c:chart>
    <c:autoTitleDeleted val="1"/>
    <c:pivotFmts>
      <c:pivotFmt>
        <c:idx val="0"/>
        <c:spPr>
          <a:solidFill>
            <a:schemeClr val="accent1"/>
          </a:solidFill>
          <a:ln w="15875" cap="flat">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flat">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flat">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2820184041908"/>
          <c:y val="1.8714670533382848E-2"/>
          <c:w val="0.74281629959231688"/>
          <c:h val="0.58827724826557737"/>
        </c:manualLayout>
      </c:layout>
      <c:lineChart>
        <c:grouping val="standard"/>
        <c:varyColors val="0"/>
        <c:ser>
          <c:idx val="0"/>
          <c:order val="0"/>
          <c:tx>
            <c:strRef>
              <c:f>'Pivot Tables'!$N$12</c:f>
              <c:strCache>
                <c:ptCount val="1"/>
                <c:pt idx="0">
                  <c:v>Total</c:v>
                </c:pt>
              </c:strCache>
            </c:strRef>
          </c:tx>
          <c:spPr>
            <a:ln w="15875" cap="flat">
              <a:solidFill>
                <a:srgbClr val="09C9C8"/>
              </a:solidFill>
              <a:round/>
            </a:ln>
            <a:effectLst/>
          </c:spPr>
          <c:marker>
            <c:symbol val="none"/>
          </c:marker>
          <c:cat>
            <c:strRef>
              <c:f>'Pivot Tables'!$M$13:$M$25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Tables'!$N$13:$N$25</c:f>
              <c:numCache>
                <c:formatCode>General</c:formatCode>
                <c:ptCount val="12"/>
                <c:pt idx="0">
                  <c:v>7300</c:v>
                </c:pt>
                <c:pt idx="1">
                  <c:v>7016</c:v>
                </c:pt>
                <c:pt idx="2">
                  <c:v>7516</c:v>
                </c:pt>
                <c:pt idx="3">
                  <c:v>7616</c:v>
                </c:pt>
                <c:pt idx="4">
                  <c:v>7716</c:v>
                </c:pt>
                <c:pt idx="5">
                  <c:v>6600</c:v>
                </c:pt>
                <c:pt idx="6">
                  <c:v>7600</c:v>
                </c:pt>
                <c:pt idx="7">
                  <c:v>7570</c:v>
                </c:pt>
                <c:pt idx="8">
                  <c:v>6454</c:v>
                </c:pt>
                <c:pt idx="9">
                  <c:v>7180</c:v>
                </c:pt>
                <c:pt idx="10">
                  <c:v>6492</c:v>
                </c:pt>
                <c:pt idx="11">
                  <c:v>8880</c:v>
                </c:pt>
              </c:numCache>
            </c:numRef>
          </c:val>
          <c:smooth val="1"/>
          <c:extLst>
            <c:ext xmlns:c16="http://schemas.microsoft.com/office/drawing/2014/chart" uri="{C3380CC4-5D6E-409C-BE32-E72D297353CC}">
              <c16:uniqueId val="{00000000-5911-45BA-A499-0FB569EA0FDB}"/>
            </c:ext>
          </c:extLst>
        </c:ser>
        <c:dLbls>
          <c:showLegendKey val="0"/>
          <c:showVal val="0"/>
          <c:showCatName val="0"/>
          <c:showSerName val="0"/>
          <c:showPercent val="0"/>
          <c:showBubbleSize val="0"/>
        </c:dLbls>
        <c:smooth val="0"/>
        <c:axId val="138395840"/>
        <c:axId val="138398240"/>
      </c:lineChart>
      <c:catAx>
        <c:axId val="138395840"/>
        <c:scaling>
          <c:orientation val="minMax"/>
        </c:scaling>
        <c:delete val="1"/>
        <c:axPos val="b"/>
        <c:numFmt formatCode="General" sourceLinked="1"/>
        <c:majorTickMark val="none"/>
        <c:minorTickMark val="none"/>
        <c:tickLblPos val="nextTo"/>
        <c:crossAx val="138398240"/>
        <c:crosses val="autoZero"/>
        <c:auto val="1"/>
        <c:lblAlgn val="ctr"/>
        <c:lblOffset val="100"/>
        <c:noMultiLvlLbl val="0"/>
      </c:catAx>
      <c:valAx>
        <c:axId val="138398240"/>
        <c:scaling>
          <c:orientation val="minMax"/>
        </c:scaling>
        <c:delete val="1"/>
        <c:axPos val="l"/>
        <c:numFmt formatCode="General" sourceLinked="1"/>
        <c:majorTickMark val="none"/>
        <c:minorTickMark val="none"/>
        <c:tickLblPos val="nextTo"/>
        <c:crossAx val="13839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Tables!PivotTable6</c:name>
    <c:fmtId val="7"/>
  </c:pivotSource>
  <c:chart>
    <c:autoTitleDeleted val="0"/>
    <c:pivotFmts>
      <c:pivotFmt>
        <c:idx val="0"/>
        <c:spPr>
          <a:solidFill>
            <a:schemeClr val="accent1"/>
          </a:solidFill>
          <a:ln w="28575"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Tables'!$Q$12:$Q$13</c:f>
              <c:strCache>
                <c:ptCount val="1"/>
                <c:pt idx="0">
                  <c:v>Expenses</c:v>
                </c:pt>
              </c:strCache>
            </c:strRef>
          </c:tx>
          <c:spPr>
            <a:ln w="28575" cap="rnd">
              <a:solidFill>
                <a:srgbClr val="F2617B"/>
              </a:solidFill>
              <a:round/>
            </a:ln>
            <a:effectLst/>
          </c:spPr>
          <c:marker>
            <c:symbol val="none"/>
          </c:marker>
          <c:cat>
            <c:strRef>
              <c:f>'Pivot Tables'!$P$14:$P$25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Tables'!$Q$14:$Q$25</c:f>
              <c:numCache>
                <c:formatCode>General</c:formatCode>
                <c:ptCount val="12"/>
                <c:pt idx="0">
                  <c:v>5913</c:v>
                </c:pt>
                <c:pt idx="1">
                  <c:v>6684</c:v>
                </c:pt>
                <c:pt idx="2">
                  <c:v>5407</c:v>
                </c:pt>
                <c:pt idx="3">
                  <c:v>5737</c:v>
                </c:pt>
                <c:pt idx="4">
                  <c:v>4149</c:v>
                </c:pt>
                <c:pt idx="5">
                  <c:v>3441</c:v>
                </c:pt>
                <c:pt idx="6">
                  <c:v>5103</c:v>
                </c:pt>
                <c:pt idx="7">
                  <c:v>3281</c:v>
                </c:pt>
                <c:pt idx="8">
                  <c:v>7063</c:v>
                </c:pt>
                <c:pt idx="9">
                  <c:v>4738</c:v>
                </c:pt>
                <c:pt idx="10">
                  <c:v>5370</c:v>
                </c:pt>
                <c:pt idx="11">
                  <c:v>3565</c:v>
                </c:pt>
              </c:numCache>
            </c:numRef>
          </c:val>
          <c:smooth val="1"/>
          <c:extLst>
            <c:ext xmlns:c16="http://schemas.microsoft.com/office/drawing/2014/chart" uri="{C3380CC4-5D6E-409C-BE32-E72D297353CC}">
              <c16:uniqueId val="{00000000-1A74-4538-8BCB-185389119CA0}"/>
            </c:ext>
          </c:extLst>
        </c:ser>
        <c:ser>
          <c:idx val="1"/>
          <c:order val="1"/>
          <c:tx>
            <c:strRef>
              <c:f>'Pivot Tables'!$R$12:$R$13</c:f>
              <c:strCache>
                <c:ptCount val="1"/>
                <c:pt idx="0">
                  <c:v>Income</c:v>
                </c:pt>
              </c:strCache>
            </c:strRef>
          </c:tx>
          <c:spPr>
            <a:ln w="28575" cap="rnd">
              <a:solidFill>
                <a:srgbClr val="09C9C8"/>
              </a:solidFill>
              <a:round/>
            </a:ln>
            <a:effectLst/>
          </c:spPr>
          <c:marker>
            <c:symbol val="none"/>
          </c:marker>
          <c:cat>
            <c:strRef>
              <c:f>'Pivot Tables'!$P$14:$P$25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Tables'!$R$14:$R$25</c:f>
              <c:numCache>
                <c:formatCode>General</c:formatCode>
                <c:ptCount val="12"/>
                <c:pt idx="0">
                  <c:v>7300</c:v>
                </c:pt>
                <c:pt idx="1">
                  <c:v>7016</c:v>
                </c:pt>
                <c:pt idx="2">
                  <c:v>7516</c:v>
                </c:pt>
                <c:pt idx="3">
                  <c:v>7616</c:v>
                </c:pt>
                <c:pt idx="4">
                  <c:v>7716</c:v>
                </c:pt>
                <c:pt idx="5">
                  <c:v>6600</c:v>
                </c:pt>
                <c:pt idx="6">
                  <c:v>7600</c:v>
                </c:pt>
                <c:pt idx="7">
                  <c:v>7570</c:v>
                </c:pt>
                <c:pt idx="8">
                  <c:v>6454</c:v>
                </c:pt>
                <c:pt idx="9">
                  <c:v>7180</c:v>
                </c:pt>
                <c:pt idx="10">
                  <c:v>6492</c:v>
                </c:pt>
                <c:pt idx="11">
                  <c:v>8880</c:v>
                </c:pt>
              </c:numCache>
            </c:numRef>
          </c:val>
          <c:smooth val="1"/>
          <c:extLst>
            <c:ext xmlns:c16="http://schemas.microsoft.com/office/drawing/2014/chart" uri="{C3380CC4-5D6E-409C-BE32-E72D297353CC}">
              <c16:uniqueId val="{00000001-1A74-4538-8BCB-185389119CA0}"/>
            </c:ext>
          </c:extLst>
        </c:ser>
        <c:dLbls>
          <c:showLegendKey val="0"/>
          <c:showVal val="0"/>
          <c:showCatName val="0"/>
          <c:showSerName val="0"/>
          <c:showPercent val="0"/>
          <c:showBubbleSize val="0"/>
        </c:dLbls>
        <c:smooth val="0"/>
        <c:axId val="141186352"/>
        <c:axId val="141187312"/>
      </c:lineChart>
      <c:catAx>
        <c:axId val="1411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141187312"/>
        <c:crosses val="autoZero"/>
        <c:auto val="1"/>
        <c:lblAlgn val="ctr"/>
        <c:lblOffset val="100"/>
        <c:noMultiLvlLbl val="0"/>
      </c:catAx>
      <c:valAx>
        <c:axId val="141187312"/>
        <c:scaling>
          <c:orientation val="minMax"/>
        </c:scaling>
        <c:delete val="0"/>
        <c:axPos val="l"/>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141186352"/>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Assets and Goals'!A1"/><Relationship Id="rId7" Type="http://schemas.microsoft.com/office/2007/relationships/hdphoto" Target="../media/hdphoto1.wdp"/><Relationship Id="rId2" Type="http://schemas.openxmlformats.org/officeDocument/2006/relationships/hyperlink" Target="#'Income and Expenses'!A1"/><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microsoft.com/office/2007/relationships/hdphoto" Target="../media/hdphoto2.wdp"/></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Assets and Goals'!A1"/><Relationship Id="rId7" Type="http://schemas.microsoft.com/office/2007/relationships/hdphoto" Target="../media/hdphoto3.wdp"/><Relationship Id="rId2" Type="http://schemas.openxmlformats.org/officeDocument/2006/relationships/hyperlink" Target="#'Income and Expenses'!A1"/><Relationship Id="rId1" Type="http://schemas.openxmlformats.org/officeDocument/2006/relationships/hyperlink" Target="#Dashboard!A1"/><Relationship Id="rId6" Type="http://schemas.openxmlformats.org/officeDocument/2006/relationships/image" Target="../media/image5.png"/><Relationship Id="rId5" Type="http://schemas.openxmlformats.org/officeDocument/2006/relationships/image" Target="../media/image2.svg"/><Relationship Id="rId10" Type="http://schemas.openxmlformats.org/officeDocument/2006/relationships/chart" Target="../charts/chart1.xml"/><Relationship Id="rId4" Type="http://schemas.openxmlformats.org/officeDocument/2006/relationships/image" Target="../media/image1.png"/><Relationship Id="rId9" Type="http://schemas.microsoft.com/office/2007/relationships/hdphoto" Target="../media/hdphoto4.wdp"/></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07/relationships/hdphoto" Target="../media/hdphoto8.wdp"/><Relationship Id="rId18" Type="http://schemas.openxmlformats.org/officeDocument/2006/relationships/chart" Target="../charts/chart2.xml"/><Relationship Id="rId26" Type="http://schemas.openxmlformats.org/officeDocument/2006/relationships/chart" Target="../charts/chart4.xml"/><Relationship Id="rId3" Type="http://schemas.openxmlformats.org/officeDocument/2006/relationships/hyperlink" Target="#'Assets and Goals'!A1"/><Relationship Id="rId21" Type="http://schemas.microsoft.com/office/2007/relationships/hdphoto" Target="../media/hdphoto11.wdp"/><Relationship Id="rId7" Type="http://schemas.microsoft.com/office/2007/relationships/hdphoto" Target="../media/hdphoto5.wdp"/><Relationship Id="rId12" Type="http://schemas.openxmlformats.org/officeDocument/2006/relationships/image" Target="../media/image10.png"/><Relationship Id="rId17" Type="http://schemas.microsoft.com/office/2007/relationships/hdphoto" Target="../media/hdphoto10.wdp"/><Relationship Id="rId25" Type="http://schemas.microsoft.com/office/2007/relationships/hdphoto" Target="../media/hdphoto13.wdp"/><Relationship Id="rId2" Type="http://schemas.openxmlformats.org/officeDocument/2006/relationships/hyperlink" Target="#'Income and Expenses'!A1"/><Relationship Id="rId16" Type="http://schemas.openxmlformats.org/officeDocument/2006/relationships/image" Target="../media/image12.png"/><Relationship Id="rId20" Type="http://schemas.openxmlformats.org/officeDocument/2006/relationships/image" Target="../media/image13.png"/><Relationship Id="rId1" Type="http://schemas.openxmlformats.org/officeDocument/2006/relationships/hyperlink" Target="#Dashboard!A1"/><Relationship Id="rId6" Type="http://schemas.openxmlformats.org/officeDocument/2006/relationships/image" Target="../media/image7.png"/><Relationship Id="rId11" Type="http://schemas.microsoft.com/office/2007/relationships/hdphoto" Target="../media/hdphoto7.wdp"/><Relationship Id="rId24" Type="http://schemas.openxmlformats.org/officeDocument/2006/relationships/image" Target="../media/image15.png"/><Relationship Id="rId5" Type="http://schemas.openxmlformats.org/officeDocument/2006/relationships/image" Target="../media/image2.svg"/><Relationship Id="rId15" Type="http://schemas.microsoft.com/office/2007/relationships/hdphoto" Target="../media/hdphoto9.wdp"/><Relationship Id="rId23" Type="http://schemas.microsoft.com/office/2007/relationships/hdphoto" Target="../media/hdphoto12.wdp"/><Relationship Id="rId10" Type="http://schemas.openxmlformats.org/officeDocument/2006/relationships/image" Target="../media/image9.png"/><Relationship Id="rId19" Type="http://schemas.openxmlformats.org/officeDocument/2006/relationships/chart" Target="../charts/chart3.xml"/><Relationship Id="rId4" Type="http://schemas.openxmlformats.org/officeDocument/2006/relationships/image" Target="../media/image1.png"/><Relationship Id="rId9" Type="http://schemas.microsoft.com/office/2007/relationships/hdphoto" Target="../media/hdphoto6.wdp"/><Relationship Id="rId14" Type="http://schemas.openxmlformats.org/officeDocument/2006/relationships/image" Target="../media/image11.png"/><Relationship Id="rId22"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7</xdr:col>
      <xdr:colOff>787400</xdr:colOff>
      <xdr:row>25</xdr:row>
      <xdr:rowOff>50800</xdr:rowOff>
    </xdr:from>
    <xdr:to>
      <xdr:col>8</xdr:col>
      <xdr:colOff>520700</xdr:colOff>
      <xdr:row>26</xdr:row>
      <xdr:rowOff>165100</xdr:rowOff>
    </xdr:to>
    <xdr:sp macro="" textlink="">
      <xdr:nvSpPr>
        <xdr:cNvPr id="2" name="Rectangle 1">
          <a:extLst>
            <a:ext uri="{FF2B5EF4-FFF2-40B4-BE49-F238E27FC236}">
              <a16:creationId xmlns:a16="http://schemas.microsoft.com/office/drawing/2014/main" id="{7E10F72A-1D12-1C9F-EB6F-ECA293748BCC}"/>
            </a:ext>
          </a:extLst>
        </xdr:cNvPr>
        <xdr:cNvSpPr>
          <a:spLocks noChangeAspect="1"/>
        </xdr:cNvSpPr>
      </xdr:nvSpPr>
      <xdr:spPr>
        <a:xfrm>
          <a:off x="14884400" y="8699500"/>
          <a:ext cx="520700" cy="355600"/>
        </a:xfrm>
        <a:prstGeom prst="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4</xdr:row>
      <xdr:rowOff>0</xdr:rowOff>
    </xdr:from>
    <xdr:to>
      <xdr:col>2</xdr:col>
      <xdr:colOff>481154</xdr:colOff>
      <xdr:row>36</xdr:row>
      <xdr:rowOff>187244</xdr:rowOff>
    </xdr:to>
    <xdr:sp macro="" textlink="">
      <xdr:nvSpPr>
        <xdr:cNvPr id="188" name="Rectangle: Rounded Corners 187">
          <a:extLst>
            <a:ext uri="{FF2B5EF4-FFF2-40B4-BE49-F238E27FC236}">
              <a16:creationId xmlns:a16="http://schemas.microsoft.com/office/drawing/2014/main" id="{A49F0731-2333-2747-DB80-62B51B8C6680}"/>
            </a:ext>
          </a:extLst>
        </xdr:cNvPr>
        <xdr:cNvSpPr/>
      </xdr:nvSpPr>
      <xdr:spPr>
        <a:xfrm>
          <a:off x="0" y="781538"/>
          <a:ext cx="1800000" cy="6480257"/>
        </a:xfrm>
        <a:prstGeom prst="roundRect">
          <a:avLst>
            <a:gd name="adj" fmla="val 0"/>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654613</xdr:colOff>
      <xdr:row>1</xdr:row>
      <xdr:rowOff>44990</xdr:rowOff>
    </xdr:from>
    <xdr:to>
      <xdr:col>7</xdr:col>
      <xdr:colOff>484514</xdr:colOff>
      <xdr:row>2</xdr:row>
      <xdr:rowOff>149595</xdr:rowOff>
    </xdr:to>
    <xdr:sp macro="" textlink="">
      <xdr:nvSpPr>
        <xdr:cNvPr id="31" name="Rectangle: Rounded Corners 30">
          <a:extLst>
            <a:ext uri="{FF2B5EF4-FFF2-40B4-BE49-F238E27FC236}">
              <a16:creationId xmlns:a16="http://schemas.microsoft.com/office/drawing/2014/main" id="{6DF27B33-984C-40C1-9C49-766082D22A6F}"/>
            </a:ext>
          </a:extLst>
        </xdr:cNvPr>
        <xdr:cNvSpPr/>
      </xdr:nvSpPr>
      <xdr:spPr>
        <a:xfrm>
          <a:off x="3966466" y="242059"/>
          <a:ext cx="492272" cy="301674"/>
        </a:xfrm>
        <a:prstGeom prst="roundRect">
          <a:avLst>
            <a:gd name="adj" fmla="val 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348415</xdr:colOff>
      <xdr:row>3</xdr:row>
      <xdr:rowOff>21539</xdr:rowOff>
    </xdr:from>
    <xdr:to>
      <xdr:col>4</xdr:col>
      <xdr:colOff>191951</xdr:colOff>
      <xdr:row>3</xdr:row>
      <xdr:rowOff>93539</xdr:rowOff>
    </xdr:to>
    <xdr:grpSp>
      <xdr:nvGrpSpPr>
        <xdr:cNvPr id="52" name="Group 51">
          <a:extLst>
            <a:ext uri="{FF2B5EF4-FFF2-40B4-BE49-F238E27FC236}">
              <a16:creationId xmlns:a16="http://schemas.microsoft.com/office/drawing/2014/main" id="{C19A31ED-21A8-46A9-8A9C-73D3125D782F}"/>
            </a:ext>
          </a:extLst>
        </xdr:cNvPr>
        <xdr:cNvGrpSpPr/>
      </xdr:nvGrpSpPr>
      <xdr:grpSpPr>
        <a:xfrm>
          <a:off x="1982230" y="613634"/>
          <a:ext cx="0" cy="72000"/>
          <a:chOff x="172255" y="132947"/>
          <a:chExt cx="505557" cy="72000"/>
        </a:xfrm>
        <a:solidFill>
          <a:schemeClr val="tx1"/>
        </a:solidFill>
      </xdr:grpSpPr>
      <xdr:sp macro="" textlink="">
        <xdr:nvSpPr>
          <xdr:cNvPr id="53" name="Oval 52">
            <a:extLst>
              <a:ext uri="{FF2B5EF4-FFF2-40B4-BE49-F238E27FC236}">
                <a16:creationId xmlns:a16="http://schemas.microsoft.com/office/drawing/2014/main" id="{ED6C363A-1E07-A8EB-8061-B5E9D765FA29}"/>
              </a:ext>
            </a:extLst>
          </xdr:cNvPr>
          <xdr:cNvSpPr/>
        </xdr:nvSpPr>
        <xdr:spPr>
          <a:xfrm>
            <a:off x="172255"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4" name="Oval 53">
            <a:extLst>
              <a:ext uri="{FF2B5EF4-FFF2-40B4-BE49-F238E27FC236}">
                <a16:creationId xmlns:a16="http://schemas.microsoft.com/office/drawing/2014/main" id="{0AA89A09-E78A-9DB5-A101-323D68325809}"/>
              </a:ext>
            </a:extLst>
          </xdr:cNvPr>
          <xdr:cNvSpPr/>
        </xdr:nvSpPr>
        <xdr:spPr>
          <a:xfrm>
            <a:off x="316774"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Oval 54">
            <a:extLst>
              <a:ext uri="{FF2B5EF4-FFF2-40B4-BE49-F238E27FC236}">
                <a16:creationId xmlns:a16="http://schemas.microsoft.com/office/drawing/2014/main" id="{FAB5DCC9-6EF5-1247-155C-7CEA4923D50D}"/>
              </a:ext>
            </a:extLst>
          </xdr:cNvPr>
          <xdr:cNvSpPr/>
        </xdr:nvSpPr>
        <xdr:spPr>
          <a:xfrm>
            <a:off x="461293"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6" name="Oval 55">
            <a:extLst>
              <a:ext uri="{FF2B5EF4-FFF2-40B4-BE49-F238E27FC236}">
                <a16:creationId xmlns:a16="http://schemas.microsoft.com/office/drawing/2014/main" id="{3E665D4A-26A3-B4EC-15EF-6FA8A16B03FA}"/>
              </a:ext>
            </a:extLst>
          </xdr:cNvPr>
          <xdr:cNvSpPr/>
        </xdr:nvSpPr>
        <xdr:spPr>
          <a:xfrm>
            <a:off x="605812"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0</xdr:colOff>
      <xdr:row>0</xdr:row>
      <xdr:rowOff>73271</xdr:rowOff>
    </xdr:from>
    <xdr:to>
      <xdr:col>17</xdr:col>
      <xdr:colOff>39076</xdr:colOff>
      <xdr:row>37</xdr:row>
      <xdr:rowOff>1</xdr:rowOff>
    </xdr:to>
    <xdr:grpSp>
      <xdr:nvGrpSpPr>
        <xdr:cNvPr id="166" name="Group 165">
          <a:extLst>
            <a:ext uri="{FF2B5EF4-FFF2-40B4-BE49-F238E27FC236}">
              <a16:creationId xmlns:a16="http://schemas.microsoft.com/office/drawing/2014/main" id="{AA4C1CD2-9FB2-A798-441A-D74472500F51}"/>
            </a:ext>
          </a:extLst>
        </xdr:cNvPr>
        <xdr:cNvGrpSpPr/>
      </xdr:nvGrpSpPr>
      <xdr:grpSpPr>
        <a:xfrm>
          <a:off x="0" y="73271"/>
          <a:ext cx="9315225" cy="7272135"/>
          <a:chOff x="46554" y="64285"/>
          <a:chExt cx="11908404" cy="8978710"/>
        </a:xfrm>
      </xdr:grpSpPr>
      <xdr:grpSp>
        <xdr:nvGrpSpPr>
          <xdr:cNvPr id="70" name="Group 69">
            <a:extLst>
              <a:ext uri="{FF2B5EF4-FFF2-40B4-BE49-F238E27FC236}">
                <a16:creationId xmlns:a16="http://schemas.microsoft.com/office/drawing/2014/main" id="{B2F4FE75-AC50-5CEB-CD5A-80FDEA59421D}"/>
              </a:ext>
            </a:extLst>
          </xdr:cNvPr>
          <xdr:cNvGrpSpPr/>
        </xdr:nvGrpSpPr>
        <xdr:grpSpPr>
          <a:xfrm>
            <a:off x="234121" y="295693"/>
            <a:ext cx="11616100" cy="804638"/>
            <a:chOff x="158750" y="189148"/>
            <a:chExt cx="5643488" cy="619443"/>
          </a:xfrm>
        </xdr:grpSpPr>
        <xdr:grpSp>
          <xdr:nvGrpSpPr>
            <xdr:cNvPr id="69" name="Group 68">
              <a:extLst>
                <a:ext uri="{FF2B5EF4-FFF2-40B4-BE49-F238E27FC236}">
                  <a16:creationId xmlns:a16="http://schemas.microsoft.com/office/drawing/2014/main" id="{BEE4E8FA-4E6E-BDD1-5418-8922B80572DE}"/>
                </a:ext>
              </a:extLst>
            </xdr:cNvPr>
            <xdr:cNvGrpSpPr/>
          </xdr:nvGrpSpPr>
          <xdr:grpSpPr>
            <a:xfrm>
              <a:off x="158750" y="189148"/>
              <a:ext cx="5643488" cy="619443"/>
              <a:chOff x="0" y="227467"/>
              <a:chExt cx="5643488" cy="619443"/>
            </a:xfrm>
          </xdr:grpSpPr>
          <xdr:sp macro="" textlink="">
            <xdr:nvSpPr>
              <xdr:cNvPr id="3" name="Rectangle: Rounded Corners 2">
                <a:extLst>
                  <a:ext uri="{FF2B5EF4-FFF2-40B4-BE49-F238E27FC236}">
                    <a16:creationId xmlns:a16="http://schemas.microsoft.com/office/drawing/2014/main" id="{DA0F1479-60E9-4E12-A40B-86B8E5AE9131}"/>
                  </a:ext>
                </a:extLst>
              </xdr:cNvPr>
              <xdr:cNvSpPr/>
            </xdr:nvSpPr>
            <xdr:spPr>
              <a:xfrm>
                <a:off x="0" y="534242"/>
                <a:ext cx="587713" cy="302838"/>
              </a:xfrm>
              <a:prstGeom prst="roundRect">
                <a:avLst>
                  <a:gd name="adj" fmla="val 6551"/>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C6913C1F-55BF-4013-95D7-934F1FC8A382}"/>
                  </a:ext>
                </a:extLst>
              </xdr:cNvPr>
              <xdr:cNvSpPr/>
            </xdr:nvSpPr>
            <xdr:spPr>
              <a:xfrm>
                <a:off x="591495" y="531269"/>
                <a:ext cx="935906" cy="302838"/>
              </a:xfrm>
              <a:prstGeom prst="roundRect">
                <a:avLst>
                  <a:gd name="adj" fmla="val 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2CB577AF-8A2F-4C48-ACE5-7DE345FC9845}"/>
                  </a:ext>
                </a:extLst>
              </xdr:cNvPr>
              <xdr:cNvSpPr/>
            </xdr:nvSpPr>
            <xdr:spPr>
              <a:xfrm>
                <a:off x="1372837" y="531673"/>
                <a:ext cx="935558" cy="302838"/>
              </a:xfrm>
              <a:prstGeom prst="roundRect">
                <a:avLst>
                  <a:gd name="adj" fmla="val 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2" name="Group 21">
                <a:extLst>
                  <a:ext uri="{FF2B5EF4-FFF2-40B4-BE49-F238E27FC236}">
                    <a16:creationId xmlns:a16="http://schemas.microsoft.com/office/drawing/2014/main" id="{BBCACD30-53CF-416D-A029-6A0A9DD80170}"/>
                  </a:ext>
                </a:extLst>
              </xdr:cNvPr>
              <xdr:cNvGrpSpPr/>
            </xdr:nvGrpSpPr>
            <xdr:grpSpPr>
              <a:xfrm>
                <a:off x="2311771" y="533026"/>
                <a:ext cx="456740" cy="306724"/>
                <a:chOff x="2310317" y="30398"/>
                <a:chExt cx="456390" cy="304395"/>
              </a:xfrm>
            </xdr:grpSpPr>
            <xdr:sp macro="" textlink="">
              <xdr:nvSpPr>
                <xdr:cNvPr id="23" name="Right Triangle 22">
                  <a:extLst>
                    <a:ext uri="{FF2B5EF4-FFF2-40B4-BE49-F238E27FC236}">
                      <a16:creationId xmlns:a16="http://schemas.microsoft.com/office/drawing/2014/main" id="{3549FB63-0E2D-7173-8BDB-0934ADD96922}"/>
                    </a:ext>
                  </a:extLst>
                </xdr:cNvPr>
                <xdr:cNvSpPr/>
              </xdr:nvSpPr>
              <xdr:spPr>
                <a:xfrm>
                  <a:off x="2310317" y="30398"/>
                  <a:ext cx="455986" cy="303990"/>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ight Triangle 23">
                  <a:extLst>
                    <a:ext uri="{FF2B5EF4-FFF2-40B4-BE49-F238E27FC236}">
                      <a16:creationId xmlns:a16="http://schemas.microsoft.com/office/drawing/2014/main" id="{3695140F-4272-9EFE-CD3B-21069D5F0BEF}"/>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5" name="Rectangle: Rounded Corners 24">
                <a:extLst>
                  <a:ext uri="{FF2B5EF4-FFF2-40B4-BE49-F238E27FC236}">
                    <a16:creationId xmlns:a16="http://schemas.microsoft.com/office/drawing/2014/main" id="{640F0E10-1B69-40A3-83CC-90E672BA2155}"/>
                  </a:ext>
                </a:extLst>
              </xdr:cNvPr>
              <xdr:cNvSpPr/>
            </xdr:nvSpPr>
            <xdr:spPr>
              <a:xfrm>
                <a:off x="2772294" y="514569"/>
                <a:ext cx="491923" cy="323725"/>
              </a:xfrm>
              <a:prstGeom prst="roundRect">
                <a:avLst>
                  <a:gd name="adj" fmla="val 0"/>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44B0BD24-D85A-4C59-A09B-15AA100BA374}"/>
                  </a:ext>
                </a:extLst>
              </xdr:cNvPr>
              <xdr:cNvSpPr/>
            </xdr:nvSpPr>
            <xdr:spPr>
              <a:xfrm>
                <a:off x="3251639" y="535861"/>
                <a:ext cx="996175" cy="302838"/>
              </a:xfrm>
              <a:prstGeom prst="roundRect">
                <a:avLst>
                  <a:gd name="adj" fmla="val 0"/>
                </a:avLst>
              </a:prstGeom>
              <a:solidFill>
                <a:srgbClr val="9C9C9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Rounded Corners 34">
                <a:extLst>
                  <a:ext uri="{FF2B5EF4-FFF2-40B4-BE49-F238E27FC236}">
                    <a16:creationId xmlns:a16="http://schemas.microsoft.com/office/drawing/2014/main" id="{124ED6C0-3E3A-4198-9393-79952E117E06}"/>
                  </a:ext>
                </a:extLst>
              </xdr:cNvPr>
              <xdr:cNvSpPr/>
            </xdr:nvSpPr>
            <xdr:spPr>
              <a:xfrm>
                <a:off x="4242680" y="509095"/>
                <a:ext cx="492273" cy="329604"/>
              </a:xfrm>
              <a:prstGeom prst="roundRect">
                <a:avLst>
                  <a:gd name="adj" fmla="val 0"/>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Partial Circle 33">
                <a:extLst>
                  <a:ext uri="{FF2B5EF4-FFF2-40B4-BE49-F238E27FC236}">
                    <a16:creationId xmlns:a16="http://schemas.microsoft.com/office/drawing/2014/main" id="{8E69CCC4-D978-47FB-A001-08E51C21470D}"/>
                  </a:ext>
                </a:extLst>
              </xdr:cNvPr>
              <xdr:cNvSpPr/>
            </xdr:nvSpPr>
            <xdr:spPr>
              <a:xfrm rot="10800000">
                <a:off x="3951039" y="524653"/>
                <a:ext cx="581305" cy="309696"/>
              </a:xfrm>
              <a:prstGeom prst="pie">
                <a:avLst>
                  <a:gd name="adj1" fmla="val 5360989"/>
                  <a:gd name="adj2" fmla="val 16300454"/>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nvGrpSpPr>
              <xdr:cNvPr id="46" name="Group 45">
                <a:extLst>
                  <a:ext uri="{FF2B5EF4-FFF2-40B4-BE49-F238E27FC236}">
                    <a16:creationId xmlns:a16="http://schemas.microsoft.com/office/drawing/2014/main" id="{E7BD36BE-60A2-4537-8CB5-03D12805545A}"/>
                  </a:ext>
                </a:extLst>
              </xdr:cNvPr>
              <xdr:cNvGrpSpPr/>
            </xdr:nvGrpSpPr>
            <xdr:grpSpPr>
              <a:xfrm flipV="1">
                <a:off x="5184585" y="540186"/>
                <a:ext cx="456740" cy="306724"/>
                <a:chOff x="2310317" y="30398"/>
                <a:chExt cx="456390" cy="304395"/>
              </a:xfrm>
            </xdr:grpSpPr>
            <xdr:sp macro="" textlink="">
              <xdr:nvSpPr>
                <xdr:cNvPr id="47" name="Right Triangle 46">
                  <a:extLst>
                    <a:ext uri="{FF2B5EF4-FFF2-40B4-BE49-F238E27FC236}">
                      <a16:creationId xmlns:a16="http://schemas.microsoft.com/office/drawing/2014/main" id="{63D47D01-B108-2966-30C1-E378FEEFCCF4}"/>
                    </a:ext>
                  </a:extLst>
                </xdr:cNvPr>
                <xdr:cNvSpPr/>
              </xdr:nvSpPr>
              <xdr:spPr>
                <a:xfrm>
                  <a:off x="2310317" y="30398"/>
                  <a:ext cx="455986" cy="30399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8" name="Right Triangle 47">
                  <a:extLst>
                    <a:ext uri="{FF2B5EF4-FFF2-40B4-BE49-F238E27FC236}">
                      <a16:creationId xmlns:a16="http://schemas.microsoft.com/office/drawing/2014/main" id="{A799DE66-3CAD-3F09-ED17-3695EF4435CA}"/>
                    </a:ext>
                  </a:extLst>
                </xdr:cNvPr>
                <xdr:cNvSpPr/>
              </xdr:nvSpPr>
              <xdr:spPr>
                <a:xfrm rot="10800000">
                  <a:off x="2310721" y="30803"/>
                  <a:ext cx="455986" cy="303990"/>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68" name="Group 67">
                <a:extLst>
                  <a:ext uri="{FF2B5EF4-FFF2-40B4-BE49-F238E27FC236}">
                    <a16:creationId xmlns:a16="http://schemas.microsoft.com/office/drawing/2014/main" id="{EDB1D264-B53F-72AE-CAAB-750AA07ED08C}"/>
                  </a:ext>
                </a:extLst>
              </xdr:cNvPr>
              <xdr:cNvGrpSpPr/>
            </xdr:nvGrpSpPr>
            <xdr:grpSpPr>
              <a:xfrm>
                <a:off x="0" y="227467"/>
                <a:ext cx="5643488" cy="618230"/>
                <a:chOff x="0" y="227467"/>
                <a:chExt cx="5643488" cy="618230"/>
              </a:xfrm>
            </xdr:grpSpPr>
            <xdr:sp macro="" textlink="">
              <xdr:nvSpPr>
                <xdr:cNvPr id="2" name="Rectangle: Rounded Corners 1">
                  <a:extLst>
                    <a:ext uri="{FF2B5EF4-FFF2-40B4-BE49-F238E27FC236}">
                      <a16:creationId xmlns:a16="http://schemas.microsoft.com/office/drawing/2014/main" id="{A3B61663-CFF4-28D5-0213-4661F831FB25}"/>
                    </a:ext>
                  </a:extLst>
                </xdr:cNvPr>
                <xdr:cNvSpPr/>
              </xdr:nvSpPr>
              <xdr:spPr>
                <a:xfrm>
                  <a:off x="0" y="228819"/>
                  <a:ext cx="855171" cy="302619"/>
                </a:xfrm>
                <a:prstGeom prst="roundRect">
                  <a:avLst>
                    <a:gd name="adj" fmla="val 0"/>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B199536B-6A4E-69CE-9904-3B09164193EF}"/>
                    </a:ext>
                  </a:extLst>
                </xdr:cNvPr>
                <xdr:cNvSpPr/>
              </xdr:nvSpPr>
              <xdr:spPr>
                <a:xfrm>
                  <a:off x="851924" y="229226"/>
                  <a:ext cx="273600" cy="302619"/>
                </a:xfrm>
                <a:prstGeom prst="roundRect">
                  <a:avLst>
                    <a:gd name="adj" fmla="val 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4" name="Group 13">
                  <a:extLst>
                    <a:ext uri="{FF2B5EF4-FFF2-40B4-BE49-F238E27FC236}">
                      <a16:creationId xmlns:a16="http://schemas.microsoft.com/office/drawing/2014/main" id="{E5893CF8-10F2-DA25-3A68-D446D0E32961}"/>
                    </a:ext>
                  </a:extLst>
                </xdr:cNvPr>
                <xdr:cNvGrpSpPr/>
              </xdr:nvGrpSpPr>
              <xdr:grpSpPr>
                <a:xfrm>
                  <a:off x="1105654" y="229631"/>
                  <a:ext cx="908478" cy="313124"/>
                  <a:chOff x="1125570" y="32562"/>
                  <a:chExt cx="907780" cy="311959"/>
                </a:xfrm>
              </xdr:grpSpPr>
              <xdr:sp macro="" textlink="">
                <xdr:nvSpPr>
                  <xdr:cNvPr id="11" name="Rectangle: Rounded Corners 10">
                    <a:extLst>
                      <a:ext uri="{FF2B5EF4-FFF2-40B4-BE49-F238E27FC236}">
                        <a16:creationId xmlns:a16="http://schemas.microsoft.com/office/drawing/2014/main" id="{8743C517-9789-4A9E-8B29-0C7FDEF59F63}"/>
                      </a:ext>
                    </a:extLst>
                  </xdr:cNvPr>
                  <xdr:cNvSpPr/>
                </xdr:nvSpPr>
                <xdr:spPr>
                  <a:xfrm>
                    <a:off x="1125570" y="32562"/>
                    <a:ext cx="617302" cy="301454"/>
                  </a:xfrm>
                  <a:prstGeom prst="roundRect">
                    <a:avLst>
                      <a:gd name="adj" fmla="val 0"/>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Partial Circle 11">
                    <a:extLst>
                      <a:ext uri="{FF2B5EF4-FFF2-40B4-BE49-F238E27FC236}">
                        <a16:creationId xmlns:a16="http://schemas.microsoft.com/office/drawing/2014/main" id="{C894EC18-5FBB-B045-E37F-50C366ABA375}"/>
                      </a:ext>
                    </a:extLst>
                  </xdr:cNvPr>
                  <xdr:cNvSpPr/>
                </xdr:nvSpPr>
                <xdr:spPr>
                  <a:xfrm>
                    <a:off x="1452394" y="37154"/>
                    <a:ext cx="580956" cy="307367"/>
                  </a:xfrm>
                  <a:prstGeom prst="pie">
                    <a:avLst>
                      <a:gd name="adj1" fmla="val 5433048"/>
                      <a:gd name="adj2" fmla="val 16311495"/>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
              <xdr:nvSpPr>
                <xdr:cNvPr id="13" name="Rectangle: Rounded Corners 12">
                  <a:extLst>
                    <a:ext uri="{FF2B5EF4-FFF2-40B4-BE49-F238E27FC236}">
                      <a16:creationId xmlns:a16="http://schemas.microsoft.com/office/drawing/2014/main" id="{BA80E215-2383-45BB-9124-337AC7BFE8A7}"/>
                    </a:ext>
                  </a:extLst>
                </xdr:cNvPr>
                <xdr:cNvSpPr/>
              </xdr:nvSpPr>
              <xdr:spPr>
                <a:xfrm>
                  <a:off x="1723710" y="231588"/>
                  <a:ext cx="588063" cy="301674"/>
                </a:xfrm>
                <a:prstGeom prst="roundRect">
                  <a:avLst>
                    <a:gd name="adj" fmla="val 6551"/>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1" name="Group 20">
                  <a:extLst>
                    <a:ext uri="{FF2B5EF4-FFF2-40B4-BE49-F238E27FC236}">
                      <a16:creationId xmlns:a16="http://schemas.microsoft.com/office/drawing/2014/main" id="{45C3AD8C-DE79-8A57-7377-C69C6AED93AC}"/>
                    </a:ext>
                  </a:extLst>
                </xdr:cNvPr>
                <xdr:cNvGrpSpPr/>
              </xdr:nvGrpSpPr>
              <xdr:grpSpPr>
                <a:xfrm>
                  <a:off x="2311365" y="227467"/>
                  <a:ext cx="456740" cy="305560"/>
                  <a:chOff x="2310317" y="30398"/>
                  <a:chExt cx="456390" cy="304395"/>
                </a:xfrm>
              </xdr:grpSpPr>
              <xdr:sp macro="" textlink="">
                <xdr:nvSpPr>
                  <xdr:cNvPr id="17" name="Right Triangle 16">
                    <a:extLst>
                      <a:ext uri="{FF2B5EF4-FFF2-40B4-BE49-F238E27FC236}">
                        <a16:creationId xmlns:a16="http://schemas.microsoft.com/office/drawing/2014/main" id="{1A91D1CD-9895-F329-449D-8C1FF7D660CE}"/>
                      </a:ext>
                    </a:extLst>
                  </xdr:cNvPr>
                  <xdr:cNvSpPr/>
                </xdr:nvSpPr>
                <xdr:spPr>
                  <a:xfrm>
                    <a:off x="2310317" y="30398"/>
                    <a:ext cx="455986" cy="30399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ight Triangle 18">
                    <a:extLst>
                      <a:ext uri="{FF2B5EF4-FFF2-40B4-BE49-F238E27FC236}">
                        <a16:creationId xmlns:a16="http://schemas.microsoft.com/office/drawing/2014/main" id="{D8737D03-9940-440D-BEA1-DDD699F2E29A}"/>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6" name="Rectangle: Rounded Corners 25">
                  <a:extLst>
                    <a:ext uri="{FF2B5EF4-FFF2-40B4-BE49-F238E27FC236}">
                      <a16:creationId xmlns:a16="http://schemas.microsoft.com/office/drawing/2014/main" id="{C8B21304-C566-48FA-8DCB-50BEA0DE0AD4}"/>
                    </a:ext>
                  </a:extLst>
                </xdr:cNvPr>
                <xdr:cNvSpPr/>
              </xdr:nvSpPr>
              <xdr:spPr>
                <a:xfrm>
                  <a:off x="2769322" y="228610"/>
                  <a:ext cx="491923" cy="301674"/>
                </a:xfrm>
                <a:prstGeom prst="roundRect">
                  <a:avLst>
                    <a:gd name="adj" fmla="val 0"/>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9" name="Group 28">
                  <a:extLst>
                    <a:ext uri="{FF2B5EF4-FFF2-40B4-BE49-F238E27FC236}">
                      <a16:creationId xmlns:a16="http://schemas.microsoft.com/office/drawing/2014/main" id="{944F3A1D-B95F-A5B8-3B40-8A09CE6D510F}"/>
                    </a:ext>
                  </a:extLst>
                </xdr:cNvPr>
                <xdr:cNvGrpSpPr/>
              </xdr:nvGrpSpPr>
              <xdr:grpSpPr>
                <a:xfrm>
                  <a:off x="3259487" y="231111"/>
                  <a:ext cx="492677" cy="308672"/>
                  <a:chOff x="3258089" y="34042"/>
                  <a:chExt cx="492328" cy="307507"/>
                </a:xfrm>
              </xdr:grpSpPr>
              <xdr:sp macro="" textlink="">
                <xdr:nvSpPr>
                  <xdr:cNvPr id="27" name="Rectangle: Rounded Corners 26">
                    <a:extLst>
                      <a:ext uri="{FF2B5EF4-FFF2-40B4-BE49-F238E27FC236}">
                        <a16:creationId xmlns:a16="http://schemas.microsoft.com/office/drawing/2014/main" id="{2C0EC505-CCCD-4014-8383-361C95CFC853}"/>
                      </a:ext>
                    </a:extLst>
                  </xdr:cNvPr>
                  <xdr:cNvSpPr/>
                </xdr:nvSpPr>
                <xdr:spPr>
                  <a:xfrm>
                    <a:off x="3258089" y="34042"/>
                    <a:ext cx="491923" cy="155107"/>
                  </a:xfrm>
                  <a:prstGeom prst="roundRect">
                    <a:avLst>
                      <a:gd name="adj" fmla="val 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Rounded Corners 27">
                    <a:extLst>
                      <a:ext uri="{FF2B5EF4-FFF2-40B4-BE49-F238E27FC236}">
                        <a16:creationId xmlns:a16="http://schemas.microsoft.com/office/drawing/2014/main" id="{D13E7F90-15CA-4B01-854B-A256AA0B11B7}"/>
                      </a:ext>
                    </a:extLst>
                  </xdr:cNvPr>
                  <xdr:cNvSpPr/>
                </xdr:nvSpPr>
                <xdr:spPr>
                  <a:xfrm>
                    <a:off x="3258494" y="186442"/>
                    <a:ext cx="491923" cy="155107"/>
                  </a:xfrm>
                  <a:prstGeom prst="roundRect">
                    <a:avLst>
                      <a:gd name="adj" fmla="val 0"/>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33" name="Isosceles Triangle 32">
                  <a:extLst>
                    <a:ext uri="{FF2B5EF4-FFF2-40B4-BE49-F238E27FC236}">
                      <a16:creationId xmlns:a16="http://schemas.microsoft.com/office/drawing/2014/main" id="{4A7FE08F-994E-F1E5-2E2C-3D43A23BA507}"/>
                    </a:ext>
                  </a:extLst>
                </xdr:cNvPr>
                <xdr:cNvSpPr/>
              </xdr:nvSpPr>
              <xdr:spPr>
                <a:xfrm rot="10800000">
                  <a:off x="3725101" y="230845"/>
                  <a:ext cx="532845" cy="237600"/>
                </a:xfrm>
                <a:prstGeom prs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Rectangle: Rounded Corners 35">
                  <a:extLst>
                    <a:ext uri="{FF2B5EF4-FFF2-40B4-BE49-F238E27FC236}">
                      <a16:creationId xmlns:a16="http://schemas.microsoft.com/office/drawing/2014/main" id="{E05EFE29-38F8-4D8A-9E1B-8CFE8ECD7053}"/>
                    </a:ext>
                  </a:extLst>
                </xdr:cNvPr>
                <xdr:cNvSpPr/>
              </xdr:nvSpPr>
              <xdr:spPr>
                <a:xfrm>
                  <a:off x="4243086" y="229014"/>
                  <a:ext cx="492273" cy="301674"/>
                </a:xfrm>
                <a:prstGeom prst="roundRect">
                  <a:avLst>
                    <a:gd name="adj" fmla="val 0"/>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3" name="Group 42">
                  <a:extLst>
                    <a:ext uri="{FF2B5EF4-FFF2-40B4-BE49-F238E27FC236}">
                      <a16:creationId xmlns:a16="http://schemas.microsoft.com/office/drawing/2014/main" id="{8F53D833-C7E0-E0F9-28CA-FEF41729520A}"/>
                    </a:ext>
                  </a:extLst>
                </xdr:cNvPr>
                <xdr:cNvGrpSpPr/>
              </xdr:nvGrpSpPr>
              <xdr:grpSpPr>
                <a:xfrm>
                  <a:off x="4731573" y="231251"/>
                  <a:ext cx="456796" cy="614446"/>
                  <a:chOff x="4729127" y="34182"/>
                  <a:chExt cx="456796" cy="610952"/>
                </a:xfrm>
              </xdr:grpSpPr>
              <xdr:grpSp>
                <xdr:nvGrpSpPr>
                  <xdr:cNvPr id="37" name="Group 36">
                    <a:extLst>
                      <a:ext uri="{FF2B5EF4-FFF2-40B4-BE49-F238E27FC236}">
                        <a16:creationId xmlns:a16="http://schemas.microsoft.com/office/drawing/2014/main" id="{D5A63089-358D-49DE-9587-20E68013B6A8}"/>
                      </a:ext>
                    </a:extLst>
                  </xdr:cNvPr>
                  <xdr:cNvGrpSpPr/>
                </xdr:nvGrpSpPr>
                <xdr:grpSpPr>
                  <a:xfrm>
                    <a:off x="4729127" y="34182"/>
                    <a:ext cx="456390" cy="306558"/>
                    <a:chOff x="2310317" y="30398"/>
                    <a:chExt cx="456390" cy="304395"/>
                  </a:xfrm>
                </xdr:grpSpPr>
                <xdr:sp macro="" textlink="">
                  <xdr:nvSpPr>
                    <xdr:cNvPr id="38" name="Right Triangle 37">
                      <a:extLst>
                        <a:ext uri="{FF2B5EF4-FFF2-40B4-BE49-F238E27FC236}">
                          <a16:creationId xmlns:a16="http://schemas.microsoft.com/office/drawing/2014/main" id="{AF5B75D5-2110-5B3C-8C06-BD10AB68DFA6}"/>
                        </a:ext>
                      </a:extLst>
                    </xdr:cNvPr>
                    <xdr:cNvSpPr/>
                  </xdr:nvSpPr>
                  <xdr:spPr>
                    <a:xfrm>
                      <a:off x="2310317" y="30398"/>
                      <a:ext cx="455986" cy="30399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Right Triangle 38">
                      <a:extLst>
                        <a:ext uri="{FF2B5EF4-FFF2-40B4-BE49-F238E27FC236}">
                          <a16:creationId xmlns:a16="http://schemas.microsoft.com/office/drawing/2014/main" id="{9C81BB87-3BFC-B19A-99DF-C856DE81BDEB}"/>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0" name="Group 39">
                    <a:extLst>
                      <a:ext uri="{FF2B5EF4-FFF2-40B4-BE49-F238E27FC236}">
                        <a16:creationId xmlns:a16="http://schemas.microsoft.com/office/drawing/2014/main" id="{A4116DA0-71CB-4FBE-A65D-FED1AB415386}"/>
                      </a:ext>
                    </a:extLst>
                  </xdr:cNvPr>
                  <xdr:cNvGrpSpPr/>
                </xdr:nvGrpSpPr>
                <xdr:grpSpPr>
                  <a:xfrm>
                    <a:off x="4729533" y="338576"/>
                    <a:ext cx="456390" cy="306558"/>
                    <a:chOff x="2310317" y="30398"/>
                    <a:chExt cx="456390" cy="304395"/>
                  </a:xfrm>
                </xdr:grpSpPr>
                <xdr:sp macro="" textlink="">
                  <xdr:nvSpPr>
                    <xdr:cNvPr id="41" name="Right Triangle 40">
                      <a:extLst>
                        <a:ext uri="{FF2B5EF4-FFF2-40B4-BE49-F238E27FC236}">
                          <a16:creationId xmlns:a16="http://schemas.microsoft.com/office/drawing/2014/main" id="{14DA1AC8-8E35-D132-E958-D27872E803C2}"/>
                        </a:ext>
                      </a:extLst>
                    </xdr:cNvPr>
                    <xdr:cNvSpPr/>
                  </xdr:nvSpPr>
                  <xdr:spPr>
                    <a:xfrm>
                      <a:off x="2310317" y="30398"/>
                      <a:ext cx="455986" cy="303990"/>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Right Triangle 41">
                      <a:extLst>
                        <a:ext uri="{FF2B5EF4-FFF2-40B4-BE49-F238E27FC236}">
                          <a16:creationId xmlns:a16="http://schemas.microsoft.com/office/drawing/2014/main" id="{58AD639F-9A86-194A-65A4-8B3C10DA7AA6}"/>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50" name="Rectangle: Rounded Corners 49">
                  <a:extLst>
                    <a:ext uri="{FF2B5EF4-FFF2-40B4-BE49-F238E27FC236}">
                      <a16:creationId xmlns:a16="http://schemas.microsoft.com/office/drawing/2014/main" id="{695D6F55-34BD-40BD-83A5-C92C5A103421}"/>
                    </a:ext>
                  </a:extLst>
                </xdr:cNvPr>
                <xdr:cNvSpPr/>
              </xdr:nvSpPr>
              <xdr:spPr>
                <a:xfrm>
                  <a:off x="5182832" y="228139"/>
                  <a:ext cx="460656" cy="314616"/>
                </a:xfrm>
                <a:prstGeom prst="roundRect">
                  <a:avLst>
                    <a:gd name="adj" fmla="val 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nvGrpSpPr>
            <xdr:cNvPr id="57" name="Group 56">
              <a:extLst>
                <a:ext uri="{FF2B5EF4-FFF2-40B4-BE49-F238E27FC236}">
                  <a16:creationId xmlns:a16="http://schemas.microsoft.com/office/drawing/2014/main" id="{40E501D9-E9A4-4A27-AD9E-A853BDCC4B26}"/>
                </a:ext>
              </a:extLst>
            </xdr:cNvPr>
            <xdr:cNvGrpSpPr/>
          </xdr:nvGrpSpPr>
          <xdr:grpSpPr>
            <a:xfrm>
              <a:off x="317256" y="288314"/>
              <a:ext cx="505557" cy="73165"/>
              <a:chOff x="172255" y="132947"/>
              <a:chExt cx="505557" cy="72000"/>
            </a:xfrm>
            <a:solidFill>
              <a:srgbClr val="F5DFDD"/>
            </a:solidFill>
          </xdr:grpSpPr>
          <xdr:sp macro="" textlink="">
            <xdr:nvSpPr>
              <xdr:cNvPr id="58" name="Oval 57">
                <a:extLst>
                  <a:ext uri="{FF2B5EF4-FFF2-40B4-BE49-F238E27FC236}">
                    <a16:creationId xmlns:a16="http://schemas.microsoft.com/office/drawing/2014/main" id="{AE937C13-73FA-BFAE-57C2-6BEABC72E83D}"/>
                  </a:ext>
                </a:extLst>
              </xdr:cNvPr>
              <xdr:cNvSpPr/>
            </xdr:nvSpPr>
            <xdr:spPr>
              <a:xfrm>
                <a:off x="172255"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9" name="Oval 58">
                <a:extLst>
                  <a:ext uri="{FF2B5EF4-FFF2-40B4-BE49-F238E27FC236}">
                    <a16:creationId xmlns:a16="http://schemas.microsoft.com/office/drawing/2014/main" id="{4050582F-48A6-38F7-5FEF-7F15553062FF}"/>
                  </a:ext>
                </a:extLst>
              </xdr:cNvPr>
              <xdr:cNvSpPr/>
            </xdr:nvSpPr>
            <xdr:spPr>
              <a:xfrm>
                <a:off x="316774"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0" name="Oval 59">
                <a:extLst>
                  <a:ext uri="{FF2B5EF4-FFF2-40B4-BE49-F238E27FC236}">
                    <a16:creationId xmlns:a16="http://schemas.microsoft.com/office/drawing/2014/main" id="{F5BA8A8E-7A58-B651-7C24-04CAAA4AED64}"/>
                  </a:ext>
                </a:extLst>
              </xdr:cNvPr>
              <xdr:cNvSpPr/>
            </xdr:nvSpPr>
            <xdr:spPr>
              <a:xfrm>
                <a:off x="461293"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1" name="Oval 60">
                <a:extLst>
                  <a:ext uri="{FF2B5EF4-FFF2-40B4-BE49-F238E27FC236}">
                    <a16:creationId xmlns:a16="http://schemas.microsoft.com/office/drawing/2014/main" id="{CDAFC9A9-DDD0-4D66-55D6-D186BA9BCFC2}"/>
                  </a:ext>
                </a:extLst>
              </xdr:cNvPr>
              <xdr:cNvSpPr/>
            </xdr:nvSpPr>
            <xdr:spPr>
              <a:xfrm>
                <a:off x="605812"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nvGrpSpPr>
          <xdr:cNvPr id="132" name="Group 131">
            <a:extLst>
              <a:ext uri="{FF2B5EF4-FFF2-40B4-BE49-F238E27FC236}">
                <a16:creationId xmlns:a16="http://schemas.microsoft.com/office/drawing/2014/main" id="{99A11E5F-7FAA-0529-1CB4-6BB1F37B81C9}"/>
              </a:ext>
            </a:extLst>
          </xdr:cNvPr>
          <xdr:cNvGrpSpPr/>
        </xdr:nvGrpSpPr>
        <xdr:grpSpPr>
          <a:xfrm>
            <a:off x="46554" y="64285"/>
            <a:ext cx="11908404" cy="8978710"/>
            <a:chOff x="37715" y="58401"/>
            <a:chExt cx="8435690" cy="5959327"/>
          </a:xfrm>
        </xdr:grpSpPr>
        <xdr:grpSp>
          <xdr:nvGrpSpPr>
            <xdr:cNvPr id="128" name="Group 127">
              <a:extLst>
                <a:ext uri="{FF2B5EF4-FFF2-40B4-BE49-F238E27FC236}">
                  <a16:creationId xmlns:a16="http://schemas.microsoft.com/office/drawing/2014/main" id="{36ADFF06-C836-219C-639C-7A96ADF22743}"/>
                </a:ext>
              </a:extLst>
            </xdr:cNvPr>
            <xdr:cNvGrpSpPr/>
          </xdr:nvGrpSpPr>
          <xdr:grpSpPr>
            <a:xfrm>
              <a:off x="37716" y="58401"/>
              <a:ext cx="8435689" cy="5900393"/>
              <a:chOff x="66790" y="56550"/>
              <a:chExt cx="5918931" cy="4774576"/>
            </a:xfrm>
          </xdr:grpSpPr>
          <xdr:sp macro="" textlink="">
            <xdr:nvSpPr>
              <xdr:cNvPr id="72" name="Right Triangle 71">
                <a:extLst>
                  <a:ext uri="{FF2B5EF4-FFF2-40B4-BE49-F238E27FC236}">
                    <a16:creationId xmlns:a16="http://schemas.microsoft.com/office/drawing/2014/main" id="{5FA1C72B-FC2B-CF19-3F88-529A992CCC29}"/>
                  </a:ext>
                </a:extLst>
              </xdr:cNvPr>
              <xdr:cNvSpPr/>
            </xdr:nvSpPr>
            <xdr:spPr>
              <a:xfrm rot="5400000">
                <a:off x="73105" y="84644"/>
                <a:ext cx="263815" cy="276445"/>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27" name="Group 126">
                <a:extLst>
                  <a:ext uri="{FF2B5EF4-FFF2-40B4-BE49-F238E27FC236}">
                    <a16:creationId xmlns:a16="http://schemas.microsoft.com/office/drawing/2014/main" id="{917BCB64-7182-C6DF-C76C-D911599A7378}"/>
                  </a:ext>
                </a:extLst>
              </xdr:cNvPr>
              <xdr:cNvGrpSpPr/>
            </xdr:nvGrpSpPr>
            <xdr:grpSpPr>
              <a:xfrm>
                <a:off x="125904" y="56550"/>
                <a:ext cx="5859817" cy="4774576"/>
                <a:chOff x="125904" y="56550"/>
                <a:chExt cx="5859817" cy="4774576"/>
              </a:xfrm>
            </xdr:grpSpPr>
            <xdr:sp macro="" textlink="">
              <xdr:nvSpPr>
                <xdr:cNvPr id="62" name="Rectangle: Rounded Corners 61">
                  <a:extLst>
                    <a:ext uri="{FF2B5EF4-FFF2-40B4-BE49-F238E27FC236}">
                      <a16:creationId xmlns:a16="http://schemas.microsoft.com/office/drawing/2014/main" id="{8038AEA1-E5F0-DEA4-034A-A7ED89F0B1DD}"/>
                    </a:ext>
                  </a:extLst>
                </xdr:cNvPr>
                <xdr:cNvSpPr/>
              </xdr:nvSpPr>
              <xdr:spPr>
                <a:xfrm>
                  <a:off x="125904" y="136854"/>
                  <a:ext cx="5800902" cy="4694272"/>
                </a:xfrm>
                <a:prstGeom prst="roundRect">
                  <a:avLst>
                    <a:gd name="adj" fmla="val 5152"/>
                  </a:avLst>
                </a:prstGeom>
                <a:noFill/>
                <a:ln w="190500">
                  <a:solidFill>
                    <a:srgbClr val="75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0" name="Right Triangle 119">
                  <a:extLst>
                    <a:ext uri="{FF2B5EF4-FFF2-40B4-BE49-F238E27FC236}">
                      <a16:creationId xmlns:a16="http://schemas.microsoft.com/office/drawing/2014/main" id="{5ADE32F8-F968-472B-B424-9AE67110F66C}"/>
                    </a:ext>
                  </a:extLst>
                </xdr:cNvPr>
                <xdr:cNvSpPr/>
              </xdr:nvSpPr>
              <xdr:spPr>
                <a:xfrm rot="10800000">
                  <a:off x="5723169" y="56550"/>
                  <a:ext cx="262552" cy="269288"/>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130" name="Right Triangle 129">
              <a:extLst>
                <a:ext uri="{FF2B5EF4-FFF2-40B4-BE49-F238E27FC236}">
                  <a16:creationId xmlns:a16="http://schemas.microsoft.com/office/drawing/2014/main" id="{BB7B9181-8EB2-4C5E-9530-5D6A3811F6BA}"/>
                </a:ext>
              </a:extLst>
            </xdr:cNvPr>
            <xdr:cNvSpPr/>
          </xdr:nvSpPr>
          <xdr:spPr>
            <a:xfrm>
              <a:off x="37715" y="5695238"/>
              <a:ext cx="468959" cy="322490"/>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1" name="Right Triangle 130">
              <a:extLst>
                <a:ext uri="{FF2B5EF4-FFF2-40B4-BE49-F238E27FC236}">
                  <a16:creationId xmlns:a16="http://schemas.microsoft.com/office/drawing/2014/main" id="{C9B540B7-7E01-4D1E-834E-4BBE44CEA4F2}"/>
                </a:ext>
              </a:extLst>
            </xdr:cNvPr>
            <xdr:cNvSpPr/>
          </xdr:nvSpPr>
          <xdr:spPr>
            <a:xfrm rot="16200000">
              <a:off x="8099210" y="5637971"/>
              <a:ext cx="374195" cy="374192"/>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xdr:from>
      <xdr:col>8</xdr:col>
      <xdr:colOff>1105025</xdr:colOff>
      <xdr:row>9</xdr:row>
      <xdr:rowOff>138333</xdr:rowOff>
    </xdr:from>
    <xdr:to>
      <xdr:col>13</xdr:col>
      <xdr:colOff>69706</xdr:colOff>
      <xdr:row>11</xdr:row>
      <xdr:rowOff>36079</xdr:rowOff>
    </xdr:to>
    <xdr:grpSp>
      <xdr:nvGrpSpPr>
        <xdr:cNvPr id="141" name="Group 140">
          <a:extLst>
            <a:ext uri="{FF2B5EF4-FFF2-40B4-BE49-F238E27FC236}">
              <a16:creationId xmlns:a16="http://schemas.microsoft.com/office/drawing/2014/main" id="{1C6A3254-4AA5-83AC-E98A-56E70B511968}"/>
            </a:ext>
          </a:extLst>
        </xdr:cNvPr>
        <xdr:cNvGrpSpPr/>
      </xdr:nvGrpSpPr>
      <xdr:grpSpPr>
        <a:xfrm>
          <a:off x="4606106" y="1914617"/>
          <a:ext cx="4079005" cy="326800"/>
          <a:chOff x="5573259" y="1699261"/>
          <a:chExt cx="3584347" cy="283751"/>
        </a:xfrm>
      </xdr:grpSpPr>
      <xdr:sp macro="" textlink="">
        <xdr:nvSpPr>
          <xdr:cNvPr id="134" name="TextBox 133">
            <a:extLst>
              <a:ext uri="{FF2B5EF4-FFF2-40B4-BE49-F238E27FC236}">
                <a16:creationId xmlns:a16="http://schemas.microsoft.com/office/drawing/2014/main" id="{1C59D0EB-B2E4-6ACE-7EA1-46CB8FE7C980}"/>
              </a:ext>
            </a:extLst>
          </xdr:cNvPr>
          <xdr:cNvSpPr txBox="1"/>
        </xdr:nvSpPr>
        <xdr:spPr>
          <a:xfrm>
            <a:off x="5573259" y="1699261"/>
            <a:ext cx="1071562" cy="248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bg1">
                    <a:lumMod val="50000"/>
                  </a:schemeClr>
                </a:solidFill>
                <a:effectLst/>
                <a:latin typeface="Abadi" panose="020B0604020104020204" pitchFamily="34" charset="0"/>
                <a:ea typeface="+mn-ea"/>
                <a:cs typeface="+mn-cs"/>
              </a:rPr>
              <a:t>Sub-category</a:t>
            </a:r>
            <a:r>
              <a:rPr lang="en-IN">
                <a:solidFill>
                  <a:schemeClr val="bg1">
                    <a:lumMod val="50000"/>
                  </a:schemeClr>
                </a:solidFill>
                <a:latin typeface="Abadi" panose="020B0604020104020204" pitchFamily="34" charset="0"/>
              </a:rPr>
              <a:t> </a:t>
            </a:r>
            <a:endParaRPr lang="en-IN" sz="1100">
              <a:solidFill>
                <a:schemeClr val="bg1">
                  <a:lumMod val="50000"/>
                </a:schemeClr>
              </a:solidFill>
              <a:latin typeface="Abadi" panose="020B0604020104020204" pitchFamily="34" charset="0"/>
            </a:endParaRPr>
          </a:p>
        </xdr:txBody>
      </xdr:sp>
      <xdr:sp macro="" textlink="">
        <xdr:nvSpPr>
          <xdr:cNvPr id="136" name="TextBox 135">
            <a:extLst>
              <a:ext uri="{FF2B5EF4-FFF2-40B4-BE49-F238E27FC236}">
                <a16:creationId xmlns:a16="http://schemas.microsoft.com/office/drawing/2014/main" id="{4E89646B-6B55-4458-ADB3-42A038104D4B}"/>
              </a:ext>
            </a:extLst>
          </xdr:cNvPr>
          <xdr:cNvSpPr txBox="1"/>
        </xdr:nvSpPr>
        <xdr:spPr>
          <a:xfrm>
            <a:off x="6639151" y="1704520"/>
            <a:ext cx="697367" cy="278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bg1">
                    <a:lumMod val="50000"/>
                  </a:schemeClr>
                </a:solidFill>
                <a:effectLst/>
                <a:latin typeface="Abadi" panose="020B0604020104020204" pitchFamily="34" charset="0"/>
                <a:ea typeface="+mn-ea"/>
                <a:cs typeface="+mn-cs"/>
              </a:rPr>
              <a:t>Amount</a:t>
            </a:r>
            <a:r>
              <a:rPr lang="en-IN">
                <a:solidFill>
                  <a:schemeClr val="bg1">
                    <a:lumMod val="50000"/>
                  </a:schemeClr>
                </a:solidFill>
                <a:latin typeface="Abadi" panose="020B0604020104020204" pitchFamily="34" charset="0"/>
              </a:rPr>
              <a:t> </a:t>
            </a:r>
            <a:endParaRPr lang="en-IN" sz="1100">
              <a:solidFill>
                <a:schemeClr val="bg1">
                  <a:lumMod val="50000"/>
                </a:schemeClr>
              </a:solidFill>
              <a:latin typeface="Abadi" panose="020B0604020104020204" pitchFamily="34" charset="0"/>
            </a:endParaRPr>
          </a:p>
        </xdr:txBody>
      </xdr:sp>
      <xdr:sp macro="" textlink="">
        <xdr:nvSpPr>
          <xdr:cNvPr id="137" name="TextBox 136">
            <a:extLst>
              <a:ext uri="{FF2B5EF4-FFF2-40B4-BE49-F238E27FC236}">
                <a16:creationId xmlns:a16="http://schemas.microsoft.com/office/drawing/2014/main" id="{D300E4EF-CF7E-4CAF-92B2-C0E0F84E387E}"/>
              </a:ext>
            </a:extLst>
          </xdr:cNvPr>
          <xdr:cNvSpPr txBox="1"/>
        </xdr:nvSpPr>
        <xdr:spPr>
          <a:xfrm>
            <a:off x="7373524" y="1703159"/>
            <a:ext cx="1221014" cy="279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bg1">
                    <a:lumMod val="50000"/>
                  </a:schemeClr>
                </a:solidFill>
                <a:effectLst/>
                <a:latin typeface="Abadi" panose="020B0604020104020204" pitchFamily="34" charset="0"/>
                <a:ea typeface="+mn-ea"/>
                <a:cs typeface="+mn-cs"/>
              </a:rPr>
              <a:t>Bill</a:t>
            </a:r>
            <a:r>
              <a:rPr lang="en-IN" sz="1100" b="0" i="0" u="none" strike="noStrike" baseline="0">
                <a:solidFill>
                  <a:schemeClr val="bg1">
                    <a:lumMod val="50000"/>
                  </a:schemeClr>
                </a:solidFill>
                <a:effectLst/>
                <a:latin typeface="Abadi" panose="020B0604020104020204" pitchFamily="34" charset="0"/>
                <a:ea typeface="+mn-ea"/>
                <a:cs typeface="+mn-cs"/>
              </a:rPr>
              <a:t> Due Amount</a:t>
            </a:r>
            <a:r>
              <a:rPr lang="en-IN">
                <a:solidFill>
                  <a:schemeClr val="bg1">
                    <a:lumMod val="50000"/>
                  </a:schemeClr>
                </a:solidFill>
                <a:latin typeface="Abadi" panose="020B0604020104020204" pitchFamily="34" charset="0"/>
              </a:rPr>
              <a:t> </a:t>
            </a:r>
            <a:endParaRPr lang="en-IN" sz="1100">
              <a:solidFill>
                <a:schemeClr val="bg1">
                  <a:lumMod val="50000"/>
                </a:schemeClr>
              </a:solidFill>
              <a:latin typeface="Abadi" panose="020B0604020104020204" pitchFamily="34" charset="0"/>
            </a:endParaRPr>
          </a:p>
        </xdr:txBody>
      </xdr:sp>
      <xdr:sp macro="" textlink="">
        <xdr:nvSpPr>
          <xdr:cNvPr id="138" name="TextBox 137">
            <a:extLst>
              <a:ext uri="{FF2B5EF4-FFF2-40B4-BE49-F238E27FC236}">
                <a16:creationId xmlns:a16="http://schemas.microsoft.com/office/drawing/2014/main" id="{00B286ED-140D-4DED-98D1-11108A1A22FA}"/>
              </a:ext>
            </a:extLst>
          </xdr:cNvPr>
          <xdr:cNvSpPr txBox="1"/>
        </xdr:nvSpPr>
        <xdr:spPr>
          <a:xfrm>
            <a:off x="8577617" y="1712233"/>
            <a:ext cx="579989" cy="270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solidFill>
                  <a:schemeClr val="bg1">
                    <a:lumMod val="50000"/>
                  </a:schemeClr>
                </a:solidFill>
                <a:latin typeface="Abadi" panose="020B0604020104020204" pitchFamily="34" charset="0"/>
              </a:rPr>
              <a:t>Status</a:t>
            </a:r>
          </a:p>
        </xdr:txBody>
      </xdr:sp>
    </xdr:grpSp>
    <xdr:clientData/>
  </xdr:twoCellAnchor>
  <xdr:twoCellAnchor>
    <xdr:from>
      <xdr:col>8</xdr:col>
      <xdr:colOff>897037</xdr:colOff>
      <xdr:row>10</xdr:row>
      <xdr:rowOff>222968</xdr:rowOff>
    </xdr:from>
    <xdr:to>
      <xdr:col>12</xdr:col>
      <xdr:colOff>488461</xdr:colOff>
      <xdr:row>11</xdr:row>
      <xdr:rowOff>24423</xdr:rowOff>
    </xdr:to>
    <xdr:cxnSp macro="">
      <xdr:nvCxnSpPr>
        <xdr:cNvPr id="144" name="Straight Connector 143">
          <a:extLst>
            <a:ext uri="{FF2B5EF4-FFF2-40B4-BE49-F238E27FC236}">
              <a16:creationId xmlns:a16="http://schemas.microsoft.com/office/drawing/2014/main" id="{46A6FBD1-0524-3CC2-4485-7C02B8D167E5}"/>
            </a:ext>
          </a:extLst>
        </xdr:cNvPr>
        <xdr:cNvCxnSpPr/>
      </xdr:nvCxnSpPr>
      <xdr:spPr>
        <a:xfrm flipV="1">
          <a:off x="4389537" y="2176814"/>
          <a:ext cx="4073059" cy="33474"/>
        </a:xfrm>
        <a:prstGeom prst="line">
          <a:avLst/>
        </a:prstGeom>
        <a:ln>
          <a:solidFill>
            <a:srgbClr val="75778A"/>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358205</xdr:colOff>
      <xdr:row>11</xdr:row>
      <xdr:rowOff>48847</xdr:rowOff>
    </xdr:from>
    <xdr:to>
      <xdr:col>8</xdr:col>
      <xdr:colOff>1060159</xdr:colOff>
      <xdr:row>35</xdr:row>
      <xdr:rowOff>1</xdr:rowOff>
    </xdr:to>
    <xdr:grpSp>
      <xdr:nvGrpSpPr>
        <xdr:cNvPr id="165" name="Group 164">
          <a:extLst>
            <a:ext uri="{FF2B5EF4-FFF2-40B4-BE49-F238E27FC236}">
              <a16:creationId xmlns:a16="http://schemas.microsoft.com/office/drawing/2014/main" id="{760F21B3-7087-7EC5-16E1-83ADEC539986}"/>
            </a:ext>
          </a:extLst>
        </xdr:cNvPr>
        <xdr:cNvGrpSpPr/>
      </xdr:nvGrpSpPr>
      <xdr:grpSpPr>
        <a:xfrm>
          <a:off x="2340435" y="2254185"/>
          <a:ext cx="2220805" cy="4696492"/>
          <a:chOff x="2017948" y="2446943"/>
          <a:chExt cx="2875205" cy="5176629"/>
        </a:xfrm>
      </xdr:grpSpPr>
      <xdr:grpSp>
        <xdr:nvGrpSpPr>
          <xdr:cNvPr id="152" name="Group 151">
            <a:extLst>
              <a:ext uri="{FF2B5EF4-FFF2-40B4-BE49-F238E27FC236}">
                <a16:creationId xmlns:a16="http://schemas.microsoft.com/office/drawing/2014/main" id="{575DC727-D7B6-B377-83BA-DD12A7DB81AE}"/>
              </a:ext>
            </a:extLst>
          </xdr:cNvPr>
          <xdr:cNvGrpSpPr/>
        </xdr:nvGrpSpPr>
        <xdr:grpSpPr>
          <a:xfrm>
            <a:off x="2034220" y="2446943"/>
            <a:ext cx="2803428" cy="4160489"/>
            <a:chOff x="2194001" y="1045639"/>
            <a:chExt cx="2792088" cy="4189353"/>
          </a:xfrm>
          <a:solidFill>
            <a:schemeClr val="bg1">
              <a:lumMod val="95000"/>
            </a:schemeClr>
          </a:solidFill>
          <a:effectLst>
            <a:outerShdw blurRad="50800" dist="50800" dir="5400000" algn="ctr" rotWithShape="0">
              <a:srgbClr val="000000">
                <a:alpha val="8000"/>
              </a:srgbClr>
            </a:outerShdw>
          </a:effectLst>
        </xdr:grpSpPr>
        <xdr:sp macro="" textlink="">
          <xdr:nvSpPr>
            <xdr:cNvPr id="145" name="Rectangle: Rounded Corners 144">
              <a:extLst>
                <a:ext uri="{FF2B5EF4-FFF2-40B4-BE49-F238E27FC236}">
                  <a16:creationId xmlns:a16="http://schemas.microsoft.com/office/drawing/2014/main" id="{8A6F258C-3889-2E5C-A4F4-5B4C1F64CB19}"/>
                </a:ext>
              </a:extLst>
            </xdr:cNvPr>
            <xdr:cNvSpPr/>
          </xdr:nvSpPr>
          <xdr:spPr>
            <a:xfrm>
              <a:off x="2194001" y="1045639"/>
              <a:ext cx="1356832" cy="4151998"/>
            </a:xfrm>
            <a:prstGeom prst="roundRect">
              <a:avLst/>
            </a:prstGeom>
            <a:grpFill/>
            <a:ln>
              <a:noFill/>
            </a:ln>
            <a:effectLst>
              <a:outerShdw blurRad="127000" dist="50800" dir="5400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51" name="Group 150">
              <a:extLst>
                <a:ext uri="{FF2B5EF4-FFF2-40B4-BE49-F238E27FC236}">
                  <a16:creationId xmlns:a16="http://schemas.microsoft.com/office/drawing/2014/main" id="{23766B72-1866-E917-0AF9-AB1F112740EF}"/>
                </a:ext>
              </a:extLst>
            </xdr:cNvPr>
            <xdr:cNvGrpSpPr/>
          </xdr:nvGrpSpPr>
          <xdr:grpSpPr>
            <a:xfrm>
              <a:off x="3611747" y="1048629"/>
              <a:ext cx="1374342" cy="4186363"/>
              <a:chOff x="3616346" y="1053211"/>
              <a:chExt cx="1377090" cy="4191860"/>
            </a:xfrm>
            <a:grpFill/>
          </xdr:grpSpPr>
          <xdr:sp macro="" textlink="">
            <xdr:nvSpPr>
              <xdr:cNvPr id="147" name="Rectangle: Rounded Corners 146">
                <a:extLst>
                  <a:ext uri="{FF2B5EF4-FFF2-40B4-BE49-F238E27FC236}">
                    <a16:creationId xmlns:a16="http://schemas.microsoft.com/office/drawing/2014/main" id="{1D77889F-65ED-48C5-B291-B730E6157916}"/>
                  </a:ext>
                </a:extLst>
              </xdr:cNvPr>
              <xdr:cNvSpPr/>
            </xdr:nvSpPr>
            <xdr:spPr>
              <a:xfrm>
                <a:off x="3625685" y="2728228"/>
                <a:ext cx="1361401" cy="81748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8" name="Rectangle: Rounded Corners 147">
                <a:extLst>
                  <a:ext uri="{FF2B5EF4-FFF2-40B4-BE49-F238E27FC236}">
                    <a16:creationId xmlns:a16="http://schemas.microsoft.com/office/drawing/2014/main" id="{2A651C8E-BF7A-401A-B0BD-CB3ADAE1C521}"/>
                  </a:ext>
                </a:extLst>
              </xdr:cNvPr>
              <xdr:cNvSpPr/>
            </xdr:nvSpPr>
            <xdr:spPr>
              <a:xfrm>
                <a:off x="3632035" y="3626760"/>
                <a:ext cx="1361401" cy="161831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0" name="Rectangle: Rounded Corners 149">
                <a:extLst>
                  <a:ext uri="{FF2B5EF4-FFF2-40B4-BE49-F238E27FC236}">
                    <a16:creationId xmlns:a16="http://schemas.microsoft.com/office/drawing/2014/main" id="{29F024F2-CDA6-4F17-A3F6-720252BCC4F2}"/>
                  </a:ext>
                </a:extLst>
              </xdr:cNvPr>
              <xdr:cNvSpPr/>
            </xdr:nvSpPr>
            <xdr:spPr>
              <a:xfrm>
                <a:off x="3616346" y="1053211"/>
                <a:ext cx="1361401" cy="159881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153" name="TextBox 152">
            <a:extLst>
              <a:ext uri="{FF2B5EF4-FFF2-40B4-BE49-F238E27FC236}">
                <a16:creationId xmlns:a16="http://schemas.microsoft.com/office/drawing/2014/main" id="{CE98579E-4BAF-405C-85C7-442F4202F7FF}"/>
              </a:ext>
            </a:extLst>
          </xdr:cNvPr>
          <xdr:cNvSpPr txBox="1"/>
        </xdr:nvSpPr>
        <xdr:spPr>
          <a:xfrm>
            <a:off x="3585005" y="2932115"/>
            <a:ext cx="1215733" cy="25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i="0" u="none" strike="noStrike">
                <a:solidFill>
                  <a:srgbClr val="F2617B"/>
                </a:solidFill>
                <a:effectLst/>
                <a:latin typeface="Abadi" panose="020B0604020104020204" pitchFamily="34" charset="0"/>
                <a:ea typeface="+mn-ea"/>
                <a:cs typeface="+mn-cs"/>
              </a:rPr>
              <a:t>Housing</a:t>
            </a:r>
            <a:r>
              <a:rPr lang="en-IN">
                <a:solidFill>
                  <a:srgbClr val="C00000"/>
                </a:solidFill>
                <a:latin typeface="Abadi" panose="020B0604020104020204" pitchFamily="34" charset="0"/>
              </a:rPr>
              <a:t> </a:t>
            </a:r>
            <a:endParaRPr lang="en-IN" sz="1100">
              <a:solidFill>
                <a:srgbClr val="C00000"/>
              </a:solidFill>
              <a:latin typeface="Abadi" panose="020B0604020104020204" pitchFamily="34" charset="0"/>
            </a:endParaRPr>
          </a:p>
        </xdr:txBody>
      </xdr:sp>
      <xdr:sp macro="" textlink="">
        <xdr:nvSpPr>
          <xdr:cNvPr id="154" name="TextBox 153">
            <a:extLst>
              <a:ext uri="{FF2B5EF4-FFF2-40B4-BE49-F238E27FC236}">
                <a16:creationId xmlns:a16="http://schemas.microsoft.com/office/drawing/2014/main" id="{038C095D-8AE0-4CBF-9489-B90ECB573953}"/>
              </a:ext>
            </a:extLst>
          </xdr:cNvPr>
          <xdr:cNvSpPr txBox="1"/>
        </xdr:nvSpPr>
        <xdr:spPr>
          <a:xfrm>
            <a:off x="3538967" y="4255296"/>
            <a:ext cx="1215733" cy="25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F2617B"/>
                </a:solidFill>
                <a:latin typeface="Abadi" panose="020B0604020104020204" pitchFamily="34" charset="0"/>
              </a:rPr>
              <a:t>Personal</a:t>
            </a:r>
          </a:p>
        </xdr:txBody>
      </xdr:sp>
      <xdr:sp macro="" textlink="">
        <xdr:nvSpPr>
          <xdr:cNvPr id="155" name="TextBox 154">
            <a:extLst>
              <a:ext uri="{FF2B5EF4-FFF2-40B4-BE49-F238E27FC236}">
                <a16:creationId xmlns:a16="http://schemas.microsoft.com/office/drawing/2014/main" id="{F5792B62-4A55-4C08-888E-0B87C910414F}"/>
              </a:ext>
            </a:extLst>
          </xdr:cNvPr>
          <xdr:cNvSpPr txBox="1"/>
        </xdr:nvSpPr>
        <xdr:spPr>
          <a:xfrm>
            <a:off x="3512774" y="5578477"/>
            <a:ext cx="1380379" cy="206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F2617B"/>
                </a:solidFill>
                <a:latin typeface="Abadi" panose="020B0604020104020204" pitchFamily="34" charset="0"/>
              </a:rPr>
              <a:t>Transportation</a:t>
            </a:r>
          </a:p>
        </xdr:txBody>
      </xdr:sp>
      <xdr:sp macro="" textlink="">
        <xdr:nvSpPr>
          <xdr:cNvPr id="156" name="TextBox 155">
            <a:extLst>
              <a:ext uri="{FF2B5EF4-FFF2-40B4-BE49-F238E27FC236}">
                <a16:creationId xmlns:a16="http://schemas.microsoft.com/office/drawing/2014/main" id="{CFD2E6B4-AC0E-4138-9B7A-090D185BEA44}"/>
              </a:ext>
            </a:extLst>
          </xdr:cNvPr>
          <xdr:cNvSpPr txBox="1"/>
        </xdr:nvSpPr>
        <xdr:spPr>
          <a:xfrm>
            <a:off x="2179671" y="4275140"/>
            <a:ext cx="1215733" cy="25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F2617B"/>
                </a:solidFill>
                <a:latin typeface="Abadi" panose="020B0604020104020204" pitchFamily="34" charset="0"/>
              </a:rPr>
              <a:t>Expenses</a:t>
            </a:r>
          </a:p>
        </xdr:txBody>
      </xdr:sp>
      <xdr:grpSp>
        <xdr:nvGrpSpPr>
          <xdr:cNvPr id="164" name="Group 163">
            <a:extLst>
              <a:ext uri="{FF2B5EF4-FFF2-40B4-BE49-F238E27FC236}">
                <a16:creationId xmlns:a16="http://schemas.microsoft.com/office/drawing/2014/main" id="{8B85610E-A4E4-ADAC-5C6C-C3D41D4625A7}"/>
              </a:ext>
            </a:extLst>
          </xdr:cNvPr>
          <xdr:cNvGrpSpPr/>
        </xdr:nvGrpSpPr>
        <xdr:grpSpPr>
          <a:xfrm>
            <a:off x="2017948" y="6643896"/>
            <a:ext cx="2862406" cy="979676"/>
            <a:chOff x="2017948" y="6643896"/>
            <a:chExt cx="2862406" cy="979676"/>
          </a:xfrm>
        </xdr:grpSpPr>
        <xdr:sp macro="" textlink="">
          <xdr:nvSpPr>
            <xdr:cNvPr id="157" name="Rectangle: Rounded Corners 156">
              <a:extLst>
                <a:ext uri="{FF2B5EF4-FFF2-40B4-BE49-F238E27FC236}">
                  <a16:creationId xmlns:a16="http://schemas.microsoft.com/office/drawing/2014/main" id="{7AC532D3-D0AE-4E0F-BE3D-E30ABA11B5FF}"/>
                </a:ext>
              </a:extLst>
            </xdr:cNvPr>
            <xdr:cNvSpPr/>
          </xdr:nvSpPr>
          <xdr:spPr>
            <a:xfrm>
              <a:off x="3512579" y="6643896"/>
              <a:ext cx="1364203" cy="470088"/>
            </a:xfrm>
            <a:prstGeom prst="roundRect">
              <a:avLst/>
            </a:prstGeom>
            <a:solidFill>
              <a:schemeClr val="bg1">
                <a:lumMod val="95000"/>
              </a:schemeClr>
            </a:solidFill>
            <a:ln>
              <a:noFill/>
            </a:ln>
            <a:effectLst>
              <a:outerShdw blurRad="127000" dist="50800" dir="5400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8" name="Rectangle: Rounded Corners 157">
              <a:extLst>
                <a:ext uri="{FF2B5EF4-FFF2-40B4-BE49-F238E27FC236}">
                  <a16:creationId xmlns:a16="http://schemas.microsoft.com/office/drawing/2014/main" id="{97E1363A-94B3-40FD-8C6A-76F0B959550B}"/>
                </a:ext>
              </a:extLst>
            </xdr:cNvPr>
            <xdr:cNvSpPr/>
          </xdr:nvSpPr>
          <xdr:spPr>
            <a:xfrm>
              <a:off x="3516151" y="7153484"/>
              <a:ext cx="1364203" cy="470088"/>
            </a:xfrm>
            <a:prstGeom prst="roundRect">
              <a:avLst/>
            </a:prstGeom>
            <a:solidFill>
              <a:schemeClr val="bg1">
                <a:lumMod val="95000"/>
              </a:schemeClr>
            </a:solidFill>
            <a:ln>
              <a:noFill/>
            </a:ln>
            <a:effectLst>
              <a:outerShdw blurRad="127000" dist="50800" dir="5400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9" name="Rectangle: Rounded Corners 158">
              <a:extLst>
                <a:ext uri="{FF2B5EF4-FFF2-40B4-BE49-F238E27FC236}">
                  <a16:creationId xmlns:a16="http://schemas.microsoft.com/office/drawing/2014/main" id="{3C42BD41-CB00-43B1-B7D0-C713B23F300E}"/>
                </a:ext>
              </a:extLst>
            </xdr:cNvPr>
            <xdr:cNvSpPr/>
          </xdr:nvSpPr>
          <xdr:spPr>
            <a:xfrm>
              <a:off x="2017948" y="6647656"/>
              <a:ext cx="1362343" cy="972344"/>
            </a:xfrm>
            <a:prstGeom prst="roundRect">
              <a:avLst/>
            </a:prstGeom>
            <a:solidFill>
              <a:schemeClr val="bg1">
                <a:lumMod val="95000"/>
              </a:schemeClr>
            </a:solidFill>
            <a:ln>
              <a:noFill/>
            </a:ln>
            <a:effectLst>
              <a:outerShdw blurRad="127000" dist="50800" dir="5400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1" name="TextBox 160">
              <a:extLst>
                <a:ext uri="{FF2B5EF4-FFF2-40B4-BE49-F238E27FC236}">
                  <a16:creationId xmlns:a16="http://schemas.microsoft.com/office/drawing/2014/main" id="{EF2BA690-F345-4799-A53B-ABAD57FB6719}"/>
                </a:ext>
              </a:extLst>
            </xdr:cNvPr>
            <xdr:cNvSpPr txBox="1"/>
          </xdr:nvSpPr>
          <xdr:spPr>
            <a:xfrm>
              <a:off x="3556034" y="6742908"/>
              <a:ext cx="1215733" cy="25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09C9C8"/>
                  </a:solidFill>
                  <a:latin typeface="Abadi" panose="020B0604020104020204" pitchFamily="34" charset="0"/>
                </a:rPr>
                <a:t>Main</a:t>
              </a:r>
              <a:r>
                <a:rPr lang="en-IN" sz="1100" baseline="0">
                  <a:solidFill>
                    <a:srgbClr val="09C9C8"/>
                  </a:solidFill>
                  <a:latin typeface="Abadi" panose="020B0604020104020204" pitchFamily="34" charset="0"/>
                </a:rPr>
                <a:t> Income</a:t>
              </a:r>
              <a:endParaRPr lang="en-IN" sz="1100">
                <a:solidFill>
                  <a:srgbClr val="09C9C8"/>
                </a:solidFill>
                <a:latin typeface="Abadi" panose="020B0604020104020204" pitchFamily="34" charset="0"/>
              </a:endParaRPr>
            </a:p>
          </xdr:txBody>
        </xdr:sp>
        <xdr:sp macro="" textlink="">
          <xdr:nvSpPr>
            <xdr:cNvPr id="162" name="TextBox 161">
              <a:extLst>
                <a:ext uri="{FF2B5EF4-FFF2-40B4-BE49-F238E27FC236}">
                  <a16:creationId xmlns:a16="http://schemas.microsoft.com/office/drawing/2014/main" id="{BD20173C-9884-4B51-803E-2C326DD8E295}"/>
                </a:ext>
              </a:extLst>
            </xdr:cNvPr>
            <xdr:cNvSpPr txBox="1"/>
          </xdr:nvSpPr>
          <xdr:spPr>
            <a:xfrm>
              <a:off x="3509997" y="7262418"/>
              <a:ext cx="1215733" cy="25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aseline="0">
                  <a:solidFill>
                    <a:srgbClr val="09C9C8"/>
                  </a:solidFill>
                  <a:latin typeface="Abadi" panose="020B0604020104020204" pitchFamily="34" charset="0"/>
                </a:rPr>
                <a:t>Side Income</a:t>
              </a:r>
              <a:endParaRPr lang="en-IN" sz="1100">
                <a:solidFill>
                  <a:srgbClr val="09C9C8"/>
                </a:solidFill>
                <a:latin typeface="Abadi" panose="020B0604020104020204" pitchFamily="34" charset="0"/>
              </a:endParaRPr>
            </a:p>
          </xdr:txBody>
        </xdr:sp>
        <xdr:sp macro="" textlink="">
          <xdr:nvSpPr>
            <xdr:cNvPr id="163" name="TextBox 162">
              <a:extLst>
                <a:ext uri="{FF2B5EF4-FFF2-40B4-BE49-F238E27FC236}">
                  <a16:creationId xmlns:a16="http://schemas.microsoft.com/office/drawing/2014/main" id="{C0CEFAD0-4EA8-4F2B-8F54-DCD27A4D963A}"/>
                </a:ext>
              </a:extLst>
            </xdr:cNvPr>
            <xdr:cNvSpPr txBox="1"/>
          </xdr:nvSpPr>
          <xdr:spPr>
            <a:xfrm>
              <a:off x="2045131" y="6958412"/>
              <a:ext cx="1215733" cy="25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aseline="0">
                  <a:solidFill>
                    <a:srgbClr val="09C9C8"/>
                  </a:solidFill>
                  <a:latin typeface="Abadi" panose="020B0604020104020204" pitchFamily="34" charset="0"/>
                </a:rPr>
                <a:t>Income</a:t>
              </a:r>
              <a:endParaRPr lang="en-IN" sz="1100">
                <a:solidFill>
                  <a:srgbClr val="09C9C8"/>
                </a:solidFill>
                <a:latin typeface="Abadi" panose="020B0604020104020204" pitchFamily="34" charset="0"/>
              </a:endParaRPr>
            </a:p>
          </xdr:txBody>
        </xdr:sp>
      </xdr:grpSp>
    </xdr:grpSp>
    <xdr:clientData/>
  </xdr:twoCellAnchor>
  <xdr:twoCellAnchor>
    <xdr:from>
      <xdr:col>0</xdr:col>
      <xdr:colOff>216318</xdr:colOff>
      <xdr:row>8</xdr:row>
      <xdr:rowOff>0</xdr:rowOff>
    </xdr:from>
    <xdr:to>
      <xdr:col>3</xdr:col>
      <xdr:colOff>0</xdr:colOff>
      <xdr:row>17</xdr:row>
      <xdr:rowOff>0</xdr:rowOff>
    </xdr:to>
    <xdr:grpSp>
      <xdr:nvGrpSpPr>
        <xdr:cNvPr id="187" name="Group 186">
          <a:extLst>
            <a:ext uri="{FF2B5EF4-FFF2-40B4-BE49-F238E27FC236}">
              <a16:creationId xmlns:a16="http://schemas.microsoft.com/office/drawing/2014/main" id="{0FFCA039-8A79-19BE-4981-95CF9BB6A412}"/>
            </a:ext>
          </a:extLst>
        </xdr:cNvPr>
        <xdr:cNvGrpSpPr/>
      </xdr:nvGrpSpPr>
      <xdr:grpSpPr>
        <a:xfrm>
          <a:off x="216318" y="1578919"/>
          <a:ext cx="1765912" cy="1810608"/>
          <a:chOff x="411703" y="1584011"/>
          <a:chExt cx="2087546" cy="1506621"/>
        </a:xfrm>
      </xdr:grpSpPr>
      <xdr:grpSp>
        <xdr:nvGrpSpPr>
          <xdr:cNvPr id="172" name="Group 171">
            <a:extLst>
              <a:ext uri="{FF2B5EF4-FFF2-40B4-BE49-F238E27FC236}">
                <a16:creationId xmlns:a16="http://schemas.microsoft.com/office/drawing/2014/main" id="{16A54313-9F29-6302-49D1-34C814366C63}"/>
              </a:ext>
            </a:extLst>
          </xdr:cNvPr>
          <xdr:cNvGrpSpPr/>
        </xdr:nvGrpSpPr>
        <xdr:grpSpPr>
          <a:xfrm>
            <a:off x="861506" y="1703765"/>
            <a:ext cx="1637743" cy="1386867"/>
            <a:chOff x="945241" y="1668875"/>
            <a:chExt cx="1637743" cy="1386867"/>
          </a:xfrm>
        </xdr:grpSpPr>
        <xdr:sp macro="" textlink="">
          <xdr:nvSpPr>
            <xdr:cNvPr id="168" name="TextBox 167">
              <a:hlinkClick xmlns:r="http://schemas.openxmlformats.org/officeDocument/2006/relationships" r:id="rId1"/>
              <a:extLst>
                <a:ext uri="{FF2B5EF4-FFF2-40B4-BE49-F238E27FC236}">
                  <a16:creationId xmlns:a16="http://schemas.microsoft.com/office/drawing/2014/main" id="{C3BCDFAE-A4DD-46D0-AA46-BBA9DE789A44}"/>
                </a:ext>
              </a:extLst>
            </xdr:cNvPr>
            <xdr:cNvSpPr txBox="1"/>
          </xdr:nvSpPr>
          <xdr:spPr>
            <a:xfrm>
              <a:off x="945241" y="1668875"/>
              <a:ext cx="1637743" cy="32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lumMod val="50000"/>
                    </a:schemeClr>
                  </a:solidFill>
                  <a:latin typeface="Abadi" panose="020B0604020104020204" pitchFamily="34" charset="0"/>
                </a:rPr>
                <a:t>Dashboard</a:t>
              </a:r>
              <a:r>
                <a:rPr lang="en-IN">
                  <a:solidFill>
                    <a:schemeClr val="bg1">
                      <a:lumMod val="50000"/>
                    </a:schemeClr>
                  </a:solidFill>
                  <a:latin typeface="Abadi" panose="020B0604020104020204" pitchFamily="34" charset="0"/>
                </a:rPr>
                <a:t> </a:t>
              </a:r>
              <a:endParaRPr lang="en-IN" sz="1100">
                <a:solidFill>
                  <a:schemeClr val="bg1">
                    <a:lumMod val="50000"/>
                  </a:schemeClr>
                </a:solidFill>
                <a:latin typeface="Abadi" panose="020B0604020104020204" pitchFamily="34" charset="0"/>
              </a:endParaRPr>
            </a:p>
          </xdr:txBody>
        </xdr:sp>
        <xdr:sp macro="" textlink="">
          <xdr:nvSpPr>
            <xdr:cNvPr id="169" name="TextBox 168">
              <a:hlinkClick xmlns:r="http://schemas.openxmlformats.org/officeDocument/2006/relationships" r:id="rId2"/>
              <a:extLst>
                <a:ext uri="{FF2B5EF4-FFF2-40B4-BE49-F238E27FC236}">
                  <a16:creationId xmlns:a16="http://schemas.microsoft.com/office/drawing/2014/main" id="{734B67CD-2BA3-4C3C-A699-0EB2ED85223A}"/>
                </a:ext>
              </a:extLst>
            </xdr:cNvPr>
            <xdr:cNvSpPr txBox="1"/>
          </xdr:nvSpPr>
          <xdr:spPr>
            <a:xfrm>
              <a:off x="945241" y="2208797"/>
              <a:ext cx="1562558" cy="518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lumMod val="50000"/>
                    </a:schemeClr>
                  </a:solidFill>
                  <a:latin typeface="Abadi" panose="020B0604020104020204" pitchFamily="34" charset="0"/>
                </a:rPr>
                <a:t>Income</a:t>
              </a:r>
              <a:r>
                <a:rPr lang="en-IN" sz="1400" baseline="0">
                  <a:solidFill>
                    <a:schemeClr val="bg1">
                      <a:lumMod val="50000"/>
                    </a:schemeClr>
                  </a:solidFill>
                  <a:latin typeface="Abadi" panose="020B0604020104020204" pitchFamily="34" charset="0"/>
                </a:rPr>
                <a:t> and Expenses</a:t>
              </a:r>
              <a:r>
                <a:rPr lang="en-IN" sz="1400">
                  <a:solidFill>
                    <a:schemeClr val="bg1">
                      <a:lumMod val="50000"/>
                    </a:schemeClr>
                  </a:solidFill>
                  <a:latin typeface="Abadi" panose="020B0604020104020204" pitchFamily="34" charset="0"/>
                </a:rPr>
                <a:t> </a:t>
              </a:r>
            </a:p>
          </xdr:txBody>
        </xdr:sp>
        <xdr:sp macro="" textlink="">
          <xdr:nvSpPr>
            <xdr:cNvPr id="170" name="TextBox 169">
              <a:hlinkClick xmlns:r="http://schemas.openxmlformats.org/officeDocument/2006/relationships" r:id="rId3"/>
              <a:extLst>
                <a:ext uri="{FF2B5EF4-FFF2-40B4-BE49-F238E27FC236}">
                  <a16:creationId xmlns:a16="http://schemas.microsoft.com/office/drawing/2014/main" id="{1FAD3A40-48F5-47CF-B60D-F09B290160A1}"/>
                </a:ext>
              </a:extLst>
            </xdr:cNvPr>
            <xdr:cNvSpPr txBox="1"/>
          </xdr:nvSpPr>
          <xdr:spPr>
            <a:xfrm>
              <a:off x="945241" y="2734279"/>
              <a:ext cx="1087476" cy="32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lumMod val="50000"/>
                    </a:schemeClr>
                  </a:solidFill>
                  <a:latin typeface="Abadi" panose="020B0604020104020204" pitchFamily="34" charset="0"/>
                </a:rPr>
                <a:t>Assets</a:t>
              </a:r>
            </a:p>
            <a:p>
              <a:pPr algn="l"/>
              <a:r>
                <a:rPr lang="en-IN" sz="1400">
                  <a:solidFill>
                    <a:schemeClr val="bg1">
                      <a:lumMod val="50000"/>
                    </a:schemeClr>
                  </a:solidFill>
                  <a:latin typeface="Abadi" panose="020B0604020104020204" pitchFamily="34" charset="0"/>
                </a:rPr>
                <a:t> </a:t>
              </a:r>
            </a:p>
          </xdr:txBody>
        </xdr:sp>
      </xdr:grpSp>
      <xdr:pic>
        <xdr:nvPicPr>
          <xdr:cNvPr id="174" name="Graphic 173" descr="Money with solid fill">
            <a:extLst>
              <a:ext uri="{FF2B5EF4-FFF2-40B4-BE49-F238E27FC236}">
                <a16:creationId xmlns:a16="http://schemas.microsoft.com/office/drawing/2014/main" id="{5893BB30-AF47-0AFE-5498-764213A1DBF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1703" y="2269591"/>
            <a:ext cx="327965" cy="327965"/>
          </a:xfrm>
          <a:prstGeom prst="rect">
            <a:avLst/>
          </a:prstGeom>
        </xdr:spPr>
      </xdr:pic>
      <xdr:pic>
        <xdr:nvPicPr>
          <xdr:cNvPr id="183" name="Picture 182">
            <a:extLst>
              <a:ext uri="{FF2B5EF4-FFF2-40B4-BE49-F238E27FC236}">
                <a16:creationId xmlns:a16="http://schemas.microsoft.com/office/drawing/2014/main" id="{3C0943EA-A96F-8C18-478C-8A9EAA90BA6A}"/>
              </a:ext>
            </a:extLst>
          </xdr:cNvPr>
          <xdr:cNvPicPr>
            <a:picLocks noChangeAspect="1"/>
          </xdr:cNvPicPr>
        </xdr:nvPicPr>
        <xdr:blipFill>
          <a:blip xmlns:r="http://schemas.openxmlformats.org/officeDocument/2006/relationships" r:embed="rId6" cstate="print">
            <a:duotone>
              <a:schemeClr val="accent4">
                <a:shade val="45000"/>
                <a:satMod val="135000"/>
              </a:schemeClr>
              <a:prstClr val="white"/>
            </a:duotone>
            <a:extLst>
              <a:ext uri="{BEBA8EAE-BF5A-486C-A8C5-ECC9F3942E4B}">
                <a14:imgProps xmlns:a14="http://schemas.microsoft.com/office/drawing/2010/main">
                  <a14:imgLayer r:embed="rId7">
                    <a14:imgEffect>
                      <a14:backgroundRemoval t="6757" b="92568" l="7692" r="89744">
                        <a14:foregroundMark x1="31410" y1="3378" x2="53205" y2="31757"/>
                        <a14:foregroundMark x1="53205" y1="31757" x2="26899" y2="56334"/>
                        <a14:foregroundMark x1="22977" y1="54417" x2="8333" y2="27703"/>
                        <a14:foregroundMark x1="8333" y1="27703" x2="35256" y2="6757"/>
                        <a14:foregroundMark x1="49343" y1="89189" x2="51923" y2="92568"/>
                        <a14:foregroundMark x1="47694" y1="87030" x2="49343" y2="89189"/>
                        <a14:foregroundMark x1="31801" y1="66216" x2="34674" y2="69979"/>
                        <a14:foregroundMark x1="30769" y1="64865" x2="31801" y2="66216"/>
                        <a14:foregroundMark x1="57102" y1="89189" x2="65385" y2="83784"/>
                        <a14:foregroundMark x1="51923" y1="92568" x2="57102" y2="89189"/>
                        <a14:foregroundMark x1="82967" y1="66216" x2="83409" y2="66977"/>
                        <a14:foregroundMark x1="82182" y1="64865" x2="82967" y2="66216"/>
                        <a14:foregroundMark x1="79169" y1="59678" x2="82182" y2="64865"/>
                        <a14:foregroundMark x1="69231" y1="42568" x2="75120" y2="52707"/>
                        <a14:foregroundMark x1="69872" y1="45270" x2="68060" y2="46862"/>
                        <a14:backgroundMark x1="85256" y1="66892" x2="85897" y2="82432"/>
                        <a14:backgroundMark x1="77564" y1="54730" x2="75641" y2="56757"/>
                        <a14:backgroundMark x1="83974" y1="67568" x2="83974" y2="67568"/>
                        <a14:backgroundMark x1="73718" y1="54054" x2="73718" y2="54054"/>
                        <a14:backgroundMark x1="80769" y1="66216" x2="80769" y2="66216"/>
                        <a14:backgroundMark x1="39744" y1="73649" x2="49359" y2="85811"/>
                        <a14:backgroundMark x1="37821" y1="70946" x2="35897" y2="77703"/>
                        <a14:backgroundMark x1="25000" y1="55405" x2="23077" y2="59459"/>
                        <a14:backgroundMark x1="30769" y1="66216" x2="30769" y2="66216"/>
                        <a14:backgroundMark x1="21154" y1="56757" x2="21154" y2="56757"/>
                        <a14:backgroundMark x1="48077" y1="89189" x2="48077" y2="89189"/>
                        <a14:backgroundMark x1="82692" y1="64865" x2="82692" y2="64865"/>
                      </a14:backgroundRemoval>
                    </a14:imgEffect>
                    <a14:imgEffect>
                      <a14:saturation sat="200000"/>
                    </a14:imgEffect>
                  </a14:imgLayer>
                </a14:imgProps>
              </a:ext>
              <a:ext uri="{28A0092B-C50C-407E-A947-70E740481C1C}">
                <a14:useLocalDpi xmlns:a14="http://schemas.microsoft.com/office/drawing/2010/main" val="0"/>
              </a:ext>
            </a:extLst>
          </a:blip>
          <a:stretch>
            <a:fillRect/>
          </a:stretch>
        </xdr:blipFill>
        <xdr:spPr>
          <a:xfrm>
            <a:off x="411703" y="2641090"/>
            <a:ext cx="418683" cy="397213"/>
          </a:xfrm>
          <a:prstGeom prst="rect">
            <a:avLst/>
          </a:prstGeom>
        </xdr:spPr>
      </xdr:pic>
      <xdr:pic>
        <xdr:nvPicPr>
          <xdr:cNvPr id="186" name="Picture 185">
            <a:extLst>
              <a:ext uri="{FF2B5EF4-FFF2-40B4-BE49-F238E27FC236}">
                <a16:creationId xmlns:a16="http://schemas.microsoft.com/office/drawing/2014/main" id="{C9317885-2EBF-91B5-363D-02D6F38FC7CE}"/>
              </a:ext>
            </a:extLs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BEBA8EAE-BF5A-486C-A8C5-ECC9F3942E4B}">
                <a14:imgProps xmlns:a14="http://schemas.microsoft.com/office/drawing/2010/main">
                  <a14:imgLayer r:embed="rId9">
                    <a14:imgEffect>
                      <a14:backgroundRemoval t="10000" b="90000" l="10000" r="90000">
                        <a14:foregroundMark x1="54222" y1="26667" x2="56444" y2="25333"/>
                        <a14:foregroundMark x1="27111" y1="59556" x2="22222" y2="63111"/>
                        <a14:foregroundMark x1="55556" y1="50667" x2="76444" y2="63111"/>
                        <a14:foregroundMark x1="76444" y1="63111" x2="53778" y2="69778"/>
                        <a14:foregroundMark x1="53778" y1="69778" x2="53778" y2="56889"/>
                      </a14:backgroundRemoval>
                    </a14:imgEffect>
                  </a14:imgLayer>
                </a14:imgProps>
              </a:ext>
              <a:ext uri="{28A0092B-C50C-407E-A947-70E740481C1C}">
                <a14:useLocalDpi xmlns:a14="http://schemas.microsoft.com/office/drawing/2010/main" val="0"/>
              </a:ext>
            </a:extLst>
          </a:blip>
          <a:stretch>
            <a:fillRect/>
          </a:stretch>
        </xdr:blipFill>
        <xdr:spPr>
          <a:xfrm>
            <a:off x="411703" y="1584011"/>
            <a:ext cx="369835" cy="369835"/>
          </a:xfrm>
          <a:prstGeom prst="rect">
            <a:avLst/>
          </a:prstGeom>
        </xdr:spPr>
      </xdr:pic>
    </xdr:grpSp>
    <xdr:clientData/>
  </xdr:twoCellAnchor>
  <xdr:twoCellAnchor editAs="absolute">
    <xdr:from>
      <xdr:col>0</xdr:col>
      <xdr:colOff>324679</xdr:colOff>
      <xdr:row>21</xdr:row>
      <xdr:rowOff>0</xdr:rowOff>
    </xdr:from>
    <xdr:to>
      <xdr:col>2</xdr:col>
      <xdr:colOff>373833</xdr:colOff>
      <xdr:row>29</xdr:row>
      <xdr:rowOff>187243</xdr:rowOff>
    </xdr:to>
    <mc:AlternateContent xmlns:mc="http://schemas.openxmlformats.org/markup-compatibility/2006" xmlns:sle15="http://schemas.microsoft.com/office/drawing/2012/slicer">
      <mc:Choice Requires="sle15">
        <xdr:graphicFrame macro="">
          <xdr:nvGraphicFramePr>
            <xdr:cNvPr id="192" name="Month">
              <a:extLst>
                <a:ext uri="{FF2B5EF4-FFF2-40B4-BE49-F238E27FC236}">
                  <a16:creationId xmlns:a16="http://schemas.microsoft.com/office/drawing/2014/main" id="{7D1C2381-D7A1-2DE1-FA7D-5C09DF78DB4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24679" y="4135641"/>
              <a:ext cx="1368000" cy="175846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580317</xdr:colOff>
      <xdr:row>4</xdr:row>
      <xdr:rowOff>167346</xdr:rowOff>
    </xdr:from>
    <xdr:to>
      <xdr:col>13</xdr:col>
      <xdr:colOff>374148</xdr:colOff>
      <xdr:row>7</xdr:row>
      <xdr:rowOff>186597</xdr:rowOff>
    </xdr:to>
    <xdr:grpSp>
      <xdr:nvGrpSpPr>
        <xdr:cNvPr id="9" name="Group 8">
          <a:extLst>
            <a:ext uri="{FF2B5EF4-FFF2-40B4-BE49-F238E27FC236}">
              <a16:creationId xmlns:a16="http://schemas.microsoft.com/office/drawing/2014/main" id="{175A3804-61E3-4D56-9730-725DAFC71D4E}"/>
            </a:ext>
          </a:extLst>
        </xdr:cNvPr>
        <xdr:cNvGrpSpPr/>
      </xdr:nvGrpSpPr>
      <xdr:grpSpPr>
        <a:xfrm>
          <a:off x="1901803" y="956805"/>
          <a:ext cx="7087750" cy="611346"/>
          <a:chOff x="2916445" y="859693"/>
          <a:chExt cx="6739388" cy="595922"/>
        </a:xfrm>
      </xdr:grpSpPr>
      <xdr:sp macro="" textlink="">
        <xdr:nvSpPr>
          <xdr:cNvPr id="10" name="Rectangle: Rounded Corners 9">
            <a:extLst>
              <a:ext uri="{FF2B5EF4-FFF2-40B4-BE49-F238E27FC236}">
                <a16:creationId xmlns:a16="http://schemas.microsoft.com/office/drawing/2014/main" id="{96308B25-760D-2B76-C50E-5974B4EB9D5A}"/>
              </a:ext>
            </a:extLst>
          </xdr:cNvPr>
          <xdr:cNvSpPr/>
        </xdr:nvSpPr>
        <xdr:spPr>
          <a:xfrm>
            <a:off x="2916445" y="859693"/>
            <a:ext cx="6739388" cy="586154"/>
          </a:xfrm>
          <a:prstGeom prst="roundRect">
            <a:avLst/>
          </a:prstGeom>
          <a:solidFill>
            <a:srgbClr val="09C9C8"/>
          </a:solidFill>
          <a:ln>
            <a:noFill/>
          </a:ln>
          <a:effectLst>
            <a:outerShdw blurRad="127000" dist="50800" dir="5400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8925668B-1BB6-8B7C-AF81-358023D06749}"/>
              </a:ext>
            </a:extLst>
          </xdr:cNvPr>
          <xdr:cNvSpPr txBox="1"/>
        </xdr:nvSpPr>
        <xdr:spPr>
          <a:xfrm>
            <a:off x="3443655" y="869461"/>
            <a:ext cx="5456115" cy="58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solidFill>
                  <a:srgbClr val="F9F9F9"/>
                </a:solidFill>
                <a:latin typeface="Abadi" panose="020B0604020104020204" pitchFamily="34" charset="0"/>
              </a:rPr>
              <a:t>Personal Finance</a:t>
            </a:r>
            <a:r>
              <a:rPr lang="en-IN" sz="2800" baseline="0">
                <a:solidFill>
                  <a:srgbClr val="F9F9F9"/>
                </a:solidFill>
                <a:latin typeface="Abadi" panose="020B0604020104020204" pitchFamily="34" charset="0"/>
              </a:rPr>
              <a:t> Tracker</a:t>
            </a:r>
            <a:endParaRPr lang="en-IN" sz="2800">
              <a:solidFill>
                <a:srgbClr val="F9F9F9"/>
              </a:solidFill>
              <a:latin typeface="Abadi" panose="020B0604020104020204" pitchFamily="34" charset="0"/>
            </a:endParaRPr>
          </a:p>
        </xdr:txBody>
      </xdr:sp>
    </xdr:grpSp>
    <xdr:clientData/>
  </xdr:twoCellAnchor>
  <xdr:twoCellAnchor>
    <xdr:from>
      <xdr:col>0</xdr:col>
      <xdr:colOff>283308</xdr:colOff>
      <xdr:row>32</xdr:row>
      <xdr:rowOff>117230</xdr:rowOff>
    </xdr:from>
    <xdr:to>
      <xdr:col>2</xdr:col>
      <xdr:colOff>135571</xdr:colOff>
      <xdr:row>35</xdr:row>
      <xdr:rowOff>132656</xdr:rowOff>
    </xdr:to>
    <xdr:sp macro="" textlink="">
      <xdr:nvSpPr>
        <xdr:cNvPr id="32" name="TextBox 31">
          <a:extLst>
            <a:ext uri="{FF2B5EF4-FFF2-40B4-BE49-F238E27FC236}">
              <a16:creationId xmlns:a16="http://schemas.microsoft.com/office/drawing/2014/main" id="{3CE2467E-0625-44B1-8033-CF055AAFF61C}"/>
            </a:ext>
          </a:extLst>
        </xdr:cNvPr>
        <xdr:cNvSpPr txBox="1"/>
      </xdr:nvSpPr>
      <xdr:spPr>
        <a:xfrm>
          <a:off x="283308" y="6408615"/>
          <a:ext cx="1180878" cy="601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9F9F9"/>
              </a:solidFill>
              <a:latin typeface="Abadi" panose="020B0604020104020204" pitchFamily="34" charset="0"/>
            </a:rPr>
            <a:t>Personal finance</a:t>
          </a:r>
          <a:r>
            <a:rPr lang="en-IN" sz="1100" baseline="0">
              <a:solidFill>
                <a:srgbClr val="F9F9F9"/>
              </a:solidFill>
              <a:latin typeface="Abadi" panose="020B0604020104020204" pitchFamily="34" charset="0"/>
            </a:rPr>
            <a:t> Tracker</a:t>
          </a:r>
          <a:endParaRPr lang="en-IN" sz="1100">
            <a:solidFill>
              <a:srgbClr val="F9F9F9"/>
            </a:solidFill>
            <a:latin typeface="Abadi" panose="020B0604020104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156148</xdr:colOff>
      <xdr:row>3</xdr:row>
      <xdr:rowOff>41639</xdr:rowOff>
    </xdr:from>
    <xdr:to>
      <xdr:col>2</xdr:col>
      <xdr:colOff>637302</xdr:colOff>
      <xdr:row>34</xdr:row>
      <xdr:rowOff>57326</xdr:rowOff>
    </xdr:to>
    <xdr:sp macro="" textlink="">
      <xdr:nvSpPr>
        <xdr:cNvPr id="3" name="Rectangle: Rounded Corners 2">
          <a:extLst>
            <a:ext uri="{FF2B5EF4-FFF2-40B4-BE49-F238E27FC236}">
              <a16:creationId xmlns:a16="http://schemas.microsoft.com/office/drawing/2014/main" id="{D0C78793-42CC-467E-8F2A-449F47B428A6}"/>
            </a:ext>
          </a:extLst>
        </xdr:cNvPr>
        <xdr:cNvSpPr/>
      </xdr:nvSpPr>
      <xdr:spPr>
        <a:xfrm>
          <a:off x="156148" y="627793"/>
          <a:ext cx="1800000" cy="6807873"/>
        </a:xfrm>
        <a:prstGeom prst="roundRect">
          <a:avLst>
            <a:gd name="adj" fmla="val 0"/>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654613</xdr:colOff>
      <xdr:row>1</xdr:row>
      <xdr:rowOff>44990</xdr:rowOff>
    </xdr:from>
    <xdr:to>
      <xdr:col>8</xdr:col>
      <xdr:colOff>484514</xdr:colOff>
      <xdr:row>2</xdr:row>
      <xdr:rowOff>149595</xdr:rowOff>
    </xdr:to>
    <xdr:sp macro="" textlink="">
      <xdr:nvSpPr>
        <xdr:cNvPr id="4" name="Rectangle: Rounded Corners 3">
          <a:extLst>
            <a:ext uri="{FF2B5EF4-FFF2-40B4-BE49-F238E27FC236}">
              <a16:creationId xmlns:a16="http://schemas.microsoft.com/office/drawing/2014/main" id="{C32BBCC5-D4E5-482A-A7AD-8D37D3CE9041}"/>
            </a:ext>
          </a:extLst>
        </xdr:cNvPr>
        <xdr:cNvSpPr/>
      </xdr:nvSpPr>
      <xdr:spPr>
        <a:xfrm>
          <a:off x="2578663" y="241840"/>
          <a:ext cx="483951" cy="301455"/>
        </a:xfrm>
        <a:prstGeom prst="roundRect">
          <a:avLst>
            <a:gd name="adj" fmla="val 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3</xdr:row>
      <xdr:rowOff>21539</xdr:rowOff>
    </xdr:from>
    <xdr:to>
      <xdr:col>3</xdr:col>
      <xdr:colOff>0</xdr:colOff>
      <xdr:row>3</xdr:row>
      <xdr:rowOff>93539</xdr:rowOff>
    </xdr:to>
    <xdr:grpSp>
      <xdr:nvGrpSpPr>
        <xdr:cNvPr id="5" name="Group 4">
          <a:extLst>
            <a:ext uri="{FF2B5EF4-FFF2-40B4-BE49-F238E27FC236}">
              <a16:creationId xmlns:a16="http://schemas.microsoft.com/office/drawing/2014/main" id="{65152F66-CC4A-43D0-BCB0-E116A6BF25DF}"/>
            </a:ext>
          </a:extLst>
        </xdr:cNvPr>
        <xdr:cNvGrpSpPr/>
      </xdr:nvGrpSpPr>
      <xdr:grpSpPr>
        <a:xfrm>
          <a:off x="1971842" y="623118"/>
          <a:ext cx="0" cy="72000"/>
          <a:chOff x="172255" y="132947"/>
          <a:chExt cx="505557" cy="72000"/>
        </a:xfrm>
        <a:solidFill>
          <a:schemeClr val="tx1"/>
        </a:solidFill>
      </xdr:grpSpPr>
      <xdr:sp macro="" textlink="">
        <xdr:nvSpPr>
          <xdr:cNvPr id="6" name="Oval 5">
            <a:extLst>
              <a:ext uri="{FF2B5EF4-FFF2-40B4-BE49-F238E27FC236}">
                <a16:creationId xmlns:a16="http://schemas.microsoft.com/office/drawing/2014/main" id="{B03FAD3C-57A5-005C-888E-0C8C4082D9B4}"/>
              </a:ext>
            </a:extLst>
          </xdr:cNvPr>
          <xdr:cNvSpPr/>
        </xdr:nvSpPr>
        <xdr:spPr>
          <a:xfrm>
            <a:off x="172255"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Oval 6">
            <a:extLst>
              <a:ext uri="{FF2B5EF4-FFF2-40B4-BE49-F238E27FC236}">
                <a16:creationId xmlns:a16="http://schemas.microsoft.com/office/drawing/2014/main" id="{255E6F26-5CC7-E459-51BA-9E1DCF7BCFCB}"/>
              </a:ext>
            </a:extLst>
          </xdr:cNvPr>
          <xdr:cNvSpPr/>
        </xdr:nvSpPr>
        <xdr:spPr>
          <a:xfrm>
            <a:off x="316774"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Oval 7">
            <a:extLst>
              <a:ext uri="{FF2B5EF4-FFF2-40B4-BE49-F238E27FC236}">
                <a16:creationId xmlns:a16="http://schemas.microsoft.com/office/drawing/2014/main" id="{36FD529A-CD6F-EFFE-6D09-41B511C6458C}"/>
              </a:ext>
            </a:extLst>
          </xdr:cNvPr>
          <xdr:cNvSpPr/>
        </xdr:nvSpPr>
        <xdr:spPr>
          <a:xfrm>
            <a:off x="461293"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Oval 8">
            <a:extLst>
              <a:ext uri="{FF2B5EF4-FFF2-40B4-BE49-F238E27FC236}">
                <a16:creationId xmlns:a16="http://schemas.microsoft.com/office/drawing/2014/main" id="{98041A20-1B29-F700-9C26-B194A0BF950B}"/>
              </a:ext>
            </a:extLst>
          </xdr:cNvPr>
          <xdr:cNvSpPr/>
        </xdr:nvSpPr>
        <xdr:spPr>
          <a:xfrm>
            <a:off x="605812"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48847</xdr:colOff>
      <xdr:row>0</xdr:row>
      <xdr:rowOff>0</xdr:rowOff>
    </xdr:from>
    <xdr:to>
      <xdr:col>14</xdr:col>
      <xdr:colOff>627116</xdr:colOff>
      <xdr:row>34</xdr:row>
      <xdr:rowOff>137608</xdr:rowOff>
    </xdr:to>
    <xdr:grpSp>
      <xdr:nvGrpSpPr>
        <xdr:cNvPr id="10" name="Group 9">
          <a:extLst>
            <a:ext uri="{FF2B5EF4-FFF2-40B4-BE49-F238E27FC236}">
              <a16:creationId xmlns:a16="http://schemas.microsoft.com/office/drawing/2014/main" id="{8943C688-EE06-4050-BF88-98A6C22898C4}"/>
            </a:ext>
          </a:extLst>
        </xdr:cNvPr>
        <xdr:cNvGrpSpPr/>
      </xdr:nvGrpSpPr>
      <xdr:grpSpPr>
        <a:xfrm>
          <a:off x="48847" y="0"/>
          <a:ext cx="10727129" cy="7623924"/>
          <a:chOff x="46554" y="64285"/>
          <a:chExt cx="11908404" cy="8978710"/>
        </a:xfrm>
      </xdr:grpSpPr>
      <xdr:grpSp>
        <xdr:nvGrpSpPr>
          <xdr:cNvPr id="11" name="Group 10">
            <a:extLst>
              <a:ext uri="{FF2B5EF4-FFF2-40B4-BE49-F238E27FC236}">
                <a16:creationId xmlns:a16="http://schemas.microsoft.com/office/drawing/2014/main" id="{13AE64BD-4D61-16F0-E637-E1721A417C05}"/>
              </a:ext>
            </a:extLst>
          </xdr:cNvPr>
          <xdr:cNvGrpSpPr/>
        </xdr:nvGrpSpPr>
        <xdr:grpSpPr>
          <a:xfrm>
            <a:off x="234121" y="295693"/>
            <a:ext cx="11616100" cy="804638"/>
            <a:chOff x="158750" y="189148"/>
            <a:chExt cx="5643488" cy="619443"/>
          </a:xfrm>
        </xdr:grpSpPr>
        <xdr:grpSp>
          <xdr:nvGrpSpPr>
            <xdr:cNvPr id="20" name="Group 19">
              <a:extLst>
                <a:ext uri="{FF2B5EF4-FFF2-40B4-BE49-F238E27FC236}">
                  <a16:creationId xmlns:a16="http://schemas.microsoft.com/office/drawing/2014/main" id="{8A8ABC5A-DA03-7864-2FA6-922933ED00EA}"/>
                </a:ext>
              </a:extLst>
            </xdr:cNvPr>
            <xdr:cNvGrpSpPr/>
          </xdr:nvGrpSpPr>
          <xdr:grpSpPr>
            <a:xfrm>
              <a:off x="158750" y="189148"/>
              <a:ext cx="5643488" cy="619443"/>
              <a:chOff x="0" y="227467"/>
              <a:chExt cx="5643488" cy="619443"/>
            </a:xfrm>
          </xdr:grpSpPr>
          <xdr:sp macro="" textlink="">
            <xdr:nvSpPr>
              <xdr:cNvPr id="26" name="Rectangle: Rounded Corners 25">
                <a:extLst>
                  <a:ext uri="{FF2B5EF4-FFF2-40B4-BE49-F238E27FC236}">
                    <a16:creationId xmlns:a16="http://schemas.microsoft.com/office/drawing/2014/main" id="{F21FA7D9-E39A-9B80-C09E-771A403F11DC}"/>
                  </a:ext>
                </a:extLst>
              </xdr:cNvPr>
              <xdr:cNvSpPr/>
            </xdr:nvSpPr>
            <xdr:spPr>
              <a:xfrm>
                <a:off x="0" y="534242"/>
                <a:ext cx="587713" cy="302838"/>
              </a:xfrm>
              <a:prstGeom prst="roundRect">
                <a:avLst>
                  <a:gd name="adj" fmla="val 6551"/>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Rounded Corners 26">
                <a:extLst>
                  <a:ext uri="{FF2B5EF4-FFF2-40B4-BE49-F238E27FC236}">
                    <a16:creationId xmlns:a16="http://schemas.microsoft.com/office/drawing/2014/main" id="{0CD5DD48-BFAC-7FEB-C7DD-AC12BD69BF19}"/>
                  </a:ext>
                </a:extLst>
              </xdr:cNvPr>
              <xdr:cNvSpPr/>
            </xdr:nvSpPr>
            <xdr:spPr>
              <a:xfrm>
                <a:off x="591495" y="531269"/>
                <a:ext cx="935906" cy="302838"/>
              </a:xfrm>
              <a:prstGeom prst="roundRect">
                <a:avLst>
                  <a:gd name="adj" fmla="val 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Rounded Corners 27">
                <a:extLst>
                  <a:ext uri="{FF2B5EF4-FFF2-40B4-BE49-F238E27FC236}">
                    <a16:creationId xmlns:a16="http://schemas.microsoft.com/office/drawing/2014/main" id="{ACA5743D-CFEE-0A3C-159A-23AA5ED7C87C}"/>
                  </a:ext>
                </a:extLst>
              </xdr:cNvPr>
              <xdr:cNvSpPr/>
            </xdr:nvSpPr>
            <xdr:spPr>
              <a:xfrm>
                <a:off x="1372837" y="531673"/>
                <a:ext cx="935558" cy="302838"/>
              </a:xfrm>
              <a:prstGeom prst="roundRect">
                <a:avLst>
                  <a:gd name="adj" fmla="val 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9" name="Group 28">
                <a:extLst>
                  <a:ext uri="{FF2B5EF4-FFF2-40B4-BE49-F238E27FC236}">
                    <a16:creationId xmlns:a16="http://schemas.microsoft.com/office/drawing/2014/main" id="{FD1F13A2-3F4C-0E94-458E-4A3B02343AFF}"/>
                  </a:ext>
                </a:extLst>
              </xdr:cNvPr>
              <xdr:cNvGrpSpPr/>
            </xdr:nvGrpSpPr>
            <xdr:grpSpPr>
              <a:xfrm>
                <a:off x="2311771" y="533026"/>
                <a:ext cx="456740" cy="306724"/>
                <a:chOff x="2310317" y="30398"/>
                <a:chExt cx="456390" cy="304395"/>
              </a:xfrm>
            </xdr:grpSpPr>
            <xdr:sp macro="" textlink="">
              <xdr:nvSpPr>
                <xdr:cNvPr id="61" name="Right Triangle 60">
                  <a:extLst>
                    <a:ext uri="{FF2B5EF4-FFF2-40B4-BE49-F238E27FC236}">
                      <a16:creationId xmlns:a16="http://schemas.microsoft.com/office/drawing/2014/main" id="{0251D391-2920-D676-E0A7-368E85D3AE29}"/>
                    </a:ext>
                  </a:extLst>
                </xdr:cNvPr>
                <xdr:cNvSpPr/>
              </xdr:nvSpPr>
              <xdr:spPr>
                <a:xfrm>
                  <a:off x="2310317" y="30398"/>
                  <a:ext cx="455986" cy="303990"/>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2" name="Right Triangle 61">
                  <a:extLst>
                    <a:ext uri="{FF2B5EF4-FFF2-40B4-BE49-F238E27FC236}">
                      <a16:creationId xmlns:a16="http://schemas.microsoft.com/office/drawing/2014/main" id="{87A59689-AFE7-5ED5-FF89-985E728F34F0}"/>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30" name="Rectangle: Rounded Corners 29">
                <a:extLst>
                  <a:ext uri="{FF2B5EF4-FFF2-40B4-BE49-F238E27FC236}">
                    <a16:creationId xmlns:a16="http://schemas.microsoft.com/office/drawing/2014/main" id="{2E282FE6-8271-E81E-B70D-1796528BFF80}"/>
                  </a:ext>
                </a:extLst>
              </xdr:cNvPr>
              <xdr:cNvSpPr/>
            </xdr:nvSpPr>
            <xdr:spPr>
              <a:xfrm>
                <a:off x="2772294" y="514569"/>
                <a:ext cx="491923" cy="323725"/>
              </a:xfrm>
              <a:prstGeom prst="roundRect">
                <a:avLst>
                  <a:gd name="adj" fmla="val 0"/>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218278D8-1662-7A68-BAED-2EDDBA86DB0A}"/>
                  </a:ext>
                </a:extLst>
              </xdr:cNvPr>
              <xdr:cNvSpPr/>
            </xdr:nvSpPr>
            <xdr:spPr>
              <a:xfrm>
                <a:off x="3251639" y="535861"/>
                <a:ext cx="996175" cy="302838"/>
              </a:xfrm>
              <a:prstGeom prst="roundRect">
                <a:avLst>
                  <a:gd name="adj" fmla="val 0"/>
                </a:avLst>
              </a:prstGeom>
              <a:solidFill>
                <a:srgbClr val="9C9C9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Rounded Corners 31">
                <a:extLst>
                  <a:ext uri="{FF2B5EF4-FFF2-40B4-BE49-F238E27FC236}">
                    <a16:creationId xmlns:a16="http://schemas.microsoft.com/office/drawing/2014/main" id="{C0E70D81-AED3-886D-A8B9-36669AD2592F}"/>
                  </a:ext>
                </a:extLst>
              </xdr:cNvPr>
              <xdr:cNvSpPr/>
            </xdr:nvSpPr>
            <xdr:spPr>
              <a:xfrm>
                <a:off x="4242680" y="509095"/>
                <a:ext cx="492273" cy="329604"/>
              </a:xfrm>
              <a:prstGeom prst="roundRect">
                <a:avLst>
                  <a:gd name="adj" fmla="val 0"/>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Partial Circle 32">
                <a:extLst>
                  <a:ext uri="{FF2B5EF4-FFF2-40B4-BE49-F238E27FC236}">
                    <a16:creationId xmlns:a16="http://schemas.microsoft.com/office/drawing/2014/main" id="{73E112C1-32A7-7194-131D-06A58F437646}"/>
                  </a:ext>
                </a:extLst>
              </xdr:cNvPr>
              <xdr:cNvSpPr/>
            </xdr:nvSpPr>
            <xdr:spPr>
              <a:xfrm rot="10800000">
                <a:off x="3951039" y="524653"/>
                <a:ext cx="581305" cy="309696"/>
              </a:xfrm>
              <a:prstGeom prst="pie">
                <a:avLst>
                  <a:gd name="adj1" fmla="val 5360989"/>
                  <a:gd name="adj2" fmla="val 16300454"/>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nvGrpSpPr>
              <xdr:cNvPr id="34" name="Group 33">
                <a:extLst>
                  <a:ext uri="{FF2B5EF4-FFF2-40B4-BE49-F238E27FC236}">
                    <a16:creationId xmlns:a16="http://schemas.microsoft.com/office/drawing/2014/main" id="{94BE80C6-C793-F650-A20F-E99D99452EB8}"/>
                  </a:ext>
                </a:extLst>
              </xdr:cNvPr>
              <xdr:cNvGrpSpPr/>
            </xdr:nvGrpSpPr>
            <xdr:grpSpPr>
              <a:xfrm flipV="1">
                <a:off x="5184585" y="540186"/>
                <a:ext cx="456740" cy="306724"/>
                <a:chOff x="2310317" y="30398"/>
                <a:chExt cx="456390" cy="304395"/>
              </a:xfrm>
            </xdr:grpSpPr>
            <xdr:sp macro="" textlink="">
              <xdr:nvSpPr>
                <xdr:cNvPr id="59" name="Right Triangle 58">
                  <a:extLst>
                    <a:ext uri="{FF2B5EF4-FFF2-40B4-BE49-F238E27FC236}">
                      <a16:creationId xmlns:a16="http://schemas.microsoft.com/office/drawing/2014/main" id="{6FD7ED7A-DC12-C9AA-DC0A-0C183193486E}"/>
                    </a:ext>
                  </a:extLst>
                </xdr:cNvPr>
                <xdr:cNvSpPr/>
              </xdr:nvSpPr>
              <xdr:spPr>
                <a:xfrm>
                  <a:off x="2310317" y="30398"/>
                  <a:ext cx="455986" cy="30399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0" name="Right Triangle 59">
                  <a:extLst>
                    <a:ext uri="{FF2B5EF4-FFF2-40B4-BE49-F238E27FC236}">
                      <a16:creationId xmlns:a16="http://schemas.microsoft.com/office/drawing/2014/main" id="{1F7DC6E0-CE29-9ABA-1BF1-7BD83FE41BBA}"/>
                    </a:ext>
                  </a:extLst>
                </xdr:cNvPr>
                <xdr:cNvSpPr/>
              </xdr:nvSpPr>
              <xdr:spPr>
                <a:xfrm rot="10800000">
                  <a:off x="2310721" y="30803"/>
                  <a:ext cx="455986" cy="303990"/>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5" name="Group 34">
                <a:extLst>
                  <a:ext uri="{FF2B5EF4-FFF2-40B4-BE49-F238E27FC236}">
                    <a16:creationId xmlns:a16="http://schemas.microsoft.com/office/drawing/2014/main" id="{7DB24E64-1BDA-4F0A-D105-860122D9F5B8}"/>
                  </a:ext>
                </a:extLst>
              </xdr:cNvPr>
              <xdr:cNvGrpSpPr/>
            </xdr:nvGrpSpPr>
            <xdr:grpSpPr>
              <a:xfrm>
                <a:off x="0" y="227467"/>
                <a:ext cx="5643488" cy="618230"/>
                <a:chOff x="0" y="227467"/>
                <a:chExt cx="5643488" cy="618230"/>
              </a:xfrm>
            </xdr:grpSpPr>
            <xdr:sp macro="" textlink="">
              <xdr:nvSpPr>
                <xdr:cNvPr id="36" name="Rectangle: Rounded Corners 35">
                  <a:extLst>
                    <a:ext uri="{FF2B5EF4-FFF2-40B4-BE49-F238E27FC236}">
                      <a16:creationId xmlns:a16="http://schemas.microsoft.com/office/drawing/2014/main" id="{F368F8A6-7EDE-4093-9C61-C6D18301FFDA}"/>
                    </a:ext>
                  </a:extLst>
                </xdr:cNvPr>
                <xdr:cNvSpPr/>
              </xdr:nvSpPr>
              <xdr:spPr>
                <a:xfrm>
                  <a:off x="0" y="228819"/>
                  <a:ext cx="855171" cy="302619"/>
                </a:xfrm>
                <a:prstGeom prst="roundRect">
                  <a:avLst>
                    <a:gd name="adj" fmla="val 0"/>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Rectangle: Rounded Corners 36">
                  <a:extLst>
                    <a:ext uri="{FF2B5EF4-FFF2-40B4-BE49-F238E27FC236}">
                      <a16:creationId xmlns:a16="http://schemas.microsoft.com/office/drawing/2014/main" id="{6D8D92B5-6BA9-0998-AE4E-7FA029B6BF2C}"/>
                    </a:ext>
                  </a:extLst>
                </xdr:cNvPr>
                <xdr:cNvSpPr/>
              </xdr:nvSpPr>
              <xdr:spPr>
                <a:xfrm>
                  <a:off x="851924" y="229226"/>
                  <a:ext cx="273600" cy="302619"/>
                </a:xfrm>
                <a:prstGeom prst="roundRect">
                  <a:avLst>
                    <a:gd name="adj" fmla="val 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8" name="Group 37">
                  <a:extLst>
                    <a:ext uri="{FF2B5EF4-FFF2-40B4-BE49-F238E27FC236}">
                      <a16:creationId xmlns:a16="http://schemas.microsoft.com/office/drawing/2014/main" id="{ED2635FC-99C8-FBD2-1C2C-F7A3AB13AABD}"/>
                    </a:ext>
                  </a:extLst>
                </xdr:cNvPr>
                <xdr:cNvGrpSpPr/>
              </xdr:nvGrpSpPr>
              <xdr:grpSpPr>
                <a:xfrm>
                  <a:off x="1105654" y="229631"/>
                  <a:ext cx="908478" cy="313124"/>
                  <a:chOff x="1125570" y="32562"/>
                  <a:chExt cx="907780" cy="311959"/>
                </a:xfrm>
              </xdr:grpSpPr>
              <xdr:sp macro="" textlink="">
                <xdr:nvSpPr>
                  <xdr:cNvPr id="57" name="Rectangle: Rounded Corners 56">
                    <a:extLst>
                      <a:ext uri="{FF2B5EF4-FFF2-40B4-BE49-F238E27FC236}">
                        <a16:creationId xmlns:a16="http://schemas.microsoft.com/office/drawing/2014/main" id="{D373FFB7-025C-E4B4-5037-BA42E6628286}"/>
                      </a:ext>
                    </a:extLst>
                  </xdr:cNvPr>
                  <xdr:cNvSpPr/>
                </xdr:nvSpPr>
                <xdr:spPr>
                  <a:xfrm>
                    <a:off x="1125570" y="32562"/>
                    <a:ext cx="617302" cy="301454"/>
                  </a:xfrm>
                  <a:prstGeom prst="roundRect">
                    <a:avLst>
                      <a:gd name="adj" fmla="val 0"/>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Partial Circle 57">
                    <a:extLst>
                      <a:ext uri="{FF2B5EF4-FFF2-40B4-BE49-F238E27FC236}">
                        <a16:creationId xmlns:a16="http://schemas.microsoft.com/office/drawing/2014/main" id="{D514D516-4AB5-BD1C-4533-452D3D5103EF}"/>
                      </a:ext>
                    </a:extLst>
                  </xdr:cNvPr>
                  <xdr:cNvSpPr/>
                </xdr:nvSpPr>
                <xdr:spPr>
                  <a:xfrm>
                    <a:off x="1452394" y="37154"/>
                    <a:ext cx="580956" cy="307367"/>
                  </a:xfrm>
                  <a:prstGeom prst="pie">
                    <a:avLst>
                      <a:gd name="adj1" fmla="val 5433048"/>
                      <a:gd name="adj2" fmla="val 16311495"/>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
              <xdr:nvSpPr>
                <xdr:cNvPr id="39" name="Rectangle: Rounded Corners 38">
                  <a:extLst>
                    <a:ext uri="{FF2B5EF4-FFF2-40B4-BE49-F238E27FC236}">
                      <a16:creationId xmlns:a16="http://schemas.microsoft.com/office/drawing/2014/main" id="{8FFDB988-5F1C-AC39-B6D2-76BBD79CD4D6}"/>
                    </a:ext>
                  </a:extLst>
                </xdr:cNvPr>
                <xdr:cNvSpPr/>
              </xdr:nvSpPr>
              <xdr:spPr>
                <a:xfrm>
                  <a:off x="1723710" y="231588"/>
                  <a:ext cx="588063" cy="301674"/>
                </a:xfrm>
                <a:prstGeom prst="roundRect">
                  <a:avLst>
                    <a:gd name="adj" fmla="val 6551"/>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0" name="Group 39">
                  <a:extLst>
                    <a:ext uri="{FF2B5EF4-FFF2-40B4-BE49-F238E27FC236}">
                      <a16:creationId xmlns:a16="http://schemas.microsoft.com/office/drawing/2014/main" id="{6CC39A8C-8F07-1609-C3A0-80DB1E28A940}"/>
                    </a:ext>
                  </a:extLst>
                </xdr:cNvPr>
                <xdr:cNvGrpSpPr/>
              </xdr:nvGrpSpPr>
              <xdr:grpSpPr>
                <a:xfrm>
                  <a:off x="2311365" y="227467"/>
                  <a:ext cx="456740" cy="305560"/>
                  <a:chOff x="2310317" y="30398"/>
                  <a:chExt cx="456390" cy="304395"/>
                </a:xfrm>
              </xdr:grpSpPr>
              <xdr:sp macro="" textlink="">
                <xdr:nvSpPr>
                  <xdr:cNvPr id="55" name="Right Triangle 54">
                    <a:extLst>
                      <a:ext uri="{FF2B5EF4-FFF2-40B4-BE49-F238E27FC236}">
                        <a16:creationId xmlns:a16="http://schemas.microsoft.com/office/drawing/2014/main" id="{D5915498-679D-49B4-0E4D-6972281F4503}"/>
                      </a:ext>
                    </a:extLst>
                  </xdr:cNvPr>
                  <xdr:cNvSpPr/>
                </xdr:nvSpPr>
                <xdr:spPr>
                  <a:xfrm>
                    <a:off x="2310317" y="30398"/>
                    <a:ext cx="455986" cy="30399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6" name="Right Triangle 55">
                    <a:extLst>
                      <a:ext uri="{FF2B5EF4-FFF2-40B4-BE49-F238E27FC236}">
                        <a16:creationId xmlns:a16="http://schemas.microsoft.com/office/drawing/2014/main" id="{3715DE7C-A07B-2781-CAC0-5CA509903562}"/>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41" name="Rectangle: Rounded Corners 40">
                  <a:extLst>
                    <a:ext uri="{FF2B5EF4-FFF2-40B4-BE49-F238E27FC236}">
                      <a16:creationId xmlns:a16="http://schemas.microsoft.com/office/drawing/2014/main" id="{6F66A569-6410-1955-3EE9-308D7B81DE25}"/>
                    </a:ext>
                  </a:extLst>
                </xdr:cNvPr>
                <xdr:cNvSpPr/>
              </xdr:nvSpPr>
              <xdr:spPr>
                <a:xfrm>
                  <a:off x="2769322" y="228610"/>
                  <a:ext cx="491923" cy="301674"/>
                </a:xfrm>
                <a:prstGeom prst="roundRect">
                  <a:avLst>
                    <a:gd name="adj" fmla="val 0"/>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2" name="Group 41">
                  <a:extLst>
                    <a:ext uri="{FF2B5EF4-FFF2-40B4-BE49-F238E27FC236}">
                      <a16:creationId xmlns:a16="http://schemas.microsoft.com/office/drawing/2014/main" id="{F15870AA-6ECB-8328-2ED3-3338F706AECE}"/>
                    </a:ext>
                  </a:extLst>
                </xdr:cNvPr>
                <xdr:cNvGrpSpPr/>
              </xdr:nvGrpSpPr>
              <xdr:grpSpPr>
                <a:xfrm>
                  <a:off x="3259487" y="231111"/>
                  <a:ext cx="492677" cy="308672"/>
                  <a:chOff x="3258089" y="34042"/>
                  <a:chExt cx="492328" cy="307507"/>
                </a:xfrm>
              </xdr:grpSpPr>
              <xdr:sp macro="" textlink="">
                <xdr:nvSpPr>
                  <xdr:cNvPr id="53" name="Rectangle: Rounded Corners 52">
                    <a:extLst>
                      <a:ext uri="{FF2B5EF4-FFF2-40B4-BE49-F238E27FC236}">
                        <a16:creationId xmlns:a16="http://schemas.microsoft.com/office/drawing/2014/main" id="{E905905D-50DB-3247-F631-0427C1900BA9}"/>
                      </a:ext>
                    </a:extLst>
                  </xdr:cNvPr>
                  <xdr:cNvSpPr/>
                </xdr:nvSpPr>
                <xdr:spPr>
                  <a:xfrm>
                    <a:off x="3258089" y="34042"/>
                    <a:ext cx="491923" cy="155107"/>
                  </a:xfrm>
                  <a:prstGeom prst="roundRect">
                    <a:avLst>
                      <a:gd name="adj" fmla="val 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4" name="Rectangle: Rounded Corners 53">
                    <a:extLst>
                      <a:ext uri="{FF2B5EF4-FFF2-40B4-BE49-F238E27FC236}">
                        <a16:creationId xmlns:a16="http://schemas.microsoft.com/office/drawing/2014/main" id="{01CCEB7C-7B00-7170-61D9-CAABCABCBD6E}"/>
                      </a:ext>
                    </a:extLst>
                  </xdr:cNvPr>
                  <xdr:cNvSpPr/>
                </xdr:nvSpPr>
                <xdr:spPr>
                  <a:xfrm>
                    <a:off x="3258494" y="186442"/>
                    <a:ext cx="491923" cy="155107"/>
                  </a:xfrm>
                  <a:prstGeom prst="roundRect">
                    <a:avLst>
                      <a:gd name="adj" fmla="val 0"/>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43" name="Isosceles Triangle 42">
                  <a:extLst>
                    <a:ext uri="{FF2B5EF4-FFF2-40B4-BE49-F238E27FC236}">
                      <a16:creationId xmlns:a16="http://schemas.microsoft.com/office/drawing/2014/main" id="{8DD97C28-7E66-F478-44E2-884DD6031540}"/>
                    </a:ext>
                  </a:extLst>
                </xdr:cNvPr>
                <xdr:cNvSpPr/>
              </xdr:nvSpPr>
              <xdr:spPr>
                <a:xfrm rot="10800000">
                  <a:off x="3725101" y="230845"/>
                  <a:ext cx="532845" cy="237600"/>
                </a:xfrm>
                <a:prstGeom prs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Rectangle: Rounded Corners 43">
                  <a:extLst>
                    <a:ext uri="{FF2B5EF4-FFF2-40B4-BE49-F238E27FC236}">
                      <a16:creationId xmlns:a16="http://schemas.microsoft.com/office/drawing/2014/main" id="{45DC7822-B849-6CEE-D3E7-451AC680CD28}"/>
                    </a:ext>
                  </a:extLst>
                </xdr:cNvPr>
                <xdr:cNvSpPr/>
              </xdr:nvSpPr>
              <xdr:spPr>
                <a:xfrm>
                  <a:off x="4243086" y="229014"/>
                  <a:ext cx="492273" cy="301674"/>
                </a:xfrm>
                <a:prstGeom prst="roundRect">
                  <a:avLst>
                    <a:gd name="adj" fmla="val 0"/>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5" name="Group 44">
                  <a:extLst>
                    <a:ext uri="{FF2B5EF4-FFF2-40B4-BE49-F238E27FC236}">
                      <a16:creationId xmlns:a16="http://schemas.microsoft.com/office/drawing/2014/main" id="{F88AB040-0534-F5E9-8A7F-0EAE161775DF}"/>
                    </a:ext>
                  </a:extLst>
                </xdr:cNvPr>
                <xdr:cNvGrpSpPr/>
              </xdr:nvGrpSpPr>
              <xdr:grpSpPr>
                <a:xfrm>
                  <a:off x="4731573" y="231251"/>
                  <a:ext cx="456796" cy="614446"/>
                  <a:chOff x="4729127" y="34182"/>
                  <a:chExt cx="456796" cy="610952"/>
                </a:xfrm>
              </xdr:grpSpPr>
              <xdr:grpSp>
                <xdr:nvGrpSpPr>
                  <xdr:cNvPr id="47" name="Group 46">
                    <a:extLst>
                      <a:ext uri="{FF2B5EF4-FFF2-40B4-BE49-F238E27FC236}">
                        <a16:creationId xmlns:a16="http://schemas.microsoft.com/office/drawing/2014/main" id="{2CB5F640-4C62-676B-0804-FC44CDC02368}"/>
                      </a:ext>
                    </a:extLst>
                  </xdr:cNvPr>
                  <xdr:cNvGrpSpPr/>
                </xdr:nvGrpSpPr>
                <xdr:grpSpPr>
                  <a:xfrm>
                    <a:off x="4729127" y="34182"/>
                    <a:ext cx="456390" cy="306558"/>
                    <a:chOff x="2310317" y="30398"/>
                    <a:chExt cx="456390" cy="304395"/>
                  </a:xfrm>
                </xdr:grpSpPr>
                <xdr:sp macro="" textlink="">
                  <xdr:nvSpPr>
                    <xdr:cNvPr id="51" name="Right Triangle 50">
                      <a:extLst>
                        <a:ext uri="{FF2B5EF4-FFF2-40B4-BE49-F238E27FC236}">
                          <a16:creationId xmlns:a16="http://schemas.microsoft.com/office/drawing/2014/main" id="{4C1ACA10-93A5-E713-5EF0-0585C606DAC3}"/>
                        </a:ext>
                      </a:extLst>
                    </xdr:cNvPr>
                    <xdr:cNvSpPr/>
                  </xdr:nvSpPr>
                  <xdr:spPr>
                    <a:xfrm>
                      <a:off x="2310317" y="30398"/>
                      <a:ext cx="455986" cy="30399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Right Triangle 51">
                      <a:extLst>
                        <a:ext uri="{FF2B5EF4-FFF2-40B4-BE49-F238E27FC236}">
                          <a16:creationId xmlns:a16="http://schemas.microsoft.com/office/drawing/2014/main" id="{F757138F-0985-BAFA-CA7C-7F1B4CCCF910}"/>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8" name="Group 47">
                    <a:extLst>
                      <a:ext uri="{FF2B5EF4-FFF2-40B4-BE49-F238E27FC236}">
                        <a16:creationId xmlns:a16="http://schemas.microsoft.com/office/drawing/2014/main" id="{0055BB15-76D7-90DC-4F35-9F6621B2DE26}"/>
                      </a:ext>
                    </a:extLst>
                  </xdr:cNvPr>
                  <xdr:cNvGrpSpPr/>
                </xdr:nvGrpSpPr>
                <xdr:grpSpPr>
                  <a:xfrm>
                    <a:off x="4729533" y="338576"/>
                    <a:ext cx="456390" cy="306558"/>
                    <a:chOff x="2310317" y="30398"/>
                    <a:chExt cx="456390" cy="304395"/>
                  </a:xfrm>
                </xdr:grpSpPr>
                <xdr:sp macro="" textlink="">
                  <xdr:nvSpPr>
                    <xdr:cNvPr id="49" name="Right Triangle 48">
                      <a:extLst>
                        <a:ext uri="{FF2B5EF4-FFF2-40B4-BE49-F238E27FC236}">
                          <a16:creationId xmlns:a16="http://schemas.microsoft.com/office/drawing/2014/main" id="{F412CFA9-7879-5C11-F2C6-71088ED1A588}"/>
                        </a:ext>
                      </a:extLst>
                    </xdr:cNvPr>
                    <xdr:cNvSpPr/>
                  </xdr:nvSpPr>
                  <xdr:spPr>
                    <a:xfrm>
                      <a:off x="2310317" y="30398"/>
                      <a:ext cx="455986" cy="303990"/>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Right Triangle 49">
                      <a:extLst>
                        <a:ext uri="{FF2B5EF4-FFF2-40B4-BE49-F238E27FC236}">
                          <a16:creationId xmlns:a16="http://schemas.microsoft.com/office/drawing/2014/main" id="{38A26F6B-93C9-651D-9C3C-918AC2AE040B}"/>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46" name="Rectangle: Rounded Corners 45">
                  <a:extLst>
                    <a:ext uri="{FF2B5EF4-FFF2-40B4-BE49-F238E27FC236}">
                      <a16:creationId xmlns:a16="http://schemas.microsoft.com/office/drawing/2014/main" id="{809457FC-D81B-F738-E72A-36D6DFDA08F3}"/>
                    </a:ext>
                  </a:extLst>
                </xdr:cNvPr>
                <xdr:cNvSpPr/>
              </xdr:nvSpPr>
              <xdr:spPr>
                <a:xfrm>
                  <a:off x="5182832" y="228139"/>
                  <a:ext cx="460656" cy="314616"/>
                </a:xfrm>
                <a:prstGeom prst="roundRect">
                  <a:avLst>
                    <a:gd name="adj" fmla="val 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nvGrpSpPr>
            <xdr:cNvPr id="21" name="Group 20">
              <a:extLst>
                <a:ext uri="{FF2B5EF4-FFF2-40B4-BE49-F238E27FC236}">
                  <a16:creationId xmlns:a16="http://schemas.microsoft.com/office/drawing/2014/main" id="{621A1314-0E10-11FD-0D83-033EF4B18719}"/>
                </a:ext>
              </a:extLst>
            </xdr:cNvPr>
            <xdr:cNvGrpSpPr/>
          </xdr:nvGrpSpPr>
          <xdr:grpSpPr>
            <a:xfrm>
              <a:off x="317256" y="288314"/>
              <a:ext cx="505557" cy="73165"/>
              <a:chOff x="172255" y="132947"/>
              <a:chExt cx="505557" cy="72000"/>
            </a:xfrm>
            <a:solidFill>
              <a:srgbClr val="F5DFDD"/>
            </a:solidFill>
          </xdr:grpSpPr>
          <xdr:sp macro="" textlink="">
            <xdr:nvSpPr>
              <xdr:cNvPr id="22" name="Oval 21">
                <a:extLst>
                  <a:ext uri="{FF2B5EF4-FFF2-40B4-BE49-F238E27FC236}">
                    <a16:creationId xmlns:a16="http://schemas.microsoft.com/office/drawing/2014/main" id="{8B2C4732-3331-6FF9-5661-C11598DC5EDC}"/>
                  </a:ext>
                </a:extLst>
              </xdr:cNvPr>
              <xdr:cNvSpPr/>
            </xdr:nvSpPr>
            <xdr:spPr>
              <a:xfrm>
                <a:off x="172255"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Oval 22">
                <a:extLst>
                  <a:ext uri="{FF2B5EF4-FFF2-40B4-BE49-F238E27FC236}">
                    <a16:creationId xmlns:a16="http://schemas.microsoft.com/office/drawing/2014/main" id="{4ED4EA31-1EBC-AF4D-3645-3353E6F28B68}"/>
                  </a:ext>
                </a:extLst>
              </xdr:cNvPr>
              <xdr:cNvSpPr/>
            </xdr:nvSpPr>
            <xdr:spPr>
              <a:xfrm>
                <a:off x="316774"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Oval 23">
                <a:extLst>
                  <a:ext uri="{FF2B5EF4-FFF2-40B4-BE49-F238E27FC236}">
                    <a16:creationId xmlns:a16="http://schemas.microsoft.com/office/drawing/2014/main" id="{E9313BBB-2720-0054-90AE-12D2AA505E4B}"/>
                  </a:ext>
                </a:extLst>
              </xdr:cNvPr>
              <xdr:cNvSpPr/>
            </xdr:nvSpPr>
            <xdr:spPr>
              <a:xfrm>
                <a:off x="461293"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Oval 24">
                <a:extLst>
                  <a:ext uri="{FF2B5EF4-FFF2-40B4-BE49-F238E27FC236}">
                    <a16:creationId xmlns:a16="http://schemas.microsoft.com/office/drawing/2014/main" id="{68F6D7F0-9176-FBEC-5135-8B4C225620CF}"/>
                  </a:ext>
                </a:extLst>
              </xdr:cNvPr>
              <xdr:cNvSpPr/>
            </xdr:nvSpPr>
            <xdr:spPr>
              <a:xfrm>
                <a:off x="605812"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nvGrpSpPr>
          <xdr:cNvPr id="12" name="Group 11">
            <a:extLst>
              <a:ext uri="{FF2B5EF4-FFF2-40B4-BE49-F238E27FC236}">
                <a16:creationId xmlns:a16="http://schemas.microsoft.com/office/drawing/2014/main" id="{D830A40F-E68F-69E2-6F0D-D9B1BF80F15D}"/>
              </a:ext>
            </a:extLst>
          </xdr:cNvPr>
          <xdr:cNvGrpSpPr/>
        </xdr:nvGrpSpPr>
        <xdr:grpSpPr>
          <a:xfrm>
            <a:off x="46554" y="64285"/>
            <a:ext cx="11908404" cy="8978710"/>
            <a:chOff x="37715" y="58401"/>
            <a:chExt cx="8435690" cy="5959327"/>
          </a:xfrm>
        </xdr:grpSpPr>
        <xdr:grpSp>
          <xdr:nvGrpSpPr>
            <xdr:cNvPr id="13" name="Group 12">
              <a:extLst>
                <a:ext uri="{FF2B5EF4-FFF2-40B4-BE49-F238E27FC236}">
                  <a16:creationId xmlns:a16="http://schemas.microsoft.com/office/drawing/2014/main" id="{44B18831-E454-BDF2-88BE-01485565468D}"/>
                </a:ext>
              </a:extLst>
            </xdr:cNvPr>
            <xdr:cNvGrpSpPr/>
          </xdr:nvGrpSpPr>
          <xdr:grpSpPr>
            <a:xfrm>
              <a:off x="37716" y="58401"/>
              <a:ext cx="8435689" cy="5900393"/>
              <a:chOff x="66790" y="56550"/>
              <a:chExt cx="5918931" cy="4774576"/>
            </a:xfrm>
          </xdr:grpSpPr>
          <xdr:sp macro="" textlink="">
            <xdr:nvSpPr>
              <xdr:cNvPr id="16" name="Right Triangle 15">
                <a:extLst>
                  <a:ext uri="{FF2B5EF4-FFF2-40B4-BE49-F238E27FC236}">
                    <a16:creationId xmlns:a16="http://schemas.microsoft.com/office/drawing/2014/main" id="{1F832D6D-46F5-A395-1858-DD89A604FDFC}"/>
                  </a:ext>
                </a:extLst>
              </xdr:cNvPr>
              <xdr:cNvSpPr/>
            </xdr:nvSpPr>
            <xdr:spPr>
              <a:xfrm rot="5400000">
                <a:off x="73105" y="84644"/>
                <a:ext cx="263815" cy="276445"/>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7" name="Group 16">
                <a:extLst>
                  <a:ext uri="{FF2B5EF4-FFF2-40B4-BE49-F238E27FC236}">
                    <a16:creationId xmlns:a16="http://schemas.microsoft.com/office/drawing/2014/main" id="{F76EA2A5-5536-A6FE-74DE-D3FF111FE3BD}"/>
                  </a:ext>
                </a:extLst>
              </xdr:cNvPr>
              <xdr:cNvGrpSpPr/>
            </xdr:nvGrpSpPr>
            <xdr:grpSpPr>
              <a:xfrm>
                <a:off x="125904" y="56550"/>
                <a:ext cx="5859817" cy="4774576"/>
                <a:chOff x="125904" y="56550"/>
                <a:chExt cx="5859817" cy="4774576"/>
              </a:xfrm>
            </xdr:grpSpPr>
            <xdr:sp macro="" textlink="">
              <xdr:nvSpPr>
                <xdr:cNvPr id="18" name="Rectangle: Rounded Corners 17">
                  <a:extLst>
                    <a:ext uri="{FF2B5EF4-FFF2-40B4-BE49-F238E27FC236}">
                      <a16:creationId xmlns:a16="http://schemas.microsoft.com/office/drawing/2014/main" id="{5528F44F-79FC-91CF-2107-E5C5941A1577}"/>
                    </a:ext>
                  </a:extLst>
                </xdr:cNvPr>
                <xdr:cNvSpPr/>
              </xdr:nvSpPr>
              <xdr:spPr>
                <a:xfrm>
                  <a:off x="125904" y="136854"/>
                  <a:ext cx="5800902" cy="4694272"/>
                </a:xfrm>
                <a:prstGeom prst="roundRect">
                  <a:avLst>
                    <a:gd name="adj" fmla="val 5152"/>
                  </a:avLst>
                </a:prstGeom>
                <a:noFill/>
                <a:ln w="190500">
                  <a:solidFill>
                    <a:srgbClr val="75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ight Triangle 18">
                  <a:extLst>
                    <a:ext uri="{FF2B5EF4-FFF2-40B4-BE49-F238E27FC236}">
                      <a16:creationId xmlns:a16="http://schemas.microsoft.com/office/drawing/2014/main" id="{361E9627-1C15-EEB6-E5FD-5C8AA2C15535}"/>
                    </a:ext>
                  </a:extLst>
                </xdr:cNvPr>
                <xdr:cNvSpPr/>
              </xdr:nvSpPr>
              <xdr:spPr>
                <a:xfrm rot="10800000">
                  <a:off x="5723169" y="56550"/>
                  <a:ext cx="262552" cy="269288"/>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14" name="Right Triangle 13">
              <a:extLst>
                <a:ext uri="{FF2B5EF4-FFF2-40B4-BE49-F238E27FC236}">
                  <a16:creationId xmlns:a16="http://schemas.microsoft.com/office/drawing/2014/main" id="{6111A0D6-26B1-7919-8F5B-009457CB1138}"/>
                </a:ext>
              </a:extLst>
            </xdr:cNvPr>
            <xdr:cNvSpPr/>
          </xdr:nvSpPr>
          <xdr:spPr>
            <a:xfrm>
              <a:off x="37715" y="5695238"/>
              <a:ext cx="468959" cy="322490"/>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ight Triangle 14">
              <a:extLst>
                <a:ext uri="{FF2B5EF4-FFF2-40B4-BE49-F238E27FC236}">
                  <a16:creationId xmlns:a16="http://schemas.microsoft.com/office/drawing/2014/main" id="{F2D542AB-7EBC-7EA9-63EF-01E5F1F5960F}"/>
                </a:ext>
              </a:extLst>
            </xdr:cNvPr>
            <xdr:cNvSpPr/>
          </xdr:nvSpPr>
          <xdr:spPr>
            <a:xfrm rot="16200000">
              <a:off x="8099210" y="5637971"/>
              <a:ext cx="374195" cy="374192"/>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xdr:from>
      <xdr:col>10</xdr:col>
      <xdr:colOff>162820</xdr:colOff>
      <xdr:row>9</xdr:row>
      <xdr:rowOff>146538</xdr:rowOff>
    </xdr:from>
    <xdr:to>
      <xdr:col>10</xdr:col>
      <xdr:colOff>203525</xdr:colOff>
      <xdr:row>32</xdr:row>
      <xdr:rowOff>105834</xdr:rowOff>
    </xdr:to>
    <xdr:cxnSp macro="">
      <xdr:nvCxnSpPr>
        <xdr:cNvPr id="68" name="Straight Connector 67">
          <a:extLst>
            <a:ext uri="{FF2B5EF4-FFF2-40B4-BE49-F238E27FC236}">
              <a16:creationId xmlns:a16="http://schemas.microsoft.com/office/drawing/2014/main" id="{D65F0667-B07F-4861-A5E6-F4C09D5FD02F}"/>
            </a:ext>
          </a:extLst>
        </xdr:cNvPr>
        <xdr:cNvCxnSpPr/>
      </xdr:nvCxnSpPr>
      <xdr:spPr>
        <a:xfrm flipV="1">
          <a:off x="4852051" y="1905000"/>
          <a:ext cx="40705" cy="4949744"/>
        </a:xfrm>
        <a:prstGeom prst="line">
          <a:avLst/>
        </a:prstGeom>
        <a:ln>
          <a:solidFill>
            <a:srgbClr val="75778A"/>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399491</xdr:colOff>
      <xdr:row>7</xdr:row>
      <xdr:rowOff>158750</xdr:rowOff>
    </xdr:from>
    <xdr:to>
      <xdr:col>6</xdr:col>
      <xdr:colOff>183173</xdr:colOff>
      <xdr:row>16</xdr:row>
      <xdr:rowOff>195384</xdr:rowOff>
    </xdr:to>
    <xdr:grpSp>
      <xdr:nvGrpSpPr>
        <xdr:cNvPr id="87" name="Group 86">
          <a:extLst>
            <a:ext uri="{FF2B5EF4-FFF2-40B4-BE49-F238E27FC236}">
              <a16:creationId xmlns:a16="http://schemas.microsoft.com/office/drawing/2014/main" id="{E6493BF8-D697-4C98-BBF9-C21C1FE42758}"/>
            </a:ext>
          </a:extLst>
        </xdr:cNvPr>
        <xdr:cNvGrpSpPr/>
      </xdr:nvGrpSpPr>
      <xdr:grpSpPr>
        <a:xfrm>
          <a:off x="399491" y="1562434"/>
          <a:ext cx="1755524" cy="2041897"/>
          <a:chOff x="411703" y="1584011"/>
          <a:chExt cx="2087546" cy="1506621"/>
        </a:xfrm>
      </xdr:grpSpPr>
      <xdr:grpSp>
        <xdr:nvGrpSpPr>
          <xdr:cNvPr id="88" name="Group 87">
            <a:extLst>
              <a:ext uri="{FF2B5EF4-FFF2-40B4-BE49-F238E27FC236}">
                <a16:creationId xmlns:a16="http://schemas.microsoft.com/office/drawing/2014/main" id="{035D885E-2F7B-3B46-5D4F-3CB750E5A1E0}"/>
              </a:ext>
            </a:extLst>
          </xdr:cNvPr>
          <xdr:cNvGrpSpPr/>
        </xdr:nvGrpSpPr>
        <xdr:grpSpPr>
          <a:xfrm>
            <a:off x="861506" y="1703765"/>
            <a:ext cx="1637743" cy="1386867"/>
            <a:chOff x="945241" y="1668875"/>
            <a:chExt cx="1637743" cy="1386867"/>
          </a:xfrm>
        </xdr:grpSpPr>
        <xdr:sp macro="" textlink="">
          <xdr:nvSpPr>
            <xdr:cNvPr id="92" name="TextBox 91">
              <a:hlinkClick xmlns:r="http://schemas.openxmlformats.org/officeDocument/2006/relationships" r:id="rId1"/>
              <a:extLst>
                <a:ext uri="{FF2B5EF4-FFF2-40B4-BE49-F238E27FC236}">
                  <a16:creationId xmlns:a16="http://schemas.microsoft.com/office/drawing/2014/main" id="{B193C088-9BC5-8218-D82D-E7F7161D1069}"/>
                </a:ext>
              </a:extLst>
            </xdr:cNvPr>
            <xdr:cNvSpPr txBox="1"/>
          </xdr:nvSpPr>
          <xdr:spPr>
            <a:xfrm>
              <a:off x="945241" y="1668875"/>
              <a:ext cx="1637743" cy="32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lumMod val="50000"/>
                    </a:schemeClr>
                  </a:solidFill>
                  <a:latin typeface="Abadi" panose="020B0604020104020204" pitchFamily="34" charset="0"/>
                </a:rPr>
                <a:t>Dashboard</a:t>
              </a:r>
              <a:r>
                <a:rPr lang="en-IN">
                  <a:solidFill>
                    <a:schemeClr val="bg1">
                      <a:lumMod val="50000"/>
                    </a:schemeClr>
                  </a:solidFill>
                  <a:latin typeface="Abadi" panose="020B0604020104020204" pitchFamily="34" charset="0"/>
                </a:rPr>
                <a:t> </a:t>
              </a:r>
              <a:endParaRPr lang="en-IN" sz="1100">
                <a:solidFill>
                  <a:schemeClr val="bg1">
                    <a:lumMod val="50000"/>
                  </a:schemeClr>
                </a:solidFill>
                <a:latin typeface="Abadi" panose="020B0604020104020204" pitchFamily="34" charset="0"/>
              </a:endParaRPr>
            </a:p>
          </xdr:txBody>
        </xdr:sp>
        <xdr:sp macro="" textlink="">
          <xdr:nvSpPr>
            <xdr:cNvPr id="93" name="TextBox 92">
              <a:hlinkClick xmlns:r="http://schemas.openxmlformats.org/officeDocument/2006/relationships" r:id="rId2"/>
              <a:extLst>
                <a:ext uri="{FF2B5EF4-FFF2-40B4-BE49-F238E27FC236}">
                  <a16:creationId xmlns:a16="http://schemas.microsoft.com/office/drawing/2014/main" id="{BE1F8BEF-0E11-B0D8-2CA8-314E0F541E26}"/>
                </a:ext>
              </a:extLst>
            </xdr:cNvPr>
            <xdr:cNvSpPr txBox="1"/>
          </xdr:nvSpPr>
          <xdr:spPr>
            <a:xfrm>
              <a:off x="945241" y="2117487"/>
              <a:ext cx="1562558" cy="518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lumMod val="50000"/>
                    </a:schemeClr>
                  </a:solidFill>
                  <a:latin typeface="Abadi" panose="020B0604020104020204" pitchFamily="34" charset="0"/>
                </a:rPr>
                <a:t>Income</a:t>
              </a:r>
              <a:r>
                <a:rPr lang="en-IN" sz="1400" baseline="0">
                  <a:solidFill>
                    <a:schemeClr val="bg1">
                      <a:lumMod val="50000"/>
                    </a:schemeClr>
                  </a:solidFill>
                  <a:latin typeface="Abadi" panose="020B0604020104020204" pitchFamily="34" charset="0"/>
                </a:rPr>
                <a:t> and Expenses</a:t>
              </a:r>
              <a:r>
                <a:rPr lang="en-IN" sz="1400">
                  <a:solidFill>
                    <a:schemeClr val="bg1">
                      <a:lumMod val="50000"/>
                    </a:schemeClr>
                  </a:solidFill>
                  <a:latin typeface="Abadi" panose="020B0604020104020204" pitchFamily="34" charset="0"/>
                </a:rPr>
                <a:t> </a:t>
              </a:r>
            </a:p>
          </xdr:txBody>
        </xdr:sp>
        <xdr:sp macro="" textlink="">
          <xdr:nvSpPr>
            <xdr:cNvPr id="94" name="TextBox 93">
              <a:hlinkClick xmlns:r="http://schemas.openxmlformats.org/officeDocument/2006/relationships" r:id="rId3"/>
              <a:extLst>
                <a:ext uri="{FF2B5EF4-FFF2-40B4-BE49-F238E27FC236}">
                  <a16:creationId xmlns:a16="http://schemas.microsoft.com/office/drawing/2014/main" id="{F60E7D2A-FFB2-8D1C-9A5A-F11B281F12F5}"/>
                </a:ext>
              </a:extLst>
            </xdr:cNvPr>
            <xdr:cNvSpPr txBox="1"/>
          </xdr:nvSpPr>
          <xdr:spPr>
            <a:xfrm>
              <a:off x="945241" y="2734279"/>
              <a:ext cx="1087476" cy="32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lumMod val="50000"/>
                    </a:schemeClr>
                  </a:solidFill>
                  <a:latin typeface="Abadi" panose="020B0604020104020204" pitchFamily="34" charset="0"/>
                </a:rPr>
                <a:t>Assets</a:t>
              </a:r>
            </a:p>
            <a:p>
              <a:pPr algn="l"/>
              <a:r>
                <a:rPr lang="en-IN" sz="1400">
                  <a:solidFill>
                    <a:schemeClr val="bg1">
                      <a:lumMod val="50000"/>
                    </a:schemeClr>
                  </a:solidFill>
                  <a:latin typeface="Abadi" panose="020B0604020104020204" pitchFamily="34" charset="0"/>
                </a:rPr>
                <a:t> </a:t>
              </a:r>
            </a:p>
          </xdr:txBody>
        </xdr:sp>
      </xdr:grpSp>
      <xdr:pic>
        <xdr:nvPicPr>
          <xdr:cNvPr id="89" name="Graphic 88" descr="Money with solid fill">
            <a:extLst>
              <a:ext uri="{FF2B5EF4-FFF2-40B4-BE49-F238E27FC236}">
                <a16:creationId xmlns:a16="http://schemas.microsoft.com/office/drawing/2014/main" id="{A7A3892F-E739-2106-7B2C-D21146DCF8D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40639" y="2169150"/>
            <a:ext cx="327965" cy="327965"/>
          </a:xfrm>
          <a:prstGeom prst="rect">
            <a:avLst/>
          </a:prstGeom>
        </xdr:spPr>
      </xdr:pic>
      <xdr:pic>
        <xdr:nvPicPr>
          <xdr:cNvPr id="90" name="Picture 89">
            <a:extLst>
              <a:ext uri="{FF2B5EF4-FFF2-40B4-BE49-F238E27FC236}">
                <a16:creationId xmlns:a16="http://schemas.microsoft.com/office/drawing/2014/main" id="{7E7FAD18-FDEC-2EC6-201C-31D2F8D12439}"/>
              </a:ext>
            </a:extLst>
          </xdr:cNvPr>
          <xdr:cNvPicPr>
            <a:picLocks noChangeAspect="1"/>
          </xdr:cNvPicPr>
        </xdr:nvPicPr>
        <xdr:blipFill>
          <a:blip xmlns:r="http://schemas.openxmlformats.org/officeDocument/2006/relationships" r:embed="rId6" cstate="print">
            <a:duotone>
              <a:schemeClr val="accent4">
                <a:shade val="45000"/>
                <a:satMod val="135000"/>
              </a:schemeClr>
              <a:prstClr val="white"/>
            </a:duotone>
            <a:extLst>
              <a:ext uri="{BEBA8EAE-BF5A-486C-A8C5-ECC9F3942E4B}">
                <a14:imgProps xmlns:a14="http://schemas.microsoft.com/office/drawing/2010/main">
                  <a14:imgLayer r:embed="rId7">
                    <a14:imgEffect>
                      <a14:backgroundRemoval t="6757" b="92568" l="7692" r="89744">
                        <a14:foregroundMark x1="31410" y1="3378" x2="53205" y2="31757"/>
                        <a14:foregroundMark x1="53205" y1="31757" x2="26899" y2="56334"/>
                        <a14:foregroundMark x1="22977" y1="54417" x2="8333" y2="27703"/>
                        <a14:foregroundMark x1="8333" y1="27703" x2="35256" y2="6757"/>
                        <a14:foregroundMark x1="49343" y1="89189" x2="51923" y2="92568"/>
                        <a14:foregroundMark x1="47694" y1="87030" x2="49343" y2="89189"/>
                        <a14:foregroundMark x1="31801" y1="66216" x2="34674" y2="69979"/>
                        <a14:foregroundMark x1="30769" y1="64865" x2="31801" y2="66216"/>
                        <a14:foregroundMark x1="57102" y1="89189" x2="65385" y2="83784"/>
                        <a14:foregroundMark x1="51923" y1="92568" x2="57102" y2="89189"/>
                        <a14:foregroundMark x1="82967" y1="66216" x2="83409" y2="66977"/>
                        <a14:foregroundMark x1="82182" y1="64865" x2="82967" y2="66216"/>
                        <a14:foregroundMark x1="79169" y1="59678" x2="82182" y2="64865"/>
                        <a14:foregroundMark x1="69231" y1="42568" x2="75120" y2="52707"/>
                        <a14:foregroundMark x1="69872" y1="45270" x2="68060" y2="46862"/>
                        <a14:backgroundMark x1="85256" y1="66892" x2="85897" y2="82432"/>
                        <a14:backgroundMark x1="77564" y1="54730" x2="75641" y2="56757"/>
                        <a14:backgroundMark x1="83974" y1="67568" x2="83974" y2="67568"/>
                        <a14:backgroundMark x1="73718" y1="54054" x2="73718" y2="54054"/>
                        <a14:backgroundMark x1="80769" y1="66216" x2="80769" y2="66216"/>
                        <a14:backgroundMark x1="39744" y1="73649" x2="49359" y2="85811"/>
                        <a14:backgroundMark x1="37821" y1="70946" x2="35897" y2="77703"/>
                        <a14:backgroundMark x1="25000" y1="55405" x2="23077" y2="59459"/>
                        <a14:backgroundMark x1="30769" y1="66216" x2="30769" y2="66216"/>
                        <a14:backgroundMark x1="21154" y1="56757" x2="21154" y2="56757"/>
                        <a14:backgroundMark x1="48077" y1="89189" x2="48077" y2="89189"/>
                        <a14:backgroundMark x1="82692" y1="64865" x2="82692" y2="64865"/>
                      </a14:backgroundRemoval>
                    </a14:imgEffect>
                    <a14:imgEffect>
                      <a14:saturation sat="200000"/>
                    </a14:imgEffect>
                  </a14:imgLayer>
                </a14:imgProps>
              </a:ext>
              <a:ext uri="{28A0092B-C50C-407E-A947-70E740481C1C}">
                <a14:useLocalDpi xmlns:a14="http://schemas.microsoft.com/office/drawing/2010/main" val="0"/>
              </a:ext>
            </a:extLst>
          </a:blip>
          <a:stretch>
            <a:fillRect/>
          </a:stretch>
        </xdr:blipFill>
        <xdr:spPr>
          <a:xfrm>
            <a:off x="411703" y="2641090"/>
            <a:ext cx="418683" cy="397213"/>
          </a:xfrm>
          <a:prstGeom prst="rect">
            <a:avLst/>
          </a:prstGeom>
        </xdr:spPr>
      </xdr:pic>
      <xdr:pic>
        <xdr:nvPicPr>
          <xdr:cNvPr id="91" name="Picture 90">
            <a:extLst>
              <a:ext uri="{FF2B5EF4-FFF2-40B4-BE49-F238E27FC236}">
                <a16:creationId xmlns:a16="http://schemas.microsoft.com/office/drawing/2014/main" id="{D18D90EB-AF57-BB43-2403-9418A13D2C71}"/>
              </a:ext>
            </a:extLs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BEBA8EAE-BF5A-486C-A8C5-ECC9F3942E4B}">
                <a14:imgProps xmlns:a14="http://schemas.microsoft.com/office/drawing/2010/main">
                  <a14:imgLayer r:embed="rId9">
                    <a14:imgEffect>
                      <a14:backgroundRemoval t="10000" b="90000" l="10000" r="90000">
                        <a14:foregroundMark x1="54222" y1="26667" x2="56444" y2="25333"/>
                        <a14:foregroundMark x1="27111" y1="59556" x2="22222" y2="63111"/>
                        <a14:foregroundMark x1="55556" y1="50667" x2="76444" y2="63111"/>
                        <a14:foregroundMark x1="76444" y1="63111" x2="53778" y2="69778"/>
                        <a14:foregroundMark x1="53778" y1="69778" x2="53778" y2="56889"/>
                      </a14:backgroundRemoval>
                    </a14:imgEffect>
                  </a14:imgLayer>
                </a14:imgProps>
              </a:ext>
              <a:ext uri="{28A0092B-C50C-407E-A947-70E740481C1C}">
                <a14:useLocalDpi xmlns:a14="http://schemas.microsoft.com/office/drawing/2010/main" val="0"/>
              </a:ext>
            </a:extLst>
          </a:blip>
          <a:stretch>
            <a:fillRect/>
          </a:stretch>
        </xdr:blipFill>
        <xdr:spPr>
          <a:xfrm>
            <a:off x="411703" y="1584011"/>
            <a:ext cx="369835" cy="369835"/>
          </a:xfrm>
          <a:prstGeom prst="rect">
            <a:avLst/>
          </a:prstGeom>
        </xdr:spPr>
      </xdr:pic>
    </xdr:grpSp>
    <xdr:clientData/>
  </xdr:twoCellAnchor>
  <xdr:twoCellAnchor>
    <xdr:from>
      <xdr:col>2</xdr:col>
      <xdr:colOff>655502</xdr:colOff>
      <xdr:row>23</xdr:row>
      <xdr:rowOff>205635</xdr:rowOff>
    </xdr:from>
    <xdr:to>
      <xdr:col>8</xdr:col>
      <xdr:colOff>515850</xdr:colOff>
      <xdr:row>27</xdr:row>
      <xdr:rowOff>0</xdr:rowOff>
    </xdr:to>
    <xdr:sp macro="" textlink="">
      <xdr:nvSpPr>
        <xdr:cNvPr id="101" name="Rectangle: Rounded Corners 100">
          <a:extLst>
            <a:ext uri="{FF2B5EF4-FFF2-40B4-BE49-F238E27FC236}">
              <a16:creationId xmlns:a16="http://schemas.microsoft.com/office/drawing/2014/main" id="{F33488A7-24E7-2570-FC23-F1B86580DFDF}"/>
            </a:ext>
          </a:extLst>
        </xdr:cNvPr>
        <xdr:cNvSpPr/>
      </xdr:nvSpPr>
      <xdr:spPr>
        <a:xfrm>
          <a:off x="1984117" y="5060943"/>
          <a:ext cx="1784887" cy="69313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solidFill>
                <a:schemeClr val="tx1"/>
              </a:solidFill>
              <a:latin typeface="Abadi" panose="020B0604020104020204" pitchFamily="34" charset="0"/>
            </a:rPr>
            <a:t>Goals</a:t>
          </a:r>
          <a:endParaRPr lang="en-IN" sz="2000">
            <a:solidFill>
              <a:schemeClr val="tx1"/>
            </a:solidFill>
            <a:latin typeface="Abadi" panose="020B0604020104020204" pitchFamily="34" charset="0"/>
          </a:endParaRPr>
        </a:p>
      </xdr:txBody>
    </xdr:sp>
    <xdr:clientData/>
  </xdr:twoCellAnchor>
  <xdr:twoCellAnchor>
    <xdr:from>
      <xdr:col>11</xdr:col>
      <xdr:colOff>605131</xdr:colOff>
      <xdr:row>9</xdr:row>
      <xdr:rowOff>51704</xdr:rowOff>
    </xdr:from>
    <xdr:to>
      <xdr:col>13</xdr:col>
      <xdr:colOff>205077</xdr:colOff>
      <xdr:row>12</xdr:row>
      <xdr:rowOff>96455</xdr:rowOff>
    </xdr:to>
    <xdr:sp macro="" textlink="">
      <xdr:nvSpPr>
        <xdr:cNvPr id="102" name="Rectangle: Rounded Corners 101">
          <a:extLst>
            <a:ext uri="{FF2B5EF4-FFF2-40B4-BE49-F238E27FC236}">
              <a16:creationId xmlns:a16="http://schemas.microsoft.com/office/drawing/2014/main" id="{DE449511-22A7-46FC-82FD-FA4FF06DEAEC}"/>
            </a:ext>
          </a:extLst>
        </xdr:cNvPr>
        <xdr:cNvSpPr/>
      </xdr:nvSpPr>
      <xdr:spPr>
        <a:xfrm>
          <a:off x="6689878" y="1787907"/>
          <a:ext cx="1770199" cy="6556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solidFill>
                <a:schemeClr val="tx1"/>
              </a:solidFill>
              <a:latin typeface="Abadi" panose="020B0604020104020204" pitchFamily="34" charset="0"/>
            </a:rPr>
            <a:t>Assets</a:t>
          </a:r>
          <a:r>
            <a:rPr lang="en-IN" sz="2000">
              <a:solidFill>
                <a:schemeClr val="tx1"/>
              </a:solidFill>
              <a:latin typeface="Abadi" panose="020B0604020104020204" pitchFamily="34" charset="0"/>
            </a:rPr>
            <a:t>	</a:t>
          </a:r>
        </a:p>
      </xdr:txBody>
    </xdr:sp>
    <xdr:clientData/>
  </xdr:twoCellAnchor>
  <xdr:twoCellAnchor>
    <xdr:from>
      <xdr:col>9</xdr:col>
      <xdr:colOff>880299</xdr:colOff>
      <xdr:row>18</xdr:row>
      <xdr:rowOff>193951</xdr:rowOff>
    </xdr:from>
    <xdr:to>
      <xdr:col>12</xdr:col>
      <xdr:colOff>549921</xdr:colOff>
      <xdr:row>29</xdr:row>
      <xdr:rowOff>1822</xdr:rowOff>
    </xdr:to>
    <xdr:graphicFrame macro="">
      <xdr:nvGraphicFramePr>
        <xdr:cNvPr id="103" name="Chart 102">
          <a:extLst>
            <a:ext uri="{FF2B5EF4-FFF2-40B4-BE49-F238E27FC236}">
              <a16:creationId xmlns:a16="http://schemas.microsoft.com/office/drawing/2014/main" id="{D800DDDF-CF8B-89A8-1645-C74873744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351693</xdr:colOff>
      <xdr:row>12</xdr:row>
      <xdr:rowOff>39077</xdr:rowOff>
    </xdr:from>
    <xdr:to>
      <xdr:col>14</xdr:col>
      <xdr:colOff>449386</xdr:colOff>
      <xdr:row>17</xdr:row>
      <xdr:rowOff>97692</xdr:rowOff>
    </xdr:to>
    <xdr:sp macro="" textlink="">
      <xdr:nvSpPr>
        <xdr:cNvPr id="106" name="TextBox 105">
          <a:extLst>
            <a:ext uri="{FF2B5EF4-FFF2-40B4-BE49-F238E27FC236}">
              <a16:creationId xmlns:a16="http://schemas.microsoft.com/office/drawing/2014/main" id="{8D6F8EEB-1512-ED35-A004-AD2D96B38D4C}"/>
            </a:ext>
          </a:extLst>
        </xdr:cNvPr>
        <xdr:cNvSpPr txBox="1"/>
      </xdr:nvSpPr>
      <xdr:spPr>
        <a:xfrm>
          <a:off x="5724770" y="2413000"/>
          <a:ext cx="4650154" cy="1152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badi" panose="020B0604020104020204" pitchFamily="34" charset="0"/>
            </a:rPr>
            <a:t>Current</a:t>
          </a:r>
          <a:r>
            <a:rPr lang="en-IN" sz="1100" baseline="0">
              <a:latin typeface="Abadi" panose="020B0604020104020204" pitchFamily="34" charset="0"/>
            </a:rPr>
            <a:t> assets are cash and others that arer expected to be converted to cash or consumed either in a year or in the operating cycle (whichever is longer), without disturbing the normal operations of a business. These assets are continually turned over in the course of a business during normal business activity.</a:t>
          </a:r>
          <a:endParaRPr lang="en-IN" sz="1100">
            <a:latin typeface="Abadi" panose="020B0604020104020204" pitchFamily="34" charset="0"/>
          </a:endParaRPr>
        </a:p>
      </xdr:txBody>
    </xdr:sp>
    <xdr:clientData/>
  </xdr:twoCellAnchor>
  <xdr:twoCellAnchor>
    <xdr:from>
      <xdr:col>6</xdr:col>
      <xdr:colOff>15633</xdr:colOff>
      <xdr:row>26</xdr:row>
      <xdr:rowOff>191476</xdr:rowOff>
    </xdr:from>
    <xdr:to>
      <xdr:col>10</xdr:col>
      <xdr:colOff>58616</xdr:colOff>
      <xdr:row>32</xdr:row>
      <xdr:rowOff>113321</xdr:rowOff>
    </xdr:to>
    <xdr:sp macro="" textlink="">
      <xdr:nvSpPr>
        <xdr:cNvPr id="107" name="TextBox 106">
          <a:extLst>
            <a:ext uri="{FF2B5EF4-FFF2-40B4-BE49-F238E27FC236}">
              <a16:creationId xmlns:a16="http://schemas.microsoft.com/office/drawing/2014/main" id="{07F91112-B62E-42ED-973D-745B8832D530}"/>
            </a:ext>
          </a:extLst>
        </xdr:cNvPr>
        <xdr:cNvSpPr txBox="1"/>
      </xdr:nvSpPr>
      <xdr:spPr>
        <a:xfrm>
          <a:off x="2008556" y="5720861"/>
          <a:ext cx="3423137" cy="1152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badi" panose="020B0604020104020204" pitchFamily="34" charset="0"/>
            </a:rPr>
            <a:t>A</a:t>
          </a:r>
          <a:r>
            <a:rPr lang="en-IN" sz="1100" baseline="0">
              <a:latin typeface="Abadi" panose="020B0604020104020204" pitchFamily="34" charset="0"/>
            </a:rPr>
            <a:t> plan you have for your money. You can have short-term and long-term goals, saving up $1,000 is a short-term goal, while investing for retirement is a long-term financial goal. Your goals should give you focus and keep you accountavble, no matter how long they take to make happen!</a:t>
          </a:r>
          <a:endParaRPr lang="en-IN" sz="1100">
            <a:latin typeface="Abadi" panose="020B0604020104020204" pitchFamily="34" charset="0"/>
          </a:endParaRPr>
        </a:p>
      </xdr:txBody>
    </xdr:sp>
    <xdr:clientData/>
  </xdr:twoCellAnchor>
  <xdr:twoCellAnchor>
    <xdr:from>
      <xdr:col>6</xdr:col>
      <xdr:colOff>87924</xdr:colOff>
      <xdr:row>5</xdr:row>
      <xdr:rowOff>9770</xdr:rowOff>
    </xdr:from>
    <xdr:to>
      <xdr:col>14</xdr:col>
      <xdr:colOff>390770</xdr:colOff>
      <xdr:row>8</xdr:row>
      <xdr:rowOff>36634</xdr:rowOff>
    </xdr:to>
    <xdr:grpSp>
      <xdr:nvGrpSpPr>
        <xdr:cNvPr id="108" name="Group 107">
          <a:extLst>
            <a:ext uri="{FF2B5EF4-FFF2-40B4-BE49-F238E27FC236}">
              <a16:creationId xmlns:a16="http://schemas.microsoft.com/office/drawing/2014/main" id="{C29D07F1-8ADB-4A4D-BF56-86A44A537DD8}"/>
            </a:ext>
          </a:extLst>
        </xdr:cNvPr>
        <xdr:cNvGrpSpPr/>
      </xdr:nvGrpSpPr>
      <xdr:grpSpPr>
        <a:xfrm>
          <a:off x="2059766" y="1012402"/>
          <a:ext cx="8479864" cy="628443"/>
          <a:chOff x="2916445" y="859693"/>
          <a:chExt cx="6739388" cy="595922"/>
        </a:xfrm>
      </xdr:grpSpPr>
      <xdr:sp macro="" textlink="">
        <xdr:nvSpPr>
          <xdr:cNvPr id="109" name="Rectangle: Rounded Corners 108">
            <a:extLst>
              <a:ext uri="{FF2B5EF4-FFF2-40B4-BE49-F238E27FC236}">
                <a16:creationId xmlns:a16="http://schemas.microsoft.com/office/drawing/2014/main" id="{6F10FDB0-7179-32FB-1E1E-B9E4D55D276B}"/>
              </a:ext>
            </a:extLst>
          </xdr:cNvPr>
          <xdr:cNvSpPr/>
        </xdr:nvSpPr>
        <xdr:spPr>
          <a:xfrm>
            <a:off x="2916445" y="859693"/>
            <a:ext cx="6739388" cy="586154"/>
          </a:xfrm>
          <a:prstGeom prst="roundRect">
            <a:avLst/>
          </a:prstGeom>
          <a:solidFill>
            <a:srgbClr val="09C9C8"/>
          </a:solidFill>
          <a:ln>
            <a:noFill/>
          </a:ln>
          <a:effectLst>
            <a:outerShdw blurRad="127000" dist="50800" dir="5400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0" name="TextBox 109">
            <a:extLst>
              <a:ext uri="{FF2B5EF4-FFF2-40B4-BE49-F238E27FC236}">
                <a16:creationId xmlns:a16="http://schemas.microsoft.com/office/drawing/2014/main" id="{22018BFF-2FD3-CF7E-4C20-ECA43CFC15A8}"/>
              </a:ext>
            </a:extLst>
          </xdr:cNvPr>
          <xdr:cNvSpPr txBox="1"/>
        </xdr:nvSpPr>
        <xdr:spPr>
          <a:xfrm>
            <a:off x="3443655" y="869461"/>
            <a:ext cx="5456115" cy="58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solidFill>
                  <a:srgbClr val="F9F9F9"/>
                </a:solidFill>
                <a:latin typeface="Abadi" panose="020B0604020104020204" pitchFamily="34" charset="0"/>
              </a:rPr>
              <a:t>Personal Finance</a:t>
            </a:r>
            <a:r>
              <a:rPr lang="en-IN" sz="2800" baseline="0">
                <a:solidFill>
                  <a:srgbClr val="F9F9F9"/>
                </a:solidFill>
                <a:latin typeface="Abadi" panose="020B0604020104020204" pitchFamily="34" charset="0"/>
              </a:rPr>
              <a:t> Tracker</a:t>
            </a:r>
            <a:endParaRPr lang="en-IN" sz="2800">
              <a:solidFill>
                <a:srgbClr val="F9F9F9"/>
              </a:solidFill>
              <a:latin typeface="Abadi" panose="020B0604020104020204" pitchFamily="34" charset="0"/>
            </a:endParaRPr>
          </a:p>
        </xdr:txBody>
      </xdr:sp>
    </xdr:grpSp>
    <xdr:clientData/>
  </xdr:twoCellAnchor>
  <xdr:twoCellAnchor editAs="oneCell">
    <xdr:from>
      <xdr:col>0</xdr:col>
      <xdr:colOff>323272</xdr:colOff>
      <xdr:row>17</xdr:row>
      <xdr:rowOff>138546</xdr:rowOff>
    </xdr:from>
    <xdr:to>
      <xdr:col>2</xdr:col>
      <xdr:colOff>635000</xdr:colOff>
      <xdr:row>29</xdr:row>
      <xdr:rowOff>16008</xdr:rowOff>
    </xdr:to>
    <mc:AlternateContent xmlns:mc="http://schemas.openxmlformats.org/markup-compatibility/2006" xmlns:a14="http://schemas.microsoft.com/office/drawing/2010/main">
      <mc:Choice Requires="a14">
        <xdr:graphicFrame macro="">
          <xdr:nvGraphicFramePr>
            <xdr:cNvPr id="112" name="Month 2">
              <a:extLst>
                <a:ext uri="{FF2B5EF4-FFF2-40B4-BE49-F238E27FC236}">
                  <a16:creationId xmlns:a16="http://schemas.microsoft.com/office/drawing/2014/main" id="{FD505541-2791-4415-AFCE-B22D88CC7FC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23272" y="3781441"/>
              <a:ext cx="1626289" cy="2718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467894</xdr:colOff>
      <xdr:row>29</xdr:row>
      <xdr:rowOff>133685</xdr:rowOff>
    </xdr:from>
    <xdr:to>
      <xdr:col>2</xdr:col>
      <xdr:colOff>334211</xdr:colOff>
      <xdr:row>32</xdr:row>
      <xdr:rowOff>133685</xdr:rowOff>
    </xdr:to>
    <xdr:sp macro="" textlink="">
      <xdr:nvSpPr>
        <xdr:cNvPr id="113" name="TextBox 112">
          <a:extLst>
            <a:ext uri="{FF2B5EF4-FFF2-40B4-BE49-F238E27FC236}">
              <a16:creationId xmlns:a16="http://schemas.microsoft.com/office/drawing/2014/main" id="{BC01363F-02F1-9512-1210-9257EA7B55E1}"/>
            </a:ext>
          </a:extLst>
        </xdr:cNvPr>
        <xdr:cNvSpPr txBox="1"/>
      </xdr:nvSpPr>
      <xdr:spPr>
        <a:xfrm>
          <a:off x="467894" y="6517106"/>
          <a:ext cx="1180878" cy="601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9F9F9"/>
              </a:solidFill>
              <a:latin typeface="Abadi" panose="020B0604020104020204" pitchFamily="34" charset="0"/>
            </a:rPr>
            <a:t>Personal finance</a:t>
          </a:r>
          <a:r>
            <a:rPr lang="en-IN" sz="1100" baseline="0">
              <a:solidFill>
                <a:srgbClr val="F9F9F9"/>
              </a:solidFill>
              <a:latin typeface="Abadi" panose="020B0604020104020204" pitchFamily="34" charset="0"/>
            </a:rPr>
            <a:t> Tracker</a:t>
          </a:r>
          <a:endParaRPr lang="en-IN" sz="1100">
            <a:solidFill>
              <a:srgbClr val="F9F9F9"/>
            </a:solidFill>
            <a:latin typeface="Abadi" panose="020B0604020104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127000</xdr:colOff>
      <xdr:row>16</xdr:row>
      <xdr:rowOff>150522</xdr:rowOff>
    </xdr:from>
    <xdr:to>
      <xdr:col>10</xdr:col>
      <xdr:colOff>1006230</xdr:colOff>
      <xdr:row>20</xdr:row>
      <xdr:rowOff>148294</xdr:rowOff>
    </xdr:to>
    <xdr:sp macro="" textlink="">
      <xdr:nvSpPr>
        <xdr:cNvPr id="374" name="Rectangle: Rounded Corners 373">
          <a:extLst>
            <a:ext uri="{FF2B5EF4-FFF2-40B4-BE49-F238E27FC236}">
              <a16:creationId xmlns:a16="http://schemas.microsoft.com/office/drawing/2014/main" id="{7D0F7258-89D1-4C0C-8033-9202187612F8}"/>
            </a:ext>
          </a:extLst>
        </xdr:cNvPr>
        <xdr:cNvSpPr/>
      </xdr:nvSpPr>
      <xdr:spPr>
        <a:xfrm>
          <a:off x="2119923" y="3393907"/>
          <a:ext cx="4259384" cy="896541"/>
        </a:xfrm>
        <a:prstGeom prst="roundRect">
          <a:avLst/>
        </a:prstGeom>
        <a:solidFill>
          <a:srgbClr val="F9F9F9"/>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231770</xdr:colOff>
      <xdr:row>4</xdr:row>
      <xdr:rowOff>47000</xdr:rowOff>
    </xdr:from>
    <xdr:to>
      <xdr:col>0</xdr:col>
      <xdr:colOff>446297</xdr:colOff>
      <xdr:row>6</xdr:row>
      <xdr:rowOff>108333</xdr:rowOff>
    </xdr:to>
    <xdr:sp macro="" textlink="">
      <xdr:nvSpPr>
        <xdr:cNvPr id="359" name="Right Triangle 358">
          <a:extLst>
            <a:ext uri="{FF2B5EF4-FFF2-40B4-BE49-F238E27FC236}">
              <a16:creationId xmlns:a16="http://schemas.microsoft.com/office/drawing/2014/main" id="{2A8B3B51-64BE-FD37-119C-7E725F8D5DB8}"/>
            </a:ext>
          </a:extLst>
        </xdr:cNvPr>
        <xdr:cNvSpPr/>
      </xdr:nvSpPr>
      <xdr:spPr>
        <a:xfrm rot="5200564">
          <a:off x="111002" y="957227"/>
          <a:ext cx="456063" cy="214527"/>
        </a:xfrm>
        <a:prstGeom prst="rtTriangl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37353</xdr:colOff>
      <xdr:row>22</xdr:row>
      <xdr:rowOff>74705</xdr:rowOff>
    </xdr:from>
    <xdr:to>
      <xdr:col>8</xdr:col>
      <xdr:colOff>836267</xdr:colOff>
      <xdr:row>26</xdr:row>
      <xdr:rowOff>119262</xdr:rowOff>
    </xdr:to>
    <xdr:sp macro="" textlink="">
      <xdr:nvSpPr>
        <xdr:cNvPr id="338" name="Rectangle: Rounded Corners 337">
          <a:extLst>
            <a:ext uri="{FF2B5EF4-FFF2-40B4-BE49-F238E27FC236}">
              <a16:creationId xmlns:a16="http://schemas.microsoft.com/office/drawing/2014/main" id="{ABB440EC-6F9E-4A3C-9C39-81149D565C2B}"/>
            </a:ext>
          </a:extLst>
        </xdr:cNvPr>
        <xdr:cNvSpPr/>
      </xdr:nvSpPr>
      <xdr:spPr>
        <a:xfrm>
          <a:off x="2026397" y="4669117"/>
          <a:ext cx="2059576" cy="922351"/>
        </a:xfrm>
        <a:prstGeom prst="roundRect">
          <a:avLst/>
        </a:prstGeom>
        <a:solidFill>
          <a:srgbClr val="F9F9F9"/>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164729</xdr:colOff>
      <xdr:row>4</xdr:row>
      <xdr:rowOff>8581</xdr:rowOff>
    </xdr:from>
    <xdr:to>
      <xdr:col>2</xdr:col>
      <xdr:colOff>643581</xdr:colOff>
      <xdr:row>34</xdr:row>
      <xdr:rowOff>111554</xdr:rowOff>
    </xdr:to>
    <xdr:sp macro="" textlink="">
      <xdr:nvSpPr>
        <xdr:cNvPr id="3" name="Rectangle: Rounded Corners 2">
          <a:extLst>
            <a:ext uri="{FF2B5EF4-FFF2-40B4-BE49-F238E27FC236}">
              <a16:creationId xmlns:a16="http://schemas.microsoft.com/office/drawing/2014/main" id="{59E271F9-1379-4B44-B005-FC7E918D14DC}"/>
            </a:ext>
          </a:extLst>
        </xdr:cNvPr>
        <xdr:cNvSpPr/>
      </xdr:nvSpPr>
      <xdr:spPr>
        <a:xfrm>
          <a:off x="164729" y="790119"/>
          <a:ext cx="1807467" cy="6413897"/>
        </a:xfrm>
        <a:prstGeom prst="roundRect">
          <a:avLst>
            <a:gd name="adj" fmla="val 22402"/>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654613</xdr:colOff>
      <xdr:row>1</xdr:row>
      <xdr:rowOff>44990</xdr:rowOff>
    </xdr:from>
    <xdr:to>
      <xdr:col>8</xdr:col>
      <xdr:colOff>484514</xdr:colOff>
      <xdr:row>2</xdr:row>
      <xdr:rowOff>149595</xdr:rowOff>
    </xdr:to>
    <xdr:sp macro="" textlink="">
      <xdr:nvSpPr>
        <xdr:cNvPr id="4" name="Rectangle: Rounded Corners 3">
          <a:extLst>
            <a:ext uri="{FF2B5EF4-FFF2-40B4-BE49-F238E27FC236}">
              <a16:creationId xmlns:a16="http://schemas.microsoft.com/office/drawing/2014/main" id="{6314B933-8260-4C64-87FC-B1AED0D30E41}"/>
            </a:ext>
          </a:extLst>
        </xdr:cNvPr>
        <xdr:cNvSpPr/>
      </xdr:nvSpPr>
      <xdr:spPr>
        <a:xfrm>
          <a:off x="3239063" y="241840"/>
          <a:ext cx="483951" cy="301455"/>
        </a:xfrm>
        <a:prstGeom prst="roundRect">
          <a:avLst>
            <a:gd name="adj" fmla="val 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3</xdr:row>
      <xdr:rowOff>21539</xdr:rowOff>
    </xdr:from>
    <xdr:to>
      <xdr:col>3</xdr:col>
      <xdr:colOff>0</xdr:colOff>
      <xdr:row>3</xdr:row>
      <xdr:rowOff>93539</xdr:rowOff>
    </xdr:to>
    <xdr:grpSp>
      <xdr:nvGrpSpPr>
        <xdr:cNvPr id="5" name="Group 4">
          <a:extLst>
            <a:ext uri="{FF2B5EF4-FFF2-40B4-BE49-F238E27FC236}">
              <a16:creationId xmlns:a16="http://schemas.microsoft.com/office/drawing/2014/main" id="{4B672EB1-A724-4593-8C64-CB2277A9AC9B}"/>
            </a:ext>
          </a:extLst>
        </xdr:cNvPr>
        <xdr:cNvGrpSpPr/>
      </xdr:nvGrpSpPr>
      <xdr:grpSpPr>
        <a:xfrm>
          <a:off x="1982230" y="613634"/>
          <a:ext cx="0" cy="72000"/>
          <a:chOff x="172255" y="132947"/>
          <a:chExt cx="505557" cy="72000"/>
        </a:xfrm>
        <a:solidFill>
          <a:schemeClr val="tx1"/>
        </a:solidFill>
      </xdr:grpSpPr>
      <xdr:sp macro="" textlink="">
        <xdr:nvSpPr>
          <xdr:cNvPr id="6" name="Oval 5">
            <a:extLst>
              <a:ext uri="{FF2B5EF4-FFF2-40B4-BE49-F238E27FC236}">
                <a16:creationId xmlns:a16="http://schemas.microsoft.com/office/drawing/2014/main" id="{3E2D7C52-6721-2364-C337-92BD4433E6C2}"/>
              </a:ext>
            </a:extLst>
          </xdr:cNvPr>
          <xdr:cNvSpPr/>
        </xdr:nvSpPr>
        <xdr:spPr>
          <a:xfrm>
            <a:off x="172255"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Oval 6">
            <a:extLst>
              <a:ext uri="{FF2B5EF4-FFF2-40B4-BE49-F238E27FC236}">
                <a16:creationId xmlns:a16="http://schemas.microsoft.com/office/drawing/2014/main" id="{3BCBCAEA-81C8-6A00-0575-A1AF624ACDFB}"/>
              </a:ext>
            </a:extLst>
          </xdr:cNvPr>
          <xdr:cNvSpPr/>
        </xdr:nvSpPr>
        <xdr:spPr>
          <a:xfrm>
            <a:off x="316774"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Oval 7">
            <a:extLst>
              <a:ext uri="{FF2B5EF4-FFF2-40B4-BE49-F238E27FC236}">
                <a16:creationId xmlns:a16="http://schemas.microsoft.com/office/drawing/2014/main" id="{290BDB0B-96C8-20FF-A120-9DCECFF07C71}"/>
              </a:ext>
            </a:extLst>
          </xdr:cNvPr>
          <xdr:cNvSpPr/>
        </xdr:nvSpPr>
        <xdr:spPr>
          <a:xfrm>
            <a:off x="461293"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Oval 8">
            <a:extLst>
              <a:ext uri="{FF2B5EF4-FFF2-40B4-BE49-F238E27FC236}">
                <a16:creationId xmlns:a16="http://schemas.microsoft.com/office/drawing/2014/main" id="{56111AEE-C965-DC89-8542-05C31E75D028}"/>
              </a:ext>
            </a:extLst>
          </xdr:cNvPr>
          <xdr:cNvSpPr/>
        </xdr:nvSpPr>
        <xdr:spPr>
          <a:xfrm>
            <a:off x="605812"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48846</xdr:colOff>
      <xdr:row>0</xdr:row>
      <xdr:rowOff>0</xdr:rowOff>
    </xdr:from>
    <xdr:to>
      <xdr:col>19</xdr:col>
      <xdr:colOff>196760</xdr:colOff>
      <xdr:row>35</xdr:row>
      <xdr:rowOff>8038</xdr:rowOff>
    </xdr:to>
    <xdr:grpSp>
      <xdr:nvGrpSpPr>
        <xdr:cNvPr id="10" name="Group 9">
          <a:extLst>
            <a:ext uri="{FF2B5EF4-FFF2-40B4-BE49-F238E27FC236}">
              <a16:creationId xmlns:a16="http://schemas.microsoft.com/office/drawing/2014/main" id="{F150B943-4D2D-4C1E-A3DD-01F496BA4457}"/>
            </a:ext>
          </a:extLst>
        </xdr:cNvPr>
        <xdr:cNvGrpSpPr/>
      </xdr:nvGrpSpPr>
      <xdr:grpSpPr>
        <a:xfrm>
          <a:off x="48846" y="0"/>
          <a:ext cx="11389130" cy="7439254"/>
          <a:chOff x="46554" y="64285"/>
          <a:chExt cx="11908404" cy="8978710"/>
        </a:xfrm>
      </xdr:grpSpPr>
      <xdr:grpSp>
        <xdr:nvGrpSpPr>
          <xdr:cNvPr id="11" name="Group 10">
            <a:extLst>
              <a:ext uri="{FF2B5EF4-FFF2-40B4-BE49-F238E27FC236}">
                <a16:creationId xmlns:a16="http://schemas.microsoft.com/office/drawing/2014/main" id="{D021DD0A-82FD-F96B-0722-9E38DFDE4BD0}"/>
              </a:ext>
            </a:extLst>
          </xdr:cNvPr>
          <xdr:cNvGrpSpPr/>
        </xdr:nvGrpSpPr>
        <xdr:grpSpPr>
          <a:xfrm>
            <a:off x="234121" y="295693"/>
            <a:ext cx="11616100" cy="804638"/>
            <a:chOff x="158750" y="189148"/>
            <a:chExt cx="5643488" cy="619443"/>
          </a:xfrm>
        </xdr:grpSpPr>
        <xdr:grpSp>
          <xdr:nvGrpSpPr>
            <xdr:cNvPr id="20" name="Group 19">
              <a:extLst>
                <a:ext uri="{FF2B5EF4-FFF2-40B4-BE49-F238E27FC236}">
                  <a16:creationId xmlns:a16="http://schemas.microsoft.com/office/drawing/2014/main" id="{5DAB699D-6555-7C34-9D9E-3AFA08C54281}"/>
                </a:ext>
              </a:extLst>
            </xdr:cNvPr>
            <xdr:cNvGrpSpPr/>
          </xdr:nvGrpSpPr>
          <xdr:grpSpPr>
            <a:xfrm>
              <a:off x="158750" y="189148"/>
              <a:ext cx="5643488" cy="619443"/>
              <a:chOff x="0" y="227467"/>
              <a:chExt cx="5643488" cy="619443"/>
            </a:xfrm>
          </xdr:grpSpPr>
          <xdr:sp macro="" textlink="">
            <xdr:nvSpPr>
              <xdr:cNvPr id="26" name="Rectangle: Rounded Corners 25">
                <a:extLst>
                  <a:ext uri="{FF2B5EF4-FFF2-40B4-BE49-F238E27FC236}">
                    <a16:creationId xmlns:a16="http://schemas.microsoft.com/office/drawing/2014/main" id="{9F0AD01B-8397-9464-4857-8E87CA25F1C2}"/>
                  </a:ext>
                </a:extLst>
              </xdr:cNvPr>
              <xdr:cNvSpPr/>
            </xdr:nvSpPr>
            <xdr:spPr>
              <a:xfrm>
                <a:off x="0" y="534242"/>
                <a:ext cx="587713" cy="302838"/>
              </a:xfrm>
              <a:prstGeom prst="roundRect">
                <a:avLst>
                  <a:gd name="adj" fmla="val 6551"/>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Rounded Corners 26">
                <a:extLst>
                  <a:ext uri="{FF2B5EF4-FFF2-40B4-BE49-F238E27FC236}">
                    <a16:creationId xmlns:a16="http://schemas.microsoft.com/office/drawing/2014/main" id="{838E9FEC-C9D1-BBA2-A8C7-AFCD59FC8FE6}"/>
                  </a:ext>
                </a:extLst>
              </xdr:cNvPr>
              <xdr:cNvSpPr/>
            </xdr:nvSpPr>
            <xdr:spPr>
              <a:xfrm>
                <a:off x="591495" y="531269"/>
                <a:ext cx="935906" cy="302838"/>
              </a:xfrm>
              <a:prstGeom prst="roundRect">
                <a:avLst>
                  <a:gd name="adj" fmla="val 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Rounded Corners 27">
                <a:extLst>
                  <a:ext uri="{FF2B5EF4-FFF2-40B4-BE49-F238E27FC236}">
                    <a16:creationId xmlns:a16="http://schemas.microsoft.com/office/drawing/2014/main" id="{D0698BC7-EF5D-B15A-57AF-3EAF57E9D708}"/>
                  </a:ext>
                </a:extLst>
              </xdr:cNvPr>
              <xdr:cNvSpPr/>
            </xdr:nvSpPr>
            <xdr:spPr>
              <a:xfrm>
                <a:off x="1372837" y="531673"/>
                <a:ext cx="935558" cy="302838"/>
              </a:xfrm>
              <a:prstGeom prst="roundRect">
                <a:avLst>
                  <a:gd name="adj" fmla="val 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9" name="Group 28">
                <a:extLst>
                  <a:ext uri="{FF2B5EF4-FFF2-40B4-BE49-F238E27FC236}">
                    <a16:creationId xmlns:a16="http://schemas.microsoft.com/office/drawing/2014/main" id="{B475BBAD-FFC6-F709-3CC5-3A113459924E}"/>
                  </a:ext>
                </a:extLst>
              </xdr:cNvPr>
              <xdr:cNvGrpSpPr/>
            </xdr:nvGrpSpPr>
            <xdr:grpSpPr>
              <a:xfrm>
                <a:off x="2311771" y="533026"/>
                <a:ext cx="456740" cy="306724"/>
                <a:chOff x="2310317" y="30398"/>
                <a:chExt cx="456390" cy="304395"/>
              </a:xfrm>
            </xdr:grpSpPr>
            <xdr:sp macro="" textlink="">
              <xdr:nvSpPr>
                <xdr:cNvPr id="61" name="Right Triangle 60">
                  <a:extLst>
                    <a:ext uri="{FF2B5EF4-FFF2-40B4-BE49-F238E27FC236}">
                      <a16:creationId xmlns:a16="http://schemas.microsoft.com/office/drawing/2014/main" id="{2E20E916-3E9D-8FC6-D59F-8C54A9296DE4}"/>
                    </a:ext>
                  </a:extLst>
                </xdr:cNvPr>
                <xdr:cNvSpPr/>
              </xdr:nvSpPr>
              <xdr:spPr>
                <a:xfrm>
                  <a:off x="2310317" y="30398"/>
                  <a:ext cx="455986" cy="303990"/>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2" name="Right Triangle 61">
                  <a:extLst>
                    <a:ext uri="{FF2B5EF4-FFF2-40B4-BE49-F238E27FC236}">
                      <a16:creationId xmlns:a16="http://schemas.microsoft.com/office/drawing/2014/main" id="{3A897FFF-FE3B-4D56-50D9-5317BD7414C2}"/>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30" name="Rectangle: Rounded Corners 29">
                <a:extLst>
                  <a:ext uri="{FF2B5EF4-FFF2-40B4-BE49-F238E27FC236}">
                    <a16:creationId xmlns:a16="http://schemas.microsoft.com/office/drawing/2014/main" id="{74AC05B8-C128-C235-FFB3-B1F3D0DDD4F0}"/>
                  </a:ext>
                </a:extLst>
              </xdr:cNvPr>
              <xdr:cNvSpPr/>
            </xdr:nvSpPr>
            <xdr:spPr>
              <a:xfrm>
                <a:off x="2772294" y="514569"/>
                <a:ext cx="491923" cy="323725"/>
              </a:xfrm>
              <a:prstGeom prst="roundRect">
                <a:avLst>
                  <a:gd name="adj" fmla="val 0"/>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7FA2936F-34C8-C053-F321-DC1F9030A577}"/>
                  </a:ext>
                </a:extLst>
              </xdr:cNvPr>
              <xdr:cNvSpPr/>
            </xdr:nvSpPr>
            <xdr:spPr>
              <a:xfrm>
                <a:off x="3251639" y="535861"/>
                <a:ext cx="996175" cy="302838"/>
              </a:xfrm>
              <a:prstGeom prst="roundRect">
                <a:avLst>
                  <a:gd name="adj" fmla="val 0"/>
                </a:avLst>
              </a:prstGeom>
              <a:solidFill>
                <a:srgbClr val="9C9C9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Rounded Corners 31">
                <a:extLst>
                  <a:ext uri="{FF2B5EF4-FFF2-40B4-BE49-F238E27FC236}">
                    <a16:creationId xmlns:a16="http://schemas.microsoft.com/office/drawing/2014/main" id="{9F226E43-1538-3827-F7E9-E6C0B0456C2A}"/>
                  </a:ext>
                </a:extLst>
              </xdr:cNvPr>
              <xdr:cNvSpPr/>
            </xdr:nvSpPr>
            <xdr:spPr>
              <a:xfrm>
                <a:off x="4242680" y="509095"/>
                <a:ext cx="492273" cy="329604"/>
              </a:xfrm>
              <a:prstGeom prst="roundRect">
                <a:avLst>
                  <a:gd name="adj" fmla="val 0"/>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Partial Circle 32">
                <a:extLst>
                  <a:ext uri="{FF2B5EF4-FFF2-40B4-BE49-F238E27FC236}">
                    <a16:creationId xmlns:a16="http://schemas.microsoft.com/office/drawing/2014/main" id="{52E055FF-EC8E-3B3A-579B-4715D15C28F6}"/>
                  </a:ext>
                </a:extLst>
              </xdr:cNvPr>
              <xdr:cNvSpPr/>
            </xdr:nvSpPr>
            <xdr:spPr>
              <a:xfrm rot="10800000">
                <a:off x="3951039" y="524653"/>
                <a:ext cx="581305" cy="309696"/>
              </a:xfrm>
              <a:prstGeom prst="pie">
                <a:avLst>
                  <a:gd name="adj1" fmla="val 5360989"/>
                  <a:gd name="adj2" fmla="val 16300454"/>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nvGrpSpPr>
              <xdr:cNvPr id="34" name="Group 33">
                <a:extLst>
                  <a:ext uri="{FF2B5EF4-FFF2-40B4-BE49-F238E27FC236}">
                    <a16:creationId xmlns:a16="http://schemas.microsoft.com/office/drawing/2014/main" id="{7A197355-067A-9BAF-7D85-CB3257A0E569}"/>
                  </a:ext>
                </a:extLst>
              </xdr:cNvPr>
              <xdr:cNvGrpSpPr/>
            </xdr:nvGrpSpPr>
            <xdr:grpSpPr>
              <a:xfrm flipV="1">
                <a:off x="5184585" y="540186"/>
                <a:ext cx="456740" cy="306724"/>
                <a:chOff x="2310317" y="30398"/>
                <a:chExt cx="456390" cy="304395"/>
              </a:xfrm>
            </xdr:grpSpPr>
            <xdr:sp macro="" textlink="">
              <xdr:nvSpPr>
                <xdr:cNvPr id="59" name="Right Triangle 58">
                  <a:extLst>
                    <a:ext uri="{FF2B5EF4-FFF2-40B4-BE49-F238E27FC236}">
                      <a16:creationId xmlns:a16="http://schemas.microsoft.com/office/drawing/2014/main" id="{311B78F1-632F-AE7B-2DC3-EF7155BE1545}"/>
                    </a:ext>
                  </a:extLst>
                </xdr:cNvPr>
                <xdr:cNvSpPr/>
              </xdr:nvSpPr>
              <xdr:spPr>
                <a:xfrm>
                  <a:off x="2310317" y="30398"/>
                  <a:ext cx="455986" cy="30399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0" name="Right Triangle 59">
                  <a:extLst>
                    <a:ext uri="{FF2B5EF4-FFF2-40B4-BE49-F238E27FC236}">
                      <a16:creationId xmlns:a16="http://schemas.microsoft.com/office/drawing/2014/main" id="{5CABCCA2-75B3-C528-49BC-06D620E684AA}"/>
                    </a:ext>
                  </a:extLst>
                </xdr:cNvPr>
                <xdr:cNvSpPr/>
              </xdr:nvSpPr>
              <xdr:spPr>
                <a:xfrm rot="10800000">
                  <a:off x="2310721" y="30803"/>
                  <a:ext cx="455986" cy="303990"/>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5" name="Group 34">
                <a:extLst>
                  <a:ext uri="{FF2B5EF4-FFF2-40B4-BE49-F238E27FC236}">
                    <a16:creationId xmlns:a16="http://schemas.microsoft.com/office/drawing/2014/main" id="{D27A50CD-A859-F116-AA4A-4E8B6A3CE002}"/>
                  </a:ext>
                </a:extLst>
              </xdr:cNvPr>
              <xdr:cNvGrpSpPr/>
            </xdr:nvGrpSpPr>
            <xdr:grpSpPr>
              <a:xfrm>
                <a:off x="0" y="227467"/>
                <a:ext cx="5643488" cy="618230"/>
                <a:chOff x="0" y="227467"/>
                <a:chExt cx="5643488" cy="618230"/>
              </a:xfrm>
            </xdr:grpSpPr>
            <xdr:sp macro="" textlink="">
              <xdr:nvSpPr>
                <xdr:cNvPr id="36" name="Rectangle: Rounded Corners 35">
                  <a:extLst>
                    <a:ext uri="{FF2B5EF4-FFF2-40B4-BE49-F238E27FC236}">
                      <a16:creationId xmlns:a16="http://schemas.microsoft.com/office/drawing/2014/main" id="{A4C2C7D9-6307-5FF9-430E-A72CA73583D3}"/>
                    </a:ext>
                  </a:extLst>
                </xdr:cNvPr>
                <xdr:cNvSpPr/>
              </xdr:nvSpPr>
              <xdr:spPr>
                <a:xfrm>
                  <a:off x="0" y="228819"/>
                  <a:ext cx="855171" cy="302619"/>
                </a:xfrm>
                <a:prstGeom prst="roundRect">
                  <a:avLst>
                    <a:gd name="adj" fmla="val 0"/>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Rectangle: Rounded Corners 36">
                  <a:extLst>
                    <a:ext uri="{FF2B5EF4-FFF2-40B4-BE49-F238E27FC236}">
                      <a16:creationId xmlns:a16="http://schemas.microsoft.com/office/drawing/2014/main" id="{ADEFC266-AB4F-5C8D-63AD-320649F0B9B7}"/>
                    </a:ext>
                  </a:extLst>
                </xdr:cNvPr>
                <xdr:cNvSpPr/>
              </xdr:nvSpPr>
              <xdr:spPr>
                <a:xfrm>
                  <a:off x="851924" y="229226"/>
                  <a:ext cx="273600" cy="302619"/>
                </a:xfrm>
                <a:prstGeom prst="roundRect">
                  <a:avLst>
                    <a:gd name="adj" fmla="val 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8" name="Group 37">
                  <a:extLst>
                    <a:ext uri="{FF2B5EF4-FFF2-40B4-BE49-F238E27FC236}">
                      <a16:creationId xmlns:a16="http://schemas.microsoft.com/office/drawing/2014/main" id="{E3B851D5-2CBD-C9AE-F12E-BC9EB250482A}"/>
                    </a:ext>
                  </a:extLst>
                </xdr:cNvPr>
                <xdr:cNvGrpSpPr/>
              </xdr:nvGrpSpPr>
              <xdr:grpSpPr>
                <a:xfrm>
                  <a:off x="1105654" y="229631"/>
                  <a:ext cx="908478" cy="313124"/>
                  <a:chOff x="1125570" y="32562"/>
                  <a:chExt cx="907780" cy="311959"/>
                </a:xfrm>
              </xdr:grpSpPr>
              <xdr:sp macro="" textlink="">
                <xdr:nvSpPr>
                  <xdr:cNvPr id="57" name="Rectangle: Rounded Corners 56">
                    <a:extLst>
                      <a:ext uri="{FF2B5EF4-FFF2-40B4-BE49-F238E27FC236}">
                        <a16:creationId xmlns:a16="http://schemas.microsoft.com/office/drawing/2014/main" id="{81B4CAB0-2C09-6D26-CDC4-621BC3AD222A}"/>
                      </a:ext>
                    </a:extLst>
                  </xdr:cNvPr>
                  <xdr:cNvSpPr/>
                </xdr:nvSpPr>
                <xdr:spPr>
                  <a:xfrm>
                    <a:off x="1125570" y="32562"/>
                    <a:ext cx="617302" cy="301454"/>
                  </a:xfrm>
                  <a:prstGeom prst="roundRect">
                    <a:avLst>
                      <a:gd name="adj" fmla="val 0"/>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Partial Circle 57">
                    <a:extLst>
                      <a:ext uri="{FF2B5EF4-FFF2-40B4-BE49-F238E27FC236}">
                        <a16:creationId xmlns:a16="http://schemas.microsoft.com/office/drawing/2014/main" id="{38E7E504-4021-D36E-B1F1-54C91573B41C}"/>
                      </a:ext>
                    </a:extLst>
                  </xdr:cNvPr>
                  <xdr:cNvSpPr/>
                </xdr:nvSpPr>
                <xdr:spPr>
                  <a:xfrm>
                    <a:off x="1452394" y="37154"/>
                    <a:ext cx="580956" cy="307367"/>
                  </a:xfrm>
                  <a:prstGeom prst="pie">
                    <a:avLst>
                      <a:gd name="adj1" fmla="val 5433048"/>
                      <a:gd name="adj2" fmla="val 16311495"/>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
              <xdr:nvSpPr>
                <xdr:cNvPr id="39" name="Rectangle: Rounded Corners 38">
                  <a:extLst>
                    <a:ext uri="{FF2B5EF4-FFF2-40B4-BE49-F238E27FC236}">
                      <a16:creationId xmlns:a16="http://schemas.microsoft.com/office/drawing/2014/main" id="{69DA4C2B-51C0-7192-36BD-417CF2945699}"/>
                    </a:ext>
                  </a:extLst>
                </xdr:cNvPr>
                <xdr:cNvSpPr/>
              </xdr:nvSpPr>
              <xdr:spPr>
                <a:xfrm>
                  <a:off x="1723710" y="231588"/>
                  <a:ext cx="588063" cy="301674"/>
                </a:xfrm>
                <a:prstGeom prst="roundRect">
                  <a:avLst>
                    <a:gd name="adj" fmla="val 6551"/>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0" name="Group 39">
                  <a:extLst>
                    <a:ext uri="{FF2B5EF4-FFF2-40B4-BE49-F238E27FC236}">
                      <a16:creationId xmlns:a16="http://schemas.microsoft.com/office/drawing/2014/main" id="{E70CCC21-697C-6832-4F82-30D126870DAC}"/>
                    </a:ext>
                  </a:extLst>
                </xdr:cNvPr>
                <xdr:cNvGrpSpPr/>
              </xdr:nvGrpSpPr>
              <xdr:grpSpPr>
                <a:xfrm>
                  <a:off x="2311365" y="227467"/>
                  <a:ext cx="456740" cy="305560"/>
                  <a:chOff x="2310317" y="30398"/>
                  <a:chExt cx="456390" cy="304395"/>
                </a:xfrm>
              </xdr:grpSpPr>
              <xdr:sp macro="" textlink="">
                <xdr:nvSpPr>
                  <xdr:cNvPr id="55" name="Right Triangle 54">
                    <a:extLst>
                      <a:ext uri="{FF2B5EF4-FFF2-40B4-BE49-F238E27FC236}">
                        <a16:creationId xmlns:a16="http://schemas.microsoft.com/office/drawing/2014/main" id="{525D50D6-58F8-2168-A9AF-69145EB7E7F8}"/>
                      </a:ext>
                    </a:extLst>
                  </xdr:cNvPr>
                  <xdr:cNvSpPr/>
                </xdr:nvSpPr>
                <xdr:spPr>
                  <a:xfrm>
                    <a:off x="2310317" y="30398"/>
                    <a:ext cx="455986" cy="30399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6" name="Right Triangle 55">
                    <a:extLst>
                      <a:ext uri="{FF2B5EF4-FFF2-40B4-BE49-F238E27FC236}">
                        <a16:creationId xmlns:a16="http://schemas.microsoft.com/office/drawing/2014/main" id="{E1561819-1E2F-F9F1-19E8-A4D2D4D39FA9}"/>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41" name="Rectangle: Rounded Corners 40">
                  <a:extLst>
                    <a:ext uri="{FF2B5EF4-FFF2-40B4-BE49-F238E27FC236}">
                      <a16:creationId xmlns:a16="http://schemas.microsoft.com/office/drawing/2014/main" id="{4BFB5A45-8536-2F3A-E57C-D39ACC312E4D}"/>
                    </a:ext>
                  </a:extLst>
                </xdr:cNvPr>
                <xdr:cNvSpPr/>
              </xdr:nvSpPr>
              <xdr:spPr>
                <a:xfrm>
                  <a:off x="2769322" y="228610"/>
                  <a:ext cx="491923" cy="301674"/>
                </a:xfrm>
                <a:prstGeom prst="roundRect">
                  <a:avLst>
                    <a:gd name="adj" fmla="val 0"/>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2" name="Group 41">
                  <a:extLst>
                    <a:ext uri="{FF2B5EF4-FFF2-40B4-BE49-F238E27FC236}">
                      <a16:creationId xmlns:a16="http://schemas.microsoft.com/office/drawing/2014/main" id="{E3B2ADDD-8276-A7A4-7476-AA41A9BF66D3}"/>
                    </a:ext>
                  </a:extLst>
                </xdr:cNvPr>
                <xdr:cNvGrpSpPr/>
              </xdr:nvGrpSpPr>
              <xdr:grpSpPr>
                <a:xfrm>
                  <a:off x="3259487" y="231111"/>
                  <a:ext cx="492677" cy="308672"/>
                  <a:chOff x="3258089" y="34042"/>
                  <a:chExt cx="492328" cy="307507"/>
                </a:xfrm>
              </xdr:grpSpPr>
              <xdr:sp macro="" textlink="">
                <xdr:nvSpPr>
                  <xdr:cNvPr id="53" name="Rectangle: Rounded Corners 52">
                    <a:extLst>
                      <a:ext uri="{FF2B5EF4-FFF2-40B4-BE49-F238E27FC236}">
                        <a16:creationId xmlns:a16="http://schemas.microsoft.com/office/drawing/2014/main" id="{AD45CB63-BC24-4F97-A218-C704B89465D9}"/>
                      </a:ext>
                    </a:extLst>
                  </xdr:cNvPr>
                  <xdr:cNvSpPr/>
                </xdr:nvSpPr>
                <xdr:spPr>
                  <a:xfrm>
                    <a:off x="3258089" y="34042"/>
                    <a:ext cx="491923" cy="155107"/>
                  </a:xfrm>
                  <a:prstGeom prst="roundRect">
                    <a:avLst>
                      <a:gd name="adj" fmla="val 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4" name="Rectangle: Rounded Corners 53">
                    <a:extLst>
                      <a:ext uri="{FF2B5EF4-FFF2-40B4-BE49-F238E27FC236}">
                        <a16:creationId xmlns:a16="http://schemas.microsoft.com/office/drawing/2014/main" id="{3C5BA474-0A23-F978-0065-43E4CE628D06}"/>
                      </a:ext>
                    </a:extLst>
                  </xdr:cNvPr>
                  <xdr:cNvSpPr/>
                </xdr:nvSpPr>
                <xdr:spPr>
                  <a:xfrm>
                    <a:off x="3258494" y="186442"/>
                    <a:ext cx="491923" cy="155107"/>
                  </a:xfrm>
                  <a:prstGeom prst="roundRect">
                    <a:avLst>
                      <a:gd name="adj" fmla="val 0"/>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43" name="Isosceles Triangle 42">
                  <a:extLst>
                    <a:ext uri="{FF2B5EF4-FFF2-40B4-BE49-F238E27FC236}">
                      <a16:creationId xmlns:a16="http://schemas.microsoft.com/office/drawing/2014/main" id="{C6EF9550-11E6-7FC2-9B08-8C1207CA4EB3}"/>
                    </a:ext>
                  </a:extLst>
                </xdr:cNvPr>
                <xdr:cNvSpPr/>
              </xdr:nvSpPr>
              <xdr:spPr>
                <a:xfrm rot="10800000">
                  <a:off x="3725101" y="230845"/>
                  <a:ext cx="532845" cy="237600"/>
                </a:xfrm>
                <a:prstGeom prs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Rectangle: Rounded Corners 43">
                  <a:extLst>
                    <a:ext uri="{FF2B5EF4-FFF2-40B4-BE49-F238E27FC236}">
                      <a16:creationId xmlns:a16="http://schemas.microsoft.com/office/drawing/2014/main" id="{C609DA8D-B74E-538A-132C-DACE608BBE24}"/>
                    </a:ext>
                  </a:extLst>
                </xdr:cNvPr>
                <xdr:cNvSpPr/>
              </xdr:nvSpPr>
              <xdr:spPr>
                <a:xfrm>
                  <a:off x="4243086" y="229014"/>
                  <a:ext cx="492273" cy="301674"/>
                </a:xfrm>
                <a:prstGeom prst="roundRect">
                  <a:avLst>
                    <a:gd name="adj" fmla="val 0"/>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5" name="Group 44">
                  <a:extLst>
                    <a:ext uri="{FF2B5EF4-FFF2-40B4-BE49-F238E27FC236}">
                      <a16:creationId xmlns:a16="http://schemas.microsoft.com/office/drawing/2014/main" id="{4F650195-06BA-8397-F877-87C50EAD73E9}"/>
                    </a:ext>
                  </a:extLst>
                </xdr:cNvPr>
                <xdr:cNvGrpSpPr/>
              </xdr:nvGrpSpPr>
              <xdr:grpSpPr>
                <a:xfrm>
                  <a:off x="4731573" y="231251"/>
                  <a:ext cx="456796" cy="614446"/>
                  <a:chOff x="4729127" y="34182"/>
                  <a:chExt cx="456796" cy="610952"/>
                </a:xfrm>
              </xdr:grpSpPr>
              <xdr:grpSp>
                <xdr:nvGrpSpPr>
                  <xdr:cNvPr id="47" name="Group 46">
                    <a:extLst>
                      <a:ext uri="{FF2B5EF4-FFF2-40B4-BE49-F238E27FC236}">
                        <a16:creationId xmlns:a16="http://schemas.microsoft.com/office/drawing/2014/main" id="{530B09B9-AC6F-FFEE-3F06-102BB93FBF6A}"/>
                      </a:ext>
                    </a:extLst>
                  </xdr:cNvPr>
                  <xdr:cNvGrpSpPr/>
                </xdr:nvGrpSpPr>
                <xdr:grpSpPr>
                  <a:xfrm>
                    <a:off x="4729127" y="34182"/>
                    <a:ext cx="456390" cy="306558"/>
                    <a:chOff x="2310317" y="30398"/>
                    <a:chExt cx="456390" cy="304395"/>
                  </a:xfrm>
                </xdr:grpSpPr>
                <xdr:sp macro="" textlink="">
                  <xdr:nvSpPr>
                    <xdr:cNvPr id="51" name="Right Triangle 50">
                      <a:extLst>
                        <a:ext uri="{FF2B5EF4-FFF2-40B4-BE49-F238E27FC236}">
                          <a16:creationId xmlns:a16="http://schemas.microsoft.com/office/drawing/2014/main" id="{67E321FC-5958-1E70-467B-70EA7375EA73}"/>
                        </a:ext>
                      </a:extLst>
                    </xdr:cNvPr>
                    <xdr:cNvSpPr/>
                  </xdr:nvSpPr>
                  <xdr:spPr>
                    <a:xfrm>
                      <a:off x="2310317" y="30398"/>
                      <a:ext cx="455986" cy="303990"/>
                    </a:xfrm>
                    <a:prstGeom prst="rtTriangl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Right Triangle 51">
                      <a:extLst>
                        <a:ext uri="{FF2B5EF4-FFF2-40B4-BE49-F238E27FC236}">
                          <a16:creationId xmlns:a16="http://schemas.microsoft.com/office/drawing/2014/main" id="{74975FD8-7C20-2717-794E-78E35DCFC384}"/>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8" name="Group 47">
                    <a:extLst>
                      <a:ext uri="{FF2B5EF4-FFF2-40B4-BE49-F238E27FC236}">
                        <a16:creationId xmlns:a16="http://schemas.microsoft.com/office/drawing/2014/main" id="{4B23587E-1D53-B17D-8DF6-E50D3822B67E}"/>
                      </a:ext>
                    </a:extLst>
                  </xdr:cNvPr>
                  <xdr:cNvGrpSpPr/>
                </xdr:nvGrpSpPr>
                <xdr:grpSpPr>
                  <a:xfrm>
                    <a:off x="4729533" y="338576"/>
                    <a:ext cx="456390" cy="306558"/>
                    <a:chOff x="2310317" y="30398"/>
                    <a:chExt cx="456390" cy="304395"/>
                  </a:xfrm>
                </xdr:grpSpPr>
                <xdr:sp macro="" textlink="">
                  <xdr:nvSpPr>
                    <xdr:cNvPr id="49" name="Right Triangle 48">
                      <a:extLst>
                        <a:ext uri="{FF2B5EF4-FFF2-40B4-BE49-F238E27FC236}">
                          <a16:creationId xmlns:a16="http://schemas.microsoft.com/office/drawing/2014/main" id="{A1E42F52-F3E1-2FD9-7F2F-B39F8F934767}"/>
                        </a:ext>
                      </a:extLst>
                    </xdr:cNvPr>
                    <xdr:cNvSpPr/>
                  </xdr:nvSpPr>
                  <xdr:spPr>
                    <a:xfrm>
                      <a:off x="2310317" y="30398"/>
                      <a:ext cx="455986" cy="303990"/>
                    </a:xfrm>
                    <a:prstGeom prst="rtTriangle">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Right Triangle 49">
                      <a:extLst>
                        <a:ext uri="{FF2B5EF4-FFF2-40B4-BE49-F238E27FC236}">
                          <a16:creationId xmlns:a16="http://schemas.microsoft.com/office/drawing/2014/main" id="{BB351E63-5EB6-E630-3E65-14B1AC14163A}"/>
                        </a:ext>
                      </a:extLst>
                    </xdr:cNvPr>
                    <xdr:cNvSpPr/>
                  </xdr:nvSpPr>
                  <xdr:spPr>
                    <a:xfrm rot="10800000">
                      <a:off x="2310721" y="30803"/>
                      <a:ext cx="455986" cy="303990"/>
                    </a:xfrm>
                    <a:prstGeom prst="rtTriangl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46" name="Rectangle: Rounded Corners 45">
                  <a:extLst>
                    <a:ext uri="{FF2B5EF4-FFF2-40B4-BE49-F238E27FC236}">
                      <a16:creationId xmlns:a16="http://schemas.microsoft.com/office/drawing/2014/main" id="{654B50D7-BE6A-5E71-E080-60DEED65D660}"/>
                    </a:ext>
                  </a:extLst>
                </xdr:cNvPr>
                <xdr:cNvSpPr/>
              </xdr:nvSpPr>
              <xdr:spPr>
                <a:xfrm>
                  <a:off x="5182832" y="228139"/>
                  <a:ext cx="460656" cy="314616"/>
                </a:xfrm>
                <a:prstGeom prst="roundRect">
                  <a:avLst>
                    <a:gd name="adj" fmla="val 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nvGrpSpPr>
            <xdr:cNvPr id="21" name="Group 20">
              <a:extLst>
                <a:ext uri="{FF2B5EF4-FFF2-40B4-BE49-F238E27FC236}">
                  <a16:creationId xmlns:a16="http://schemas.microsoft.com/office/drawing/2014/main" id="{9EB89DFE-D52B-1E25-22F9-9E1C67D4DB67}"/>
                </a:ext>
              </a:extLst>
            </xdr:cNvPr>
            <xdr:cNvGrpSpPr/>
          </xdr:nvGrpSpPr>
          <xdr:grpSpPr>
            <a:xfrm>
              <a:off x="317256" y="288314"/>
              <a:ext cx="505557" cy="73165"/>
              <a:chOff x="172255" y="132947"/>
              <a:chExt cx="505557" cy="72000"/>
            </a:xfrm>
            <a:solidFill>
              <a:srgbClr val="F5DFDD"/>
            </a:solidFill>
          </xdr:grpSpPr>
          <xdr:sp macro="" textlink="">
            <xdr:nvSpPr>
              <xdr:cNvPr id="22" name="Oval 21">
                <a:extLst>
                  <a:ext uri="{FF2B5EF4-FFF2-40B4-BE49-F238E27FC236}">
                    <a16:creationId xmlns:a16="http://schemas.microsoft.com/office/drawing/2014/main" id="{9871CA35-D061-BBD4-4BA1-745A71B1830D}"/>
                  </a:ext>
                </a:extLst>
              </xdr:cNvPr>
              <xdr:cNvSpPr/>
            </xdr:nvSpPr>
            <xdr:spPr>
              <a:xfrm>
                <a:off x="172255"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Oval 22">
                <a:extLst>
                  <a:ext uri="{FF2B5EF4-FFF2-40B4-BE49-F238E27FC236}">
                    <a16:creationId xmlns:a16="http://schemas.microsoft.com/office/drawing/2014/main" id="{8B6CDDE3-719B-9BF0-4B45-F5C8617840C7}"/>
                  </a:ext>
                </a:extLst>
              </xdr:cNvPr>
              <xdr:cNvSpPr/>
            </xdr:nvSpPr>
            <xdr:spPr>
              <a:xfrm>
                <a:off x="316774"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Oval 23">
                <a:extLst>
                  <a:ext uri="{FF2B5EF4-FFF2-40B4-BE49-F238E27FC236}">
                    <a16:creationId xmlns:a16="http://schemas.microsoft.com/office/drawing/2014/main" id="{238A8AAD-7D24-D4CB-A53D-91DCAFF75043}"/>
                  </a:ext>
                </a:extLst>
              </xdr:cNvPr>
              <xdr:cNvSpPr/>
            </xdr:nvSpPr>
            <xdr:spPr>
              <a:xfrm>
                <a:off x="461293"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Oval 24">
                <a:extLst>
                  <a:ext uri="{FF2B5EF4-FFF2-40B4-BE49-F238E27FC236}">
                    <a16:creationId xmlns:a16="http://schemas.microsoft.com/office/drawing/2014/main" id="{E5839B3B-C31D-BCF8-CFF6-CA336E2D74E6}"/>
                  </a:ext>
                </a:extLst>
              </xdr:cNvPr>
              <xdr:cNvSpPr/>
            </xdr:nvSpPr>
            <xdr:spPr>
              <a:xfrm>
                <a:off x="605812" y="132947"/>
                <a:ext cx="72000" cy="7200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nvGrpSpPr>
          <xdr:cNvPr id="12" name="Group 11">
            <a:extLst>
              <a:ext uri="{FF2B5EF4-FFF2-40B4-BE49-F238E27FC236}">
                <a16:creationId xmlns:a16="http://schemas.microsoft.com/office/drawing/2014/main" id="{30DDC565-9F2B-BB79-ED70-3562F6DA17B5}"/>
              </a:ext>
            </a:extLst>
          </xdr:cNvPr>
          <xdr:cNvGrpSpPr/>
        </xdr:nvGrpSpPr>
        <xdr:grpSpPr>
          <a:xfrm>
            <a:off x="46554" y="64285"/>
            <a:ext cx="11908404" cy="8978710"/>
            <a:chOff x="37715" y="58401"/>
            <a:chExt cx="8435690" cy="5959327"/>
          </a:xfrm>
        </xdr:grpSpPr>
        <xdr:grpSp>
          <xdr:nvGrpSpPr>
            <xdr:cNvPr id="13" name="Group 12">
              <a:extLst>
                <a:ext uri="{FF2B5EF4-FFF2-40B4-BE49-F238E27FC236}">
                  <a16:creationId xmlns:a16="http://schemas.microsoft.com/office/drawing/2014/main" id="{11401810-AF4C-8167-BE08-83ADEA9D2EFB}"/>
                </a:ext>
              </a:extLst>
            </xdr:cNvPr>
            <xdr:cNvGrpSpPr/>
          </xdr:nvGrpSpPr>
          <xdr:grpSpPr>
            <a:xfrm>
              <a:off x="37716" y="58401"/>
              <a:ext cx="8435689" cy="5900393"/>
              <a:chOff x="66790" y="56550"/>
              <a:chExt cx="5918931" cy="4774576"/>
            </a:xfrm>
          </xdr:grpSpPr>
          <xdr:sp macro="" textlink="">
            <xdr:nvSpPr>
              <xdr:cNvPr id="16" name="Right Triangle 15">
                <a:extLst>
                  <a:ext uri="{FF2B5EF4-FFF2-40B4-BE49-F238E27FC236}">
                    <a16:creationId xmlns:a16="http://schemas.microsoft.com/office/drawing/2014/main" id="{767D948C-37B1-2D6B-1A67-79E9E31659B4}"/>
                  </a:ext>
                </a:extLst>
              </xdr:cNvPr>
              <xdr:cNvSpPr/>
            </xdr:nvSpPr>
            <xdr:spPr>
              <a:xfrm rot="5400000">
                <a:off x="73105" y="84644"/>
                <a:ext cx="263815" cy="276445"/>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7" name="Group 16">
                <a:extLst>
                  <a:ext uri="{FF2B5EF4-FFF2-40B4-BE49-F238E27FC236}">
                    <a16:creationId xmlns:a16="http://schemas.microsoft.com/office/drawing/2014/main" id="{A444189A-7790-D6B9-57F8-E0680E1DE4AC}"/>
                  </a:ext>
                </a:extLst>
              </xdr:cNvPr>
              <xdr:cNvGrpSpPr/>
            </xdr:nvGrpSpPr>
            <xdr:grpSpPr>
              <a:xfrm>
                <a:off x="125904" y="56550"/>
                <a:ext cx="5859817" cy="4774576"/>
                <a:chOff x="125904" y="56550"/>
                <a:chExt cx="5859817" cy="4774576"/>
              </a:xfrm>
            </xdr:grpSpPr>
            <xdr:sp macro="" textlink="">
              <xdr:nvSpPr>
                <xdr:cNvPr id="18" name="Rectangle: Rounded Corners 17">
                  <a:extLst>
                    <a:ext uri="{FF2B5EF4-FFF2-40B4-BE49-F238E27FC236}">
                      <a16:creationId xmlns:a16="http://schemas.microsoft.com/office/drawing/2014/main" id="{C4727AFD-9877-00B8-EED7-92C263CF91A3}"/>
                    </a:ext>
                  </a:extLst>
                </xdr:cNvPr>
                <xdr:cNvSpPr/>
              </xdr:nvSpPr>
              <xdr:spPr>
                <a:xfrm>
                  <a:off x="125904" y="136854"/>
                  <a:ext cx="5800902" cy="4694272"/>
                </a:xfrm>
                <a:prstGeom prst="roundRect">
                  <a:avLst>
                    <a:gd name="adj" fmla="val 5152"/>
                  </a:avLst>
                </a:prstGeom>
                <a:noFill/>
                <a:ln w="190500">
                  <a:solidFill>
                    <a:srgbClr val="75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ight Triangle 18">
                  <a:extLst>
                    <a:ext uri="{FF2B5EF4-FFF2-40B4-BE49-F238E27FC236}">
                      <a16:creationId xmlns:a16="http://schemas.microsoft.com/office/drawing/2014/main" id="{8605D09B-9002-23CB-F518-6CACB4463E6C}"/>
                    </a:ext>
                  </a:extLst>
                </xdr:cNvPr>
                <xdr:cNvSpPr/>
              </xdr:nvSpPr>
              <xdr:spPr>
                <a:xfrm rot="10800000">
                  <a:off x="5723169" y="56550"/>
                  <a:ext cx="262552" cy="269288"/>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sp macro="" textlink="">
          <xdr:nvSpPr>
            <xdr:cNvPr id="14" name="Right Triangle 13">
              <a:extLst>
                <a:ext uri="{FF2B5EF4-FFF2-40B4-BE49-F238E27FC236}">
                  <a16:creationId xmlns:a16="http://schemas.microsoft.com/office/drawing/2014/main" id="{03611A44-1534-EBA0-F65F-E0B6AC6FCEE4}"/>
                </a:ext>
              </a:extLst>
            </xdr:cNvPr>
            <xdr:cNvSpPr/>
          </xdr:nvSpPr>
          <xdr:spPr>
            <a:xfrm>
              <a:off x="37715" y="5695238"/>
              <a:ext cx="468959" cy="322490"/>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ight Triangle 14">
              <a:extLst>
                <a:ext uri="{FF2B5EF4-FFF2-40B4-BE49-F238E27FC236}">
                  <a16:creationId xmlns:a16="http://schemas.microsoft.com/office/drawing/2014/main" id="{23FC009F-FD3A-38F8-5B71-6484DD67C49D}"/>
                </a:ext>
              </a:extLst>
            </xdr:cNvPr>
            <xdr:cNvSpPr/>
          </xdr:nvSpPr>
          <xdr:spPr>
            <a:xfrm rot="16200000">
              <a:off x="8099210" y="5637971"/>
              <a:ext cx="374195" cy="374192"/>
            </a:xfrm>
            <a:prstGeom prst="rtTriangl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xdr:from>
      <xdr:col>0</xdr:col>
      <xdr:colOff>426069</xdr:colOff>
      <xdr:row>12</xdr:row>
      <xdr:rowOff>157457</xdr:rowOff>
    </xdr:from>
    <xdr:to>
      <xdr:col>6</xdr:col>
      <xdr:colOff>209751</xdr:colOff>
      <xdr:row>21</xdr:row>
      <xdr:rowOff>21551</xdr:rowOff>
    </xdr:to>
    <xdr:grpSp>
      <xdr:nvGrpSpPr>
        <xdr:cNvPr id="64" name="Group 63">
          <a:extLst>
            <a:ext uri="{FF2B5EF4-FFF2-40B4-BE49-F238E27FC236}">
              <a16:creationId xmlns:a16="http://schemas.microsoft.com/office/drawing/2014/main" id="{7162E05F-97D0-4440-9A65-280E76F5948D}"/>
            </a:ext>
          </a:extLst>
        </xdr:cNvPr>
        <xdr:cNvGrpSpPr/>
      </xdr:nvGrpSpPr>
      <xdr:grpSpPr>
        <a:xfrm>
          <a:off x="426069" y="2560160"/>
          <a:ext cx="1765912" cy="1914972"/>
          <a:chOff x="411703" y="1584011"/>
          <a:chExt cx="2087546" cy="1469694"/>
        </a:xfrm>
      </xdr:grpSpPr>
      <xdr:grpSp>
        <xdr:nvGrpSpPr>
          <xdr:cNvPr id="65" name="Group 64">
            <a:extLst>
              <a:ext uri="{FF2B5EF4-FFF2-40B4-BE49-F238E27FC236}">
                <a16:creationId xmlns:a16="http://schemas.microsoft.com/office/drawing/2014/main" id="{A48115AE-B812-11FF-F9B3-AD6BC4D58A37}"/>
              </a:ext>
            </a:extLst>
          </xdr:cNvPr>
          <xdr:cNvGrpSpPr/>
        </xdr:nvGrpSpPr>
        <xdr:grpSpPr>
          <a:xfrm>
            <a:off x="861506" y="1703765"/>
            <a:ext cx="1637743" cy="1349940"/>
            <a:chOff x="945241" y="1668875"/>
            <a:chExt cx="1637743" cy="1349940"/>
          </a:xfrm>
        </xdr:grpSpPr>
        <xdr:sp macro="" textlink="">
          <xdr:nvSpPr>
            <xdr:cNvPr id="69" name="TextBox 68">
              <a:hlinkClick xmlns:r="http://schemas.openxmlformats.org/officeDocument/2006/relationships" r:id="rId1"/>
              <a:extLst>
                <a:ext uri="{FF2B5EF4-FFF2-40B4-BE49-F238E27FC236}">
                  <a16:creationId xmlns:a16="http://schemas.microsoft.com/office/drawing/2014/main" id="{1C2B655D-F59F-0032-E3CE-A81BFE10480D}"/>
                </a:ext>
              </a:extLst>
            </xdr:cNvPr>
            <xdr:cNvSpPr txBox="1"/>
          </xdr:nvSpPr>
          <xdr:spPr>
            <a:xfrm>
              <a:off x="945241" y="1668875"/>
              <a:ext cx="1637743" cy="32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lumMod val="50000"/>
                    </a:schemeClr>
                  </a:solidFill>
                  <a:latin typeface="Abadi" panose="020B0604020104020204" pitchFamily="34" charset="0"/>
                </a:rPr>
                <a:t>Dashboard</a:t>
              </a:r>
              <a:r>
                <a:rPr lang="en-IN">
                  <a:solidFill>
                    <a:schemeClr val="bg1">
                      <a:lumMod val="50000"/>
                    </a:schemeClr>
                  </a:solidFill>
                  <a:latin typeface="Abadi" panose="020B0604020104020204" pitchFamily="34" charset="0"/>
                </a:rPr>
                <a:t> </a:t>
              </a:r>
              <a:endParaRPr lang="en-IN" sz="1100">
                <a:solidFill>
                  <a:schemeClr val="bg1">
                    <a:lumMod val="50000"/>
                  </a:schemeClr>
                </a:solidFill>
                <a:latin typeface="Abadi" panose="020B0604020104020204" pitchFamily="34" charset="0"/>
              </a:endParaRPr>
            </a:p>
          </xdr:txBody>
        </xdr:sp>
        <xdr:sp macro="" textlink="">
          <xdr:nvSpPr>
            <xdr:cNvPr id="70" name="TextBox 69">
              <a:hlinkClick xmlns:r="http://schemas.openxmlformats.org/officeDocument/2006/relationships" r:id="rId2"/>
              <a:extLst>
                <a:ext uri="{FF2B5EF4-FFF2-40B4-BE49-F238E27FC236}">
                  <a16:creationId xmlns:a16="http://schemas.microsoft.com/office/drawing/2014/main" id="{826990FF-0CE0-21D0-7EBF-88E306D0AD7F}"/>
                </a:ext>
              </a:extLst>
            </xdr:cNvPr>
            <xdr:cNvSpPr txBox="1"/>
          </xdr:nvSpPr>
          <xdr:spPr>
            <a:xfrm>
              <a:off x="978231" y="2098017"/>
              <a:ext cx="1562559" cy="518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lumMod val="50000"/>
                    </a:schemeClr>
                  </a:solidFill>
                  <a:latin typeface="Abadi" panose="020B0604020104020204" pitchFamily="34" charset="0"/>
                </a:rPr>
                <a:t>Income</a:t>
              </a:r>
              <a:r>
                <a:rPr lang="en-IN" sz="1400" baseline="0">
                  <a:solidFill>
                    <a:schemeClr val="bg1">
                      <a:lumMod val="50000"/>
                    </a:schemeClr>
                  </a:solidFill>
                  <a:latin typeface="Abadi" panose="020B0604020104020204" pitchFamily="34" charset="0"/>
                </a:rPr>
                <a:t> and Expenses</a:t>
              </a:r>
              <a:r>
                <a:rPr lang="en-IN" sz="1400">
                  <a:solidFill>
                    <a:schemeClr val="bg1">
                      <a:lumMod val="50000"/>
                    </a:schemeClr>
                  </a:solidFill>
                  <a:latin typeface="Abadi" panose="020B0604020104020204" pitchFamily="34" charset="0"/>
                </a:rPr>
                <a:t> </a:t>
              </a:r>
            </a:p>
          </xdr:txBody>
        </xdr:sp>
        <xdr:sp macro="" textlink="">
          <xdr:nvSpPr>
            <xdr:cNvPr id="71" name="TextBox 70">
              <a:hlinkClick xmlns:r="http://schemas.openxmlformats.org/officeDocument/2006/relationships" r:id="rId3"/>
              <a:extLst>
                <a:ext uri="{FF2B5EF4-FFF2-40B4-BE49-F238E27FC236}">
                  <a16:creationId xmlns:a16="http://schemas.microsoft.com/office/drawing/2014/main" id="{E297838E-D65A-0070-1F2D-DBD8E77DFB06}"/>
                </a:ext>
              </a:extLst>
            </xdr:cNvPr>
            <xdr:cNvSpPr txBox="1"/>
          </xdr:nvSpPr>
          <xdr:spPr>
            <a:xfrm>
              <a:off x="1000225" y="2697352"/>
              <a:ext cx="1087476" cy="32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lumMod val="50000"/>
                    </a:schemeClr>
                  </a:solidFill>
                  <a:latin typeface="Abadi" panose="020B0604020104020204" pitchFamily="34" charset="0"/>
                </a:rPr>
                <a:t>Assets</a:t>
              </a:r>
            </a:p>
            <a:p>
              <a:pPr algn="l"/>
              <a:r>
                <a:rPr lang="en-IN" sz="1400">
                  <a:solidFill>
                    <a:schemeClr val="bg1">
                      <a:lumMod val="50000"/>
                    </a:schemeClr>
                  </a:solidFill>
                  <a:latin typeface="Abadi" panose="020B0604020104020204" pitchFamily="34" charset="0"/>
                </a:rPr>
                <a:t> </a:t>
              </a:r>
            </a:p>
          </xdr:txBody>
        </xdr:sp>
      </xdr:grpSp>
      <xdr:pic>
        <xdr:nvPicPr>
          <xdr:cNvPr id="66" name="Graphic 65" descr="Money with solid fill">
            <a:extLst>
              <a:ext uri="{FF2B5EF4-FFF2-40B4-BE49-F238E27FC236}">
                <a16:creationId xmlns:a16="http://schemas.microsoft.com/office/drawing/2014/main" id="{6C3CB098-6C44-DFE2-1037-A720124A219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44692" y="2121883"/>
            <a:ext cx="327965" cy="327965"/>
          </a:xfrm>
          <a:prstGeom prst="rect">
            <a:avLst/>
          </a:prstGeom>
        </xdr:spPr>
      </xdr:pic>
      <xdr:pic>
        <xdr:nvPicPr>
          <xdr:cNvPr id="67" name="Picture 66">
            <a:extLst>
              <a:ext uri="{FF2B5EF4-FFF2-40B4-BE49-F238E27FC236}">
                <a16:creationId xmlns:a16="http://schemas.microsoft.com/office/drawing/2014/main" id="{26A7E44F-1F03-2B83-1331-E5DEB4741729}"/>
              </a:ext>
            </a:extLst>
          </xdr:cNvPr>
          <xdr:cNvPicPr>
            <a:picLocks noChangeAspect="1"/>
          </xdr:cNvPicPr>
        </xdr:nvPicPr>
        <xdr:blipFill>
          <a:blip xmlns:r="http://schemas.openxmlformats.org/officeDocument/2006/relationships" r:embed="rId6" cstate="print">
            <a:duotone>
              <a:schemeClr val="accent4">
                <a:shade val="45000"/>
                <a:satMod val="135000"/>
              </a:schemeClr>
              <a:prstClr val="white"/>
            </a:duotone>
            <a:extLst>
              <a:ext uri="{BEBA8EAE-BF5A-486C-A8C5-ECC9F3942E4B}">
                <a14:imgProps xmlns:a14="http://schemas.microsoft.com/office/drawing/2010/main">
                  <a14:imgLayer r:embed="rId7">
                    <a14:imgEffect>
                      <a14:backgroundRemoval t="6757" b="92568" l="7692" r="89744">
                        <a14:foregroundMark x1="31410" y1="3378" x2="53205" y2="31757"/>
                        <a14:foregroundMark x1="53205" y1="31757" x2="26899" y2="56334"/>
                        <a14:foregroundMark x1="22977" y1="54417" x2="8333" y2="27703"/>
                        <a14:foregroundMark x1="8333" y1="27703" x2="35256" y2="6757"/>
                        <a14:foregroundMark x1="49343" y1="89189" x2="51923" y2="92568"/>
                        <a14:foregroundMark x1="47694" y1="87030" x2="49343" y2="89189"/>
                        <a14:foregroundMark x1="31801" y1="66216" x2="34674" y2="69979"/>
                        <a14:foregroundMark x1="30769" y1="64865" x2="31801" y2="66216"/>
                        <a14:foregroundMark x1="57102" y1="89189" x2="65385" y2="83784"/>
                        <a14:foregroundMark x1="51923" y1="92568" x2="57102" y2="89189"/>
                        <a14:foregroundMark x1="82967" y1="66216" x2="83409" y2="66977"/>
                        <a14:foregroundMark x1="82182" y1="64865" x2="82967" y2="66216"/>
                        <a14:foregroundMark x1="79169" y1="59678" x2="82182" y2="64865"/>
                        <a14:foregroundMark x1="69231" y1="42568" x2="75120" y2="52707"/>
                        <a14:foregroundMark x1="69872" y1="45270" x2="68060" y2="46862"/>
                        <a14:backgroundMark x1="85256" y1="66892" x2="85897" y2="82432"/>
                        <a14:backgroundMark x1="77564" y1="54730" x2="75641" y2="56757"/>
                        <a14:backgroundMark x1="83974" y1="67568" x2="83974" y2="67568"/>
                        <a14:backgroundMark x1="73718" y1="54054" x2="73718" y2="54054"/>
                        <a14:backgroundMark x1="80769" y1="66216" x2="80769" y2="66216"/>
                        <a14:backgroundMark x1="39744" y1="73649" x2="49359" y2="85811"/>
                        <a14:backgroundMark x1="37821" y1="70946" x2="35897" y2="77703"/>
                        <a14:backgroundMark x1="25000" y1="55405" x2="23077" y2="59459"/>
                        <a14:backgroundMark x1="30769" y1="66216" x2="30769" y2="66216"/>
                        <a14:backgroundMark x1="21154" y1="56757" x2="21154" y2="56757"/>
                        <a14:backgroundMark x1="48077" y1="89189" x2="48077" y2="89189"/>
                        <a14:backgroundMark x1="82692" y1="64865" x2="82692" y2="64865"/>
                      </a14:backgroundRemoval>
                    </a14:imgEffect>
                    <a14:imgEffect>
                      <a14:saturation sat="200000"/>
                    </a14:imgEffect>
                  </a14:imgLayer>
                </a14:imgProps>
              </a:ext>
              <a:ext uri="{28A0092B-C50C-407E-A947-70E740481C1C}">
                <a14:useLocalDpi xmlns:a14="http://schemas.microsoft.com/office/drawing/2010/main" val="0"/>
              </a:ext>
            </a:extLst>
          </a:blip>
          <a:stretch>
            <a:fillRect/>
          </a:stretch>
        </xdr:blipFill>
        <xdr:spPr>
          <a:xfrm>
            <a:off x="411703" y="2641090"/>
            <a:ext cx="418683" cy="397213"/>
          </a:xfrm>
          <a:prstGeom prst="rect">
            <a:avLst/>
          </a:prstGeom>
        </xdr:spPr>
      </xdr:pic>
      <xdr:pic>
        <xdr:nvPicPr>
          <xdr:cNvPr id="68" name="Picture 67">
            <a:extLst>
              <a:ext uri="{FF2B5EF4-FFF2-40B4-BE49-F238E27FC236}">
                <a16:creationId xmlns:a16="http://schemas.microsoft.com/office/drawing/2014/main" id="{85C68D0E-E0A1-1191-5955-4509F5D82ED0}"/>
              </a:ext>
            </a:extLs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BEBA8EAE-BF5A-486C-A8C5-ECC9F3942E4B}">
                <a14:imgProps xmlns:a14="http://schemas.microsoft.com/office/drawing/2010/main">
                  <a14:imgLayer r:embed="rId9">
                    <a14:imgEffect>
                      <a14:backgroundRemoval t="10000" b="90000" l="10000" r="90000">
                        <a14:foregroundMark x1="54222" y1="26667" x2="56444" y2="25333"/>
                        <a14:foregroundMark x1="27111" y1="59556" x2="22222" y2="63111"/>
                        <a14:foregroundMark x1="55556" y1="50667" x2="76444" y2="63111"/>
                        <a14:foregroundMark x1="76444" y1="63111" x2="53778" y2="69778"/>
                        <a14:foregroundMark x1="53778" y1="69778" x2="53778" y2="56889"/>
                      </a14:backgroundRemoval>
                    </a14:imgEffect>
                  </a14:imgLayer>
                </a14:imgProps>
              </a:ext>
              <a:ext uri="{28A0092B-C50C-407E-A947-70E740481C1C}">
                <a14:useLocalDpi xmlns:a14="http://schemas.microsoft.com/office/drawing/2010/main" val="0"/>
              </a:ext>
            </a:extLst>
          </a:blip>
          <a:stretch>
            <a:fillRect/>
          </a:stretch>
        </xdr:blipFill>
        <xdr:spPr>
          <a:xfrm>
            <a:off x="411703" y="1584011"/>
            <a:ext cx="369835" cy="369835"/>
          </a:xfrm>
          <a:prstGeom prst="rect">
            <a:avLst/>
          </a:prstGeom>
        </xdr:spPr>
      </xdr:pic>
    </xdr:grpSp>
    <xdr:clientData/>
  </xdr:twoCellAnchor>
  <xdr:twoCellAnchor>
    <xdr:from>
      <xdr:col>6</xdr:col>
      <xdr:colOff>94436</xdr:colOff>
      <xdr:row>4</xdr:row>
      <xdr:rowOff>156309</xdr:rowOff>
    </xdr:from>
    <xdr:to>
      <xdr:col>18</xdr:col>
      <xdr:colOff>581269</xdr:colOff>
      <xdr:row>7</xdr:row>
      <xdr:rowOff>166077</xdr:rowOff>
    </xdr:to>
    <xdr:grpSp>
      <xdr:nvGrpSpPr>
        <xdr:cNvPr id="99" name="Group 98">
          <a:extLst>
            <a:ext uri="{FF2B5EF4-FFF2-40B4-BE49-F238E27FC236}">
              <a16:creationId xmlns:a16="http://schemas.microsoft.com/office/drawing/2014/main" id="{3C2B39D6-E826-533D-EA88-DC7C1EE43F71}"/>
            </a:ext>
          </a:extLst>
        </xdr:cNvPr>
        <xdr:cNvGrpSpPr/>
      </xdr:nvGrpSpPr>
      <xdr:grpSpPr>
        <a:xfrm>
          <a:off x="2076666" y="945768"/>
          <a:ext cx="9085076" cy="601863"/>
          <a:chOff x="2916445" y="859693"/>
          <a:chExt cx="6739388" cy="595922"/>
        </a:xfrm>
      </xdr:grpSpPr>
      <xdr:sp macro="" textlink="">
        <xdr:nvSpPr>
          <xdr:cNvPr id="2" name="Rectangle: Rounded Corners 1">
            <a:extLst>
              <a:ext uri="{FF2B5EF4-FFF2-40B4-BE49-F238E27FC236}">
                <a16:creationId xmlns:a16="http://schemas.microsoft.com/office/drawing/2014/main" id="{D95B3AEE-DD0C-4488-BEB8-D9FB7AF126A2}"/>
              </a:ext>
            </a:extLst>
          </xdr:cNvPr>
          <xdr:cNvSpPr/>
        </xdr:nvSpPr>
        <xdr:spPr>
          <a:xfrm>
            <a:off x="2916445" y="859693"/>
            <a:ext cx="6739388" cy="586154"/>
          </a:xfrm>
          <a:prstGeom prst="roundRect">
            <a:avLst/>
          </a:prstGeom>
          <a:solidFill>
            <a:srgbClr val="09C9C8"/>
          </a:solidFill>
          <a:ln>
            <a:noFill/>
          </a:ln>
          <a:effectLst>
            <a:outerShdw blurRad="127000" dist="50800" dir="5400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2" name="TextBox 71">
            <a:extLst>
              <a:ext uri="{FF2B5EF4-FFF2-40B4-BE49-F238E27FC236}">
                <a16:creationId xmlns:a16="http://schemas.microsoft.com/office/drawing/2014/main" id="{EF28EB21-39DA-4045-9E5C-E403D3C800E4}"/>
              </a:ext>
            </a:extLst>
          </xdr:cNvPr>
          <xdr:cNvSpPr txBox="1"/>
        </xdr:nvSpPr>
        <xdr:spPr>
          <a:xfrm>
            <a:off x="3443655" y="869461"/>
            <a:ext cx="5456115" cy="58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solidFill>
                  <a:srgbClr val="F9F9F9"/>
                </a:solidFill>
                <a:latin typeface="Abadi" panose="020B0604020104020204" pitchFamily="34" charset="0"/>
              </a:rPr>
              <a:t>Personal Finance</a:t>
            </a:r>
            <a:r>
              <a:rPr lang="en-IN" sz="2800" baseline="0">
                <a:solidFill>
                  <a:srgbClr val="F9F9F9"/>
                </a:solidFill>
                <a:latin typeface="Abadi" panose="020B0604020104020204" pitchFamily="34" charset="0"/>
              </a:rPr>
              <a:t> Tracker</a:t>
            </a:r>
            <a:endParaRPr lang="en-IN" sz="2800">
              <a:solidFill>
                <a:srgbClr val="F9F9F9"/>
              </a:solidFill>
              <a:latin typeface="Abadi" panose="020B0604020104020204" pitchFamily="34" charset="0"/>
            </a:endParaRPr>
          </a:p>
        </xdr:txBody>
      </xdr:sp>
    </xdr:grpSp>
    <xdr:clientData/>
  </xdr:twoCellAnchor>
  <xdr:twoCellAnchor>
    <xdr:from>
      <xdr:col>6</xdr:col>
      <xdr:colOff>237950</xdr:colOff>
      <xdr:row>9</xdr:row>
      <xdr:rowOff>35775</xdr:rowOff>
    </xdr:from>
    <xdr:to>
      <xdr:col>9</xdr:col>
      <xdr:colOff>708967</xdr:colOff>
      <xdr:row>15</xdr:row>
      <xdr:rowOff>108856</xdr:rowOff>
    </xdr:to>
    <xdr:grpSp>
      <xdr:nvGrpSpPr>
        <xdr:cNvPr id="258" name="Group 257">
          <a:extLst>
            <a:ext uri="{FF2B5EF4-FFF2-40B4-BE49-F238E27FC236}">
              <a16:creationId xmlns:a16="http://schemas.microsoft.com/office/drawing/2014/main" id="{6D2CC766-7CB5-E079-AD17-87FF5576E036}"/>
            </a:ext>
          </a:extLst>
        </xdr:cNvPr>
        <xdr:cNvGrpSpPr/>
      </xdr:nvGrpSpPr>
      <xdr:grpSpPr>
        <a:xfrm>
          <a:off x="2220180" y="1812059"/>
          <a:ext cx="2650611" cy="1360243"/>
          <a:chOff x="2224593" y="2006877"/>
          <a:chExt cx="2657231" cy="1177192"/>
        </a:xfrm>
      </xdr:grpSpPr>
      <xdr:grpSp>
        <xdr:nvGrpSpPr>
          <xdr:cNvPr id="257" name="Group 256">
            <a:extLst>
              <a:ext uri="{FF2B5EF4-FFF2-40B4-BE49-F238E27FC236}">
                <a16:creationId xmlns:a16="http://schemas.microsoft.com/office/drawing/2014/main" id="{C4F4BD87-863C-996B-B801-205AEE2F5352}"/>
              </a:ext>
            </a:extLst>
          </xdr:cNvPr>
          <xdr:cNvGrpSpPr/>
        </xdr:nvGrpSpPr>
        <xdr:grpSpPr>
          <a:xfrm>
            <a:off x="2224593" y="2006877"/>
            <a:ext cx="2657231" cy="1177192"/>
            <a:chOff x="2678164" y="2025021"/>
            <a:chExt cx="2657231" cy="1177193"/>
          </a:xfrm>
        </xdr:grpSpPr>
        <xdr:sp macro="" textlink="">
          <xdr:nvSpPr>
            <xdr:cNvPr id="76" name="Rectangle: Rounded Corners 75">
              <a:extLst>
                <a:ext uri="{FF2B5EF4-FFF2-40B4-BE49-F238E27FC236}">
                  <a16:creationId xmlns:a16="http://schemas.microsoft.com/office/drawing/2014/main" id="{AA7A0BC9-EEFD-8C9E-5809-21B729C41AD1}"/>
                </a:ext>
              </a:extLst>
            </xdr:cNvPr>
            <xdr:cNvSpPr/>
          </xdr:nvSpPr>
          <xdr:spPr>
            <a:xfrm>
              <a:off x="2678164" y="2025021"/>
              <a:ext cx="2657231" cy="1177193"/>
            </a:xfrm>
            <a:prstGeom prst="roundRect">
              <a:avLst/>
            </a:prstGeom>
            <a:solidFill>
              <a:schemeClr val="bg1"/>
            </a:solidFill>
            <a:ln>
              <a:noFill/>
            </a:ln>
            <a:effectLst>
              <a:outerShdw blurRad="127000" dist="50800" dir="5400000" sx="101000" sy="101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81" name="Group 80">
              <a:extLst>
                <a:ext uri="{FF2B5EF4-FFF2-40B4-BE49-F238E27FC236}">
                  <a16:creationId xmlns:a16="http://schemas.microsoft.com/office/drawing/2014/main" id="{4B163378-1333-F00C-1CEB-8A0D58EF5365}"/>
                </a:ext>
              </a:extLst>
            </xdr:cNvPr>
            <xdr:cNvGrpSpPr/>
          </xdr:nvGrpSpPr>
          <xdr:grpSpPr>
            <a:xfrm>
              <a:off x="4614844" y="2780318"/>
              <a:ext cx="570523" cy="338155"/>
              <a:chOff x="4408293" y="3050091"/>
              <a:chExt cx="570523" cy="336061"/>
            </a:xfrm>
          </xdr:grpSpPr>
          <xdr:sp macro="" textlink="">
            <xdr:nvSpPr>
              <xdr:cNvPr id="78" name="Oval 77">
                <a:extLst>
                  <a:ext uri="{FF2B5EF4-FFF2-40B4-BE49-F238E27FC236}">
                    <a16:creationId xmlns:a16="http://schemas.microsoft.com/office/drawing/2014/main" id="{92502797-DDF0-4169-8F0D-320118EDA415}"/>
                  </a:ext>
                </a:extLst>
              </xdr:cNvPr>
              <xdr:cNvSpPr/>
            </xdr:nvSpPr>
            <xdr:spPr>
              <a:xfrm>
                <a:off x="4408293" y="3050091"/>
                <a:ext cx="322384" cy="322384"/>
              </a:xfrm>
              <a:prstGeom prst="ellipse">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7" name="Oval 76">
                <a:extLst>
                  <a:ext uri="{FF2B5EF4-FFF2-40B4-BE49-F238E27FC236}">
                    <a16:creationId xmlns:a16="http://schemas.microsoft.com/office/drawing/2014/main" id="{427101DE-D7FA-E215-3E5C-81490F3C9633}"/>
                  </a:ext>
                </a:extLst>
              </xdr:cNvPr>
              <xdr:cNvSpPr/>
            </xdr:nvSpPr>
            <xdr:spPr>
              <a:xfrm>
                <a:off x="4656432" y="3063768"/>
                <a:ext cx="322384" cy="322384"/>
              </a:xfrm>
              <a:prstGeom prst="ellipse">
                <a:avLst/>
              </a:prstGeom>
              <a:solidFill>
                <a:srgbClr val="CC840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79" name="TextBox 78">
              <a:extLst>
                <a:ext uri="{FF2B5EF4-FFF2-40B4-BE49-F238E27FC236}">
                  <a16:creationId xmlns:a16="http://schemas.microsoft.com/office/drawing/2014/main" id="{13BB0014-0D78-73E4-E0A6-13EB126220A3}"/>
                </a:ext>
              </a:extLst>
            </xdr:cNvPr>
            <xdr:cNvSpPr txBox="1"/>
          </xdr:nvSpPr>
          <xdr:spPr>
            <a:xfrm>
              <a:off x="2785627" y="2887504"/>
              <a:ext cx="1116483" cy="3147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tx1"/>
                  </a:solidFill>
                </a:rPr>
                <a:t>**** 7672</a:t>
              </a:r>
            </a:p>
          </xdr:txBody>
        </xdr:sp>
        <xdr:sp macro="" textlink="">
          <xdr:nvSpPr>
            <xdr:cNvPr id="80" name="TextBox 79">
              <a:extLst>
                <a:ext uri="{FF2B5EF4-FFF2-40B4-BE49-F238E27FC236}">
                  <a16:creationId xmlns:a16="http://schemas.microsoft.com/office/drawing/2014/main" id="{44AEA2B4-3E28-47A9-8A61-443F1DF2E0C5}"/>
                </a:ext>
              </a:extLst>
            </xdr:cNvPr>
            <xdr:cNvSpPr txBox="1"/>
          </xdr:nvSpPr>
          <xdr:spPr>
            <a:xfrm>
              <a:off x="2771949" y="2069960"/>
              <a:ext cx="1938215" cy="361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9C9C98"/>
                  </a:solidFill>
                </a:rPr>
                <a:t>Available</a:t>
              </a:r>
              <a:r>
                <a:rPr lang="en-IN" sz="1400" baseline="0">
                  <a:solidFill>
                    <a:srgbClr val="9C9C98"/>
                  </a:solidFill>
                </a:rPr>
                <a:t> Balance</a:t>
              </a:r>
              <a:endParaRPr lang="en-IN" sz="1400">
                <a:solidFill>
                  <a:srgbClr val="9C9C98"/>
                </a:solidFill>
              </a:endParaRPr>
            </a:p>
          </xdr:txBody>
        </xdr:sp>
        <xdr:sp macro="" textlink="'Pivot Tables'!G3">
          <xdr:nvSpPr>
            <xdr:cNvPr id="82" name="TextBox 81">
              <a:extLst>
                <a:ext uri="{FF2B5EF4-FFF2-40B4-BE49-F238E27FC236}">
                  <a16:creationId xmlns:a16="http://schemas.microsoft.com/office/drawing/2014/main" id="{76CD8A1B-23AD-41B7-91CA-326883D1F97D}"/>
                </a:ext>
              </a:extLst>
            </xdr:cNvPr>
            <xdr:cNvSpPr txBox="1"/>
          </xdr:nvSpPr>
          <xdr:spPr>
            <a:xfrm>
              <a:off x="2953657" y="2410070"/>
              <a:ext cx="1046145" cy="3971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245D6-4444-4325-B77E-D0ACDF8C1748}" type="TxLink">
                <a:rPr lang="en-US" sz="2400" b="1" i="0" u="none" strike="noStrike">
                  <a:solidFill>
                    <a:schemeClr val="tx1"/>
                  </a:solidFill>
                  <a:latin typeface="Calibri"/>
                  <a:cs typeface="Calibri"/>
                </a:rPr>
                <a:pPr/>
                <a:t>27489</a:t>
              </a:fld>
              <a:endParaRPr lang="en-IN" sz="2800">
                <a:solidFill>
                  <a:schemeClr val="tx1"/>
                </a:solidFill>
              </a:endParaRPr>
            </a:p>
          </xdr:txBody>
        </xdr:sp>
      </xdr:grpSp>
      <xdr:sp macro="" textlink="">
        <xdr:nvSpPr>
          <xdr:cNvPr id="83" name="TextBox 82">
            <a:extLst>
              <a:ext uri="{FF2B5EF4-FFF2-40B4-BE49-F238E27FC236}">
                <a16:creationId xmlns:a16="http://schemas.microsoft.com/office/drawing/2014/main" id="{888C6D07-351A-1F67-938C-E20A81D89CED}"/>
              </a:ext>
            </a:extLst>
          </xdr:cNvPr>
          <xdr:cNvSpPr txBox="1"/>
        </xdr:nvSpPr>
        <xdr:spPr>
          <a:xfrm>
            <a:off x="2302745" y="2380204"/>
            <a:ext cx="381000" cy="40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a:t>
            </a:r>
            <a:endParaRPr lang="en-IN" sz="2000" b="1"/>
          </a:p>
        </xdr:txBody>
      </xdr:sp>
    </xdr:grpSp>
    <xdr:clientData/>
  </xdr:twoCellAnchor>
  <xdr:twoCellAnchor>
    <xdr:from>
      <xdr:col>2</xdr:col>
      <xdr:colOff>653318</xdr:colOff>
      <xdr:row>26</xdr:row>
      <xdr:rowOff>73269</xdr:rowOff>
    </xdr:from>
    <xdr:to>
      <xdr:col>8</xdr:col>
      <xdr:colOff>120895</xdr:colOff>
      <xdr:row>27</xdr:row>
      <xdr:rowOff>146538</xdr:rowOff>
    </xdr:to>
    <xdr:sp macro="" textlink="">
      <xdr:nvSpPr>
        <xdr:cNvPr id="88" name="TextBox 87">
          <a:extLst>
            <a:ext uri="{FF2B5EF4-FFF2-40B4-BE49-F238E27FC236}">
              <a16:creationId xmlns:a16="http://schemas.microsoft.com/office/drawing/2014/main" id="{0D33108F-9960-4F48-9DD8-C7D9A635DBDE}"/>
            </a:ext>
          </a:extLst>
        </xdr:cNvPr>
        <xdr:cNvSpPr txBox="1"/>
      </xdr:nvSpPr>
      <xdr:spPr>
        <a:xfrm>
          <a:off x="1972164" y="5556250"/>
          <a:ext cx="1384789" cy="299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latin typeface="Abadi" panose="020B0604020104020204" pitchFamily="34" charset="0"/>
            </a:rPr>
            <a:t>Income</a:t>
          </a:r>
          <a:r>
            <a:rPr lang="en-IN" sz="1100" b="0" baseline="0">
              <a:latin typeface="Abadi" panose="020B0604020104020204" pitchFamily="34" charset="0"/>
            </a:rPr>
            <a:t> Source</a:t>
          </a:r>
          <a:endParaRPr lang="en-IN" sz="1100" b="0">
            <a:latin typeface="Abadi" panose="020B0604020104020204" pitchFamily="34" charset="0"/>
          </a:endParaRPr>
        </a:p>
      </xdr:txBody>
    </xdr:sp>
    <xdr:clientData/>
  </xdr:twoCellAnchor>
  <xdr:twoCellAnchor>
    <xdr:from>
      <xdr:col>6</xdr:col>
      <xdr:colOff>44938</xdr:colOff>
      <xdr:row>27</xdr:row>
      <xdr:rowOff>192453</xdr:rowOff>
    </xdr:from>
    <xdr:to>
      <xdr:col>6</xdr:col>
      <xdr:colOff>468923</xdr:colOff>
      <xdr:row>29</xdr:row>
      <xdr:rowOff>98669</xdr:rowOff>
    </xdr:to>
    <xdr:sp macro="" textlink="">
      <xdr:nvSpPr>
        <xdr:cNvPr id="100" name="Rectangle: Rounded Corners 99">
          <a:extLst>
            <a:ext uri="{FF2B5EF4-FFF2-40B4-BE49-F238E27FC236}">
              <a16:creationId xmlns:a16="http://schemas.microsoft.com/office/drawing/2014/main" id="{D6379AF5-5D62-49A4-B9C0-EB7D2C5DC81E}"/>
            </a:ext>
          </a:extLst>
        </xdr:cNvPr>
        <xdr:cNvSpPr/>
      </xdr:nvSpPr>
      <xdr:spPr>
        <a:xfrm>
          <a:off x="2037861" y="5887915"/>
          <a:ext cx="423985" cy="326292"/>
        </a:xfrm>
        <a:prstGeom prst="roundRect">
          <a:avLst/>
        </a:prstGeom>
        <a:solidFill>
          <a:schemeClr val="bg1"/>
        </a:solidFill>
        <a:ln>
          <a:noFill/>
        </a:ln>
        <a:effectLst>
          <a:outerShdw blurRad="127000" dist="50800" dir="5400000" sx="101000" sy="101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15631</xdr:colOff>
      <xdr:row>31</xdr:row>
      <xdr:rowOff>110392</xdr:rowOff>
    </xdr:from>
    <xdr:to>
      <xdr:col>6</xdr:col>
      <xdr:colOff>439616</xdr:colOff>
      <xdr:row>33</xdr:row>
      <xdr:rowOff>45915</xdr:rowOff>
    </xdr:to>
    <xdr:sp macro="" textlink="">
      <xdr:nvSpPr>
        <xdr:cNvPr id="101" name="Rectangle: Rounded Corners 100">
          <a:extLst>
            <a:ext uri="{FF2B5EF4-FFF2-40B4-BE49-F238E27FC236}">
              <a16:creationId xmlns:a16="http://schemas.microsoft.com/office/drawing/2014/main" id="{A400FAD7-2BE1-486E-81CE-7AB6B8D36B8F}"/>
            </a:ext>
          </a:extLst>
        </xdr:cNvPr>
        <xdr:cNvSpPr/>
      </xdr:nvSpPr>
      <xdr:spPr>
        <a:xfrm>
          <a:off x="2008554" y="6616700"/>
          <a:ext cx="423985" cy="326292"/>
        </a:xfrm>
        <a:prstGeom prst="roundRect">
          <a:avLst/>
        </a:prstGeom>
        <a:solidFill>
          <a:schemeClr val="bg1"/>
        </a:solidFill>
        <a:ln>
          <a:noFill/>
        </a:ln>
        <a:effectLst>
          <a:outerShdw blurRad="127000" dist="50800" dir="5400000" sx="101000" sy="101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3303</xdr:colOff>
      <xdr:row>27</xdr:row>
      <xdr:rowOff>97693</xdr:rowOff>
    </xdr:from>
    <xdr:to>
      <xdr:col>8</xdr:col>
      <xdr:colOff>589456</xdr:colOff>
      <xdr:row>33</xdr:row>
      <xdr:rowOff>154354</xdr:rowOff>
    </xdr:to>
    <xdr:grpSp>
      <xdr:nvGrpSpPr>
        <xdr:cNvPr id="337" name="Group 336">
          <a:extLst>
            <a:ext uri="{FF2B5EF4-FFF2-40B4-BE49-F238E27FC236}">
              <a16:creationId xmlns:a16="http://schemas.microsoft.com/office/drawing/2014/main" id="{6421E4A0-B095-F9F2-8038-69C021F5ECD4}"/>
            </a:ext>
          </a:extLst>
        </xdr:cNvPr>
        <xdr:cNvGrpSpPr/>
      </xdr:nvGrpSpPr>
      <xdr:grpSpPr>
        <a:xfrm>
          <a:off x="1982230" y="5915666"/>
          <a:ext cx="1850875" cy="1275174"/>
          <a:chOff x="2024571" y="5920017"/>
          <a:chExt cx="1847209" cy="1272999"/>
        </a:xfrm>
      </xdr:grpSpPr>
      <xdr:sp macro="" textlink="'Pivot Tables'!D3">
        <xdr:nvSpPr>
          <xdr:cNvPr id="104" name="TextBox 103">
            <a:extLst>
              <a:ext uri="{FF2B5EF4-FFF2-40B4-BE49-F238E27FC236}">
                <a16:creationId xmlns:a16="http://schemas.microsoft.com/office/drawing/2014/main" id="{6D30F4EF-7E85-48A8-8478-D7524B6E6F4E}"/>
              </a:ext>
            </a:extLst>
          </xdr:cNvPr>
          <xdr:cNvSpPr txBox="1"/>
        </xdr:nvSpPr>
        <xdr:spPr>
          <a:xfrm>
            <a:off x="2571644" y="5920017"/>
            <a:ext cx="1212213" cy="351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9F3FE3E-449A-48EF-AAA9-699FF6821A09}" type="TxLink">
              <a:rPr lang="en-US" sz="1400" b="1" i="0" u="none" strike="noStrike">
                <a:solidFill>
                  <a:srgbClr val="9C9C98"/>
                </a:solidFill>
                <a:latin typeface="Abadi" panose="020B0604020104020204" pitchFamily="34" charset="0"/>
                <a:cs typeface="Calibri"/>
              </a:rPr>
              <a:pPr algn="l"/>
              <a:t>Salary</a:t>
            </a:fld>
            <a:endParaRPr lang="en-IN" sz="1400" b="1">
              <a:solidFill>
                <a:srgbClr val="9C9C98"/>
              </a:solidFill>
              <a:latin typeface="Abadi" panose="020B0604020104020204" pitchFamily="34" charset="0"/>
            </a:endParaRPr>
          </a:p>
        </xdr:txBody>
      </xdr:sp>
      <xdr:sp macro="" textlink="'Pivot Tables'!E3">
        <xdr:nvSpPr>
          <xdr:cNvPr id="108" name="TextBox 107">
            <a:extLst>
              <a:ext uri="{FF2B5EF4-FFF2-40B4-BE49-F238E27FC236}">
                <a16:creationId xmlns:a16="http://schemas.microsoft.com/office/drawing/2014/main" id="{10ADA239-20F6-487A-BB1C-E074F22B98AF}"/>
              </a:ext>
            </a:extLst>
          </xdr:cNvPr>
          <xdr:cNvSpPr txBox="1"/>
        </xdr:nvSpPr>
        <xdr:spPr>
          <a:xfrm>
            <a:off x="2538428" y="6175998"/>
            <a:ext cx="1098890" cy="372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D5C28B3-8F48-483D-A0C8-CAAD60C404EB}" type="TxLink">
              <a:rPr lang="en-US" sz="1600" b="0" i="0" u="none" strike="noStrike">
                <a:solidFill>
                  <a:schemeClr val="tx1"/>
                </a:solidFill>
                <a:latin typeface="Abadi"/>
              </a:rPr>
              <a:pPr algn="l"/>
              <a:t> $41,347 </a:t>
            </a:fld>
            <a:endParaRPr lang="en-IN" sz="2400" b="0">
              <a:solidFill>
                <a:schemeClr val="tx1"/>
              </a:solidFill>
              <a:latin typeface="Abadi" panose="020B0604020104020204" pitchFamily="34" charset="0"/>
            </a:endParaRPr>
          </a:p>
        </xdr:txBody>
      </xdr:sp>
      <xdr:sp macro="" textlink="'Pivot Tables'!D4">
        <xdr:nvSpPr>
          <xdr:cNvPr id="105" name="TextBox 104">
            <a:extLst>
              <a:ext uri="{FF2B5EF4-FFF2-40B4-BE49-F238E27FC236}">
                <a16:creationId xmlns:a16="http://schemas.microsoft.com/office/drawing/2014/main" id="{91FF4CA2-1CEA-465B-BFB1-12FA2F12A586}"/>
              </a:ext>
            </a:extLst>
          </xdr:cNvPr>
          <xdr:cNvSpPr txBox="1"/>
        </xdr:nvSpPr>
        <xdr:spPr>
          <a:xfrm>
            <a:off x="2436827" y="6526534"/>
            <a:ext cx="1434953" cy="315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CCC8BB-705A-4AA5-9FC1-6E8122BF1279}" type="TxLink">
              <a:rPr lang="en-US" sz="1400" b="1" i="0" u="none" strike="noStrike">
                <a:solidFill>
                  <a:srgbClr val="9C9C98"/>
                </a:solidFill>
                <a:latin typeface="Abadi" panose="020B0604020104020204" pitchFamily="34" charset="0"/>
                <a:cs typeface="Calibri"/>
              </a:rPr>
              <a:pPr/>
              <a:t>My Shop</a:t>
            </a:fld>
            <a:endParaRPr lang="en-IN" sz="1400" b="1">
              <a:solidFill>
                <a:srgbClr val="9C9C98"/>
              </a:solidFill>
              <a:latin typeface="Abadi" panose="020B0604020104020204" pitchFamily="34" charset="0"/>
            </a:endParaRPr>
          </a:p>
        </xdr:txBody>
      </xdr:sp>
      <xdr:sp macro="" textlink="'Pivot Tables'!E4">
        <xdr:nvSpPr>
          <xdr:cNvPr id="109" name="TextBox 108">
            <a:extLst>
              <a:ext uri="{FF2B5EF4-FFF2-40B4-BE49-F238E27FC236}">
                <a16:creationId xmlns:a16="http://schemas.microsoft.com/office/drawing/2014/main" id="{58165620-A06F-4BC6-B34F-470244446A84}"/>
              </a:ext>
            </a:extLst>
          </xdr:cNvPr>
          <xdr:cNvSpPr txBox="1"/>
        </xdr:nvSpPr>
        <xdr:spPr>
          <a:xfrm>
            <a:off x="2436828" y="6884887"/>
            <a:ext cx="1075442" cy="30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770BEF-D66E-4971-BDCF-65723C5A5C69}" type="TxLink">
              <a:rPr lang="en-US" sz="1600" b="0" i="0" u="none" strike="noStrike">
                <a:solidFill>
                  <a:schemeClr val="tx1"/>
                </a:solidFill>
                <a:latin typeface="Abadi"/>
                <a:cs typeface="Calibri"/>
              </a:rPr>
              <a:pPr/>
              <a:t> $18,200 </a:t>
            </a:fld>
            <a:endParaRPr lang="en-IN" sz="1600" b="0">
              <a:solidFill>
                <a:schemeClr val="tx1"/>
              </a:solidFill>
            </a:endParaRPr>
          </a:p>
        </xdr:txBody>
      </xdr:sp>
      <xdr:pic>
        <xdr:nvPicPr>
          <xdr:cNvPr id="226" name="Picture 225">
            <a:extLst>
              <a:ext uri="{FF2B5EF4-FFF2-40B4-BE49-F238E27FC236}">
                <a16:creationId xmlns:a16="http://schemas.microsoft.com/office/drawing/2014/main" id="{566E5EF0-C2B8-4000-2CBB-52E14020D511}"/>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foregroundMark x1="42000" y1="65000" x2="50000" y2="40000"/>
                        <a14:foregroundMark x1="27500" y1="74000" x2="82500" y2="82500"/>
                        <a14:foregroundMark x1="82500" y1="82500" x2="56500" y2="28000"/>
                        <a14:foregroundMark x1="56500" y1="28000" x2="29500" y2="70500"/>
                        <a14:foregroundMark x1="24000" y1="68000" x2="55000" y2="16500"/>
                        <a14:foregroundMark x1="55000" y1="16500" x2="67000" y2="46500"/>
                        <a14:foregroundMark x1="34000" y1="19500" x2="52000" y2="80000"/>
                        <a14:foregroundMark x1="52000" y1="80000" x2="70500" y2="52500"/>
                        <a14:foregroundMark x1="28500" y1="50000" x2="62500" y2="28500"/>
                        <a14:foregroundMark x1="72500" y1="53500" x2="22500" y2="52500"/>
                        <a14:foregroundMark x1="35000" y1="20500" x2="59000" y2="28500"/>
                        <a14:foregroundMark x1="21500" y1="58000" x2="62000" y2="18000"/>
                        <a14:foregroundMark x1="62000" y1="18000" x2="62500" y2="41000"/>
                        <a14:foregroundMark x1="28500" y1="44500" x2="28500" y2="44500"/>
                        <a14:foregroundMark x1="28500" y1="44500" x2="28500" y2="44500"/>
                        <a14:foregroundMark x1="71500" y1="45500" x2="71500" y2="45500"/>
                        <a14:foregroundMark x1="71500" y1="45500" x2="71500" y2="45500"/>
                        <a14:foregroundMark x1="74000" y1="47500" x2="70500" y2="37500"/>
                      </a14:backgroundRemoval>
                    </a14:imgEffect>
                  </a14:imgLayer>
                </a14:imgProps>
              </a:ext>
              <a:ext uri="{28A0092B-C50C-407E-A947-70E740481C1C}">
                <a14:useLocalDpi xmlns:a14="http://schemas.microsoft.com/office/drawing/2010/main" val="0"/>
              </a:ext>
            </a:extLst>
          </a:blip>
          <a:stretch>
            <a:fillRect/>
          </a:stretch>
        </xdr:blipFill>
        <xdr:spPr>
          <a:xfrm>
            <a:off x="2102725" y="5998170"/>
            <a:ext cx="322386" cy="331606"/>
          </a:xfrm>
          <a:prstGeom prst="rect">
            <a:avLst/>
          </a:prstGeom>
        </xdr:spPr>
      </xdr:pic>
      <xdr:pic>
        <xdr:nvPicPr>
          <xdr:cNvPr id="228" name="Picture 227">
            <a:extLst>
              <a:ext uri="{FF2B5EF4-FFF2-40B4-BE49-F238E27FC236}">
                <a16:creationId xmlns:a16="http://schemas.microsoft.com/office/drawing/2014/main" id="{EA1FC89A-658F-E293-9493-EB3C04456AE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10000" b="90000" l="10000" r="90000">
                        <a14:foregroundMark x1="20000" y1="43556" x2="45778" y2="33778"/>
                        <a14:foregroundMark x1="45778" y1="33778" x2="68889" y2="42667"/>
                        <a14:foregroundMark x1="68889" y1="42667" x2="38667" y2="39556"/>
                        <a14:foregroundMark x1="38667" y1="39556" x2="56000" y2="24889"/>
                        <a14:foregroundMark x1="56000" y1="24889" x2="72444" y2="37333"/>
                        <a14:foregroundMark x1="25778" y1="30667" x2="56444" y2="21778"/>
                        <a14:foregroundMark x1="56444" y1="21778" x2="76000" y2="44889"/>
                        <a14:foregroundMark x1="76000" y1="44889" x2="47111" y2="51556"/>
                        <a14:foregroundMark x1="47111" y1="51556" x2="16000" y2="47556"/>
                        <a14:foregroundMark x1="23556" y1="22667" x2="57778" y2="24000"/>
                        <a14:foregroundMark x1="57778" y1="24000" x2="77778" y2="45333"/>
                        <a14:foregroundMark x1="77778" y1="45333" x2="76444" y2="53778"/>
                        <a14:foregroundMark x1="18222" y1="48000" x2="24444" y2="25333"/>
                        <a14:foregroundMark x1="24444" y1="25333" x2="55556" y2="21333"/>
                        <a14:foregroundMark x1="55556" y1="21333" x2="67111" y2="42222"/>
                        <a14:foregroundMark x1="67111" y1="42222" x2="80889" y2="49778"/>
                        <a14:foregroundMark x1="28889" y1="50222" x2="43111" y2="23111"/>
                        <a14:foregroundMark x1="43111" y1="23111" x2="65333" y2="24444"/>
                      </a14:backgroundRemoval>
                    </a14:imgEffect>
                  </a14:imgLayer>
                </a14:imgProps>
              </a:ext>
              <a:ext uri="{28A0092B-C50C-407E-A947-70E740481C1C}">
                <a14:useLocalDpi xmlns:a14="http://schemas.microsoft.com/office/drawing/2010/main" val="0"/>
              </a:ext>
            </a:extLst>
          </a:blip>
          <a:stretch>
            <a:fillRect/>
          </a:stretch>
        </xdr:blipFill>
        <xdr:spPr>
          <a:xfrm>
            <a:off x="2024571" y="6678113"/>
            <a:ext cx="426182" cy="428933"/>
          </a:xfrm>
          <a:prstGeom prst="rect">
            <a:avLst/>
          </a:prstGeom>
        </xdr:spPr>
      </xdr:pic>
    </xdr:grpSp>
    <xdr:clientData/>
  </xdr:twoCellAnchor>
  <xdr:twoCellAnchor>
    <xdr:from>
      <xdr:col>9</xdr:col>
      <xdr:colOff>59167</xdr:colOff>
      <xdr:row>27</xdr:row>
      <xdr:rowOff>40428</xdr:rowOff>
    </xdr:from>
    <xdr:to>
      <xdr:col>10</xdr:col>
      <xdr:colOff>784979</xdr:colOff>
      <xdr:row>33</xdr:row>
      <xdr:rowOff>118580</xdr:rowOff>
    </xdr:to>
    <xdr:grpSp>
      <xdr:nvGrpSpPr>
        <xdr:cNvPr id="336" name="Group 335">
          <a:extLst>
            <a:ext uri="{FF2B5EF4-FFF2-40B4-BE49-F238E27FC236}">
              <a16:creationId xmlns:a16="http://schemas.microsoft.com/office/drawing/2014/main" id="{4E7AD8F4-AD51-802D-17FE-946D21EFD120}"/>
            </a:ext>
          </a:extLst>
        </xdr:cNvPr>
        <xdr:cNvGrpSpPr/>
      </xdr:nvGrpSpPr>
      <xdr:grpSpPr>
        <a:xfrm>
          <a:off x="4220991" y="5858401"/>
          <a:ext cx="1927164" cy="1296665"/>
          <a:chOff x="4226913" y="5862752"/>
          <a:chExt cx="1924263" cy="1294490"/>
        </a:xfrm>
      </xdr:grpSpPr>
      <xdr:sp macro="" textlink="">
        <xdr:nvSpPr>
          <xdr:cNvPr id="103" name="Rectangle: Rounded Corners 102">
            <a:extLst>
              <a:ext uri="{FF2B5EF4-FFF2-40B4-BE49-F238E27FC236}">
                <a16:creationId xmlns:a16="http://schemas.microsoft.com/office/drawing/2014/main" id="{E2652AB0-1789-4B1D-93CF-522EB1D76438}"/>
              </a:ext>
            </a:extLst>
          </xdr:cNvPr>
          <xdr:cNvSpPr/>
        </xdr:nvSpPr>
        <xdr:spPr>
          <a:xfrm>
            <a:off x="4250357" y="6709164"/>
            <a:ext cx="426874" cy="329044"/>
          </a:xfrm>
          <a:prstGeom prst="roundRect">
            <a:avLst/>
          </a:prstGeom>
          <a:solidFill>
            <a:schemeClr val="bg1"/>
          </a:solidFill>
          <a:ln>
            <a:noFill/>
          </a:ln>
          <a:effectLst>
            <a:outerShdw blurRad="127000" dist="50800" dir="5400000" sx="101000" sy="101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35" name="Group 334">
            <a:extLst>
              <a:ext uri="{FF2B5EF4-FFF2-40B4-BE49-F238E27FC236}">
                <a16:creationId xmlns:a16="http://schemas.microsoft.com/office/drawing/2014/main" id="{97ED4139-B074-3E1F-FD9F-E338BC141672}"/>
              </a:ext>
            </a:extLst>
          </xdr:cNvPr>
          <xdr:cNvGrpSpPr/>
        </xdr:nvGrpSpPr>
        <xdr:grpSpPr>
          <a:xfrm>
            <a:off x="4226913" y="5862752"/>
            <a:ext cx="1924263" cy="1294490"/>
            <a:chOff x="4226913" y="5862752"/>
            <a:chExt cx="1924263" cy="1294490"/>
          </a:xfrm>
        </xdr:grpSpPr>
        <xdr:sp macro="" textlink="">
          <xdr:nvSpPr>
            <xdr:cNvPr id="102" name="Rectangle: Rounded Corners 101">
              <a:extLst>
                <a:ext uri="{FF2B5EF4-FFF2-40B4-BE49-F238E27FC236}">
                  <a16:creationId xmlns:a16="http://schemas.microsoft.com/office/drawing/2014/main" id="{C31E275C-E998-4625-AFC7-F41230915042}"/>
                </a:ext>
              </a:extLst>
            </xdr:cNvPr>
            <xdr:cNvSpPr/>
          </xdr:nvSpPr>
          <xdr:spPr>
            <a:xfrm>
              <a:off x="4270722" y="5979003"/>
              <a:ext cx="426874" cy="335512"/>
            </a:xfrm>
            <a:prstGeom prst="roundRect">
              <a:avLst/>
            </a:prstGeom>
            <a:solidFill>
              <a:schemeClr val="bg1"/>
            </a:solidFill>
            <a:ln>
              <a:noFill/>
            </a:ln>
            <a:effectLst>
              <a:outerShdw blurRad="127000" dist="50800" dir="5400000" sx="101000" sy="101000" algn="ctr" rotWithShape="0">
                <a:srgbClr val="000000">
                  <a:alpha val="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34" name="Group 333">
              <a:extLst>
                <a:ext uri="{FF2B5EF4-FFF2-40B4-BE49-F238E27FC236}">
                  <a16:creationId xmlns:a16="http://schemas.microsoft.com/office/drawing/2014/main" id="{E79BE28C-1EB7-C988-B4DC-38597A4E0115}"/>
                </a:ext>
              </a:extLst>
            </xdr:cNvPr>
            <xdr:cNvGrpSpPr/>
          </xdr:nvGrpSpPr>
          <xdr:grpSpPr>
            <a:xfrm>
              <a:off x="4226913" y="5862752"/>
              <a:ext cx="1924263" cy="1294490"/>
              <a:chOff x="3735012" y="5898526"/>
              <a:chExt cx="1924263" cy="1294490"/>
            </a:xfrm>
          </xdr:grpSpPr>
          <xdr:sp macro="" textlink="'Pivot Tables'!D5">
            <xdr:nvSpPr>
              <xdr:cNvPr id="106" name="TextBox 105">
                <a:extLst>
                  <a:ext uri="{FF2B5EF4-FFF2-40B4-BE49-F238E27FC236}">
                    <a16:creationId xmlns:a16="http://schemas.microsoft.com/office/drawing/2014/main" id="{C0D7815C-A6AA-4888-87B1-10DC5BAA02AB}"/>
                  </a:ext>
                </a:extLst>
              </xdr:cNvPr>
              <xdr:cNvSpPr txBox="1"/>
            </xdr:nvSpPr>
            <xdr:spPr>
              <a:xfrm>
                <a:off x="4243943" y="5898526"/>
                <a:ext cx="1415332" cy="293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F5C481-7EC1-49E1-88BD-5ECEA2A6A995}" type="TxLink">
                  <a:rPr lang="en-US" sz="1400" b="1" i="0" u="none" strike="noStrike">
                    <a:solidFill>
                      <a:srgbClr val="9C9C98"/>
                    </a:solidFill>
                    <a:latin typeface="Calibri"/>
                    <a:cs typeface="Calibri"/>
                  </a:rPr>
                  <a:pPr/>
                  <a:t>Google Adsecne</a:t>
                </a:fld>
                <a:endParaRPr lang="en-IN" sz="1400" b="1">
                  <a:solidFill>
                    <a:srgbClr val="9C9C98"/>
                  </a:solidFill>
                </a:endParaRPr>
              </a:p>
            </xdr:txBody>
          </xdr:sp>
          <xdr:sp macro="" textlink="'Pivot Tables'!E5">
            <xdr:nvSpPr>
              <xdr:cNvPr id="110" name="TextBox 109">
                <a:extLst>
                  <a:ext uri="{FF2B5EF4-FFF2-40B4-BE49-F238E27FC236}">
                    <a16:creationId xmlns:a16="http://schemas.microsoft.com/office/drawing/2014/main" id="{F386D78C-E818-4E7C-9DCB-B91F52C765CE}"/>
                  </a:ext>
                </a:extLst>
              </xdr:cNvPr>
              <xdr:cNvSpPr txBox="1"/>
            </xdr:nvSpPr>
            <xdr:spPr>
              <a:xfrm>
                <a:off x="4283019" y="6175998"/>
                <a:ext cx="1074617" cy="309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AF8D57-A421-4397-970C-875C3A6F5E36}" type="TxLink">
                  <a:rPr lang="en-US" sz="1600" b="0" i="0" u="none" strike="noStrike">
                    <a:solidFill>
                      <a:schemeClr val="tx1"/>
                    </a:solidFill>
                    <a:latin typeface="Abadi"/>
                    <a:cs typeface="Calibri"/>
                  </a:rPr>
                  <a:pPr/>
                  <a:t> $9,940 </a:t>
                </a:fld>
                <a:endParaRPr lang="en-IN" sz="1600" b="0">
                  <a:solidFill>
                    <a:schemeClr val="tx1"/>
                  </a:solidFill>
                </a:endParaRPr>
              </a:p>
            </xdr:txBody>
          </xdr:sp>
          <xdr:sp macro="" textlink="'Pivot Tables'!D6">
            <xdr:nvSpPr>
              <xdr:cNvPr id="107" name="TextBox 106">
                <a:extLst>
                  <a:ext uri="{FF2B5EF4-FFF2-40B4-BE49-F238E27FC236}">
                    <a16:creationId xmlns:a16="http://schemas.microsoft.com/office/drawing/2014/main" id="{1E2E656E-1C76-430B-B8FC-36D62CDABE91}"/>
                  </a:ext>
                </a:extLst>
              </xdr:cNvPr>
              <xdr:cNvSpPr txBox="1"/>
            </xdr:nvSpPr>
            <xdr:spPr>
              <a:xfrm>
                <a:off x="4181419" y="6537980"/>
                <a:ext cx="1168403" cy="283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D04517-23EF-4A9B-BA31-773CDF5FB948}" type="TxLink">
                  <a:rPr lang="en-US" sz="1400" b="1" i="0" u="none" strike="noStrike">
                    <a:solidFill>
                      <a:srgbClr val="9C9C98"/>
                    </a:solidFill>
                    <a:latin typeface="Abadi" panose="020B0604020104020204" pitchFamily="34" charset="0"/>
                    <a:cs typeface="Calibri"/>
                  </a:rPr>
                  <a:pPr/>
                  <a:t>E-commerce</a:t>
                </a:fld>
                <a:endParaRPr lang="en-IN" sz="1400" b="1">
                  <a:solidFill>
                    <a:srgbClr val="9C9C98"/>
                  </a:solidFill>
                  <a:latin typeface="Abadi" panose="020B0604020104020204" pitchFamily="34" charset="0"/>
                </a:endParaRPr>
              </a:p>
            </xdr:txBody>
          </xdr:sp>
          <xdr:sp macro="" textlink="'Pivot Tables'!E6">
            <xdr:nvSpPr>
              <xdr:cNvPr id="217" name="TextBox 216">
                <a:extLst>
                  <a:ext uri="{FF2B5EF4-FFF2-40B4-BE49-F238E27FC236}">
                    <a16:creationId xmlns:a16="http://schemas.microsoft.com/office/drawing/2014/main" id="{A0ED3BEB-376E-40AE-A595-0087A3F85AB6}"/>
                  </a:ext>
                </a:extLst>
              </xdr:cNvPr>
              <xdr:cNvSpPr txBox="1"/>
            </xdr:nvSpPr>
            <xdr:spPr>
              <a:xfrm>
                <a:off x="4181419" y="6884887"/>
                <a:ext cx="1074617" cy="30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7A94EF-A77F-4C11-B895-AF0C9B979290}" type="TxLink">
                  <a:rPr lang="en-US" sz="1600" b="0" i="0" u="none" strike="noStrike">
                    <a:solidFill>
                      <a:schemeClr val="tx1"/>
                    </a:solidFill>
                    <a:latin typeface="Abadi"/>
                    <a:cs typeface="Calibri"/>
                  </a:rPr>
                  <a:pPr/>
                  <a:t> $18,453 </a:t>
                </a:fld>
                <a:endParaRPr lang="en-IN" sz="1600" b="0">
                  <a:solidFill>
                    <a:schemeClr val="tx1"/>
                  </a:solidFill>
                </a:endParaRPr>
              </a:p>
            </xdr:txBody>
          </xdr:sp>
          <xdr:pic>
            <xdr:nvPicPr>
              <xdr:cNvPr id="230" name="Picture 229">
                <a:extLst>
                  <a:ext uri="{FF2B5EF4-FFF2-40B4-BE49-F238E27FC236}">
                    <a16:creationId xmlns:a16="http://schemas.microsoft.com/office/drawing/2014/main" id="{DD4A637B-0AEA-85C8-3E71-157A2EC892C2}"/>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774484" y="5950977"/>
                <a:ext cx="438840" cy="449648"/>
              </a:xfrm>
              <a:prstGeom prst="rect">
                <a:avLst/>
              </a:prstGeom>
            </xdr:spPr>
          </xdr:pic>
          <xdr:pic>
            <xdr:nvPicPr>
              <xdr:cNvPr id="232" name="Picture 231">
                <a:extLst>
                  <a:ext uri="{FF2B5EF4-FFF2-40B4-BE49-F238E27FC236}">
                    <a16:creationId xmlns:a16="http://schemas.microsoft.com/office/drawing/2014/main" id="{E9275ECD-FCA6-695C-6CC3-F5F4AE47FD09}"/>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4118" b="97059" l="4392" r="94595">
                            <a14:foregroundMark x1="29054" y1="60588" x2="30068" y2="51176"/>
                            <a14:foregroundMark x1="47297" y1="50588" x2="55405" y2="63529"/>
                            <a14:foregroundMark x1="68581" y1="59412" x2="78041" y2="50000"/>
                            <a14:foregroundMark x1="16892" y1="12353" x2="31757" y2="11176"/>
                            <a14:foregroundMark x1="50676" y1="59412" x2="46622" y2="61176"/>
                            <a14:foregroundMark x1="15541" y1="4118" x2="77365" y2="8235"/>
                            <a14:foregroundMark x1="49324" y1="41765" x2="49662" y2="60588"/>
                            <a14:foregroundMark x1="28716" y1="51765" x2="24324" y2="45882"/>
                            <a14:foregroundMark x1="79054" y1="7059" x2="85135" y2="70588"/>
                            <a14:foregroundMark x1="85135" y1="70588" x2="55405" y2="87647"/>
                            <a14:foregroundMark x1="55405" y1="87647" x2="47973" y2="97647"/>
                            <a14:foregroundMark x1="68581" y1="53529" x2="72635" y2="36471"/>
                            <a14:foregroundMark x1="80405" y1="4706" x2="85811" y2="17059"/>
                            <a14:foregroundMark x1="4392" y1="95882" x2="36824" y2="87647"/>
                            <a14:foregroundMark x1="36824" y1="87647" x2="40541" y2="84706"/>
                            <a14:foregroundMark x1="30068" y1="52353" x2="48986" y2="96471"/>
                            <a14:foregroundMark x1="48986" y1="96471" x2="81419" y2="92353"/>
                            <a14:foregroundMark x1="81419" y1="92353" x2="94595" y2="95882"/>
                            <a14:foregroundMark x1="29392" y1="9412" x2="14527" y2="25294"/>
                          </a14:backgroundRemoval>
                        </a14:imgEffect>
                      </a14:imgLayer>
                    </a14:imgProps>
                  </a:ext>
                  <a:ext uri="{28A0092B-C50C-407E-A947-70E740481C1C}">
                    <a14:useLocalDpi xmlns:a14="http://schemas.microsoft.com/office/drawing/2010/main" val="0"/>
                  </a:ext>
                </a:extLst>
              </a:blip>
              <a:stretch>
                <a:fillRect/>
              </a:stretch>
            </xdr:blipFill>
            <xdr:spPr>
              <a:xfrm>
                <a:off x="3735012" y="6767256"/>
                <a:ext cx="463264" cy="267884"/>
              </a:xfrm>
              <a:prstGeom prst="rect">
                <a:avLst/>
              </a:prstGeom>
            </xdr:spPr>
          </xdr:pic>
        </xdr:grpSp>
      </xdr:grpSp>
    </xdr:grpSp>
    <xdr:clientData/>
  </xdr:twoCellAnchor>
  <xdr:twoCellAnchor>
    <xdr:from>
      <xdr:col>8</xdr:col>
      <xdr:colOff>854397</xdr:colOff>
      <xdr:row>22</xdr:row>
      <xdr:rowOff>72370</xdr:rowOff>
    </xdr:from>
    <xdr:to>
      <xdr:col>10</xdr:col>
      <xdr:colOff>952498</xdr:colOff>
      <xdr:row>26</xdr:row>
      <xdr:rowOff>186077</xdr:rowOff>
    </xdr:to>
    <xdr:grpSp>
      <xdr:nvGrpSpPr>
        <xdr:cNvPr id="339" name="Group 338">
          <a:extLst>
            <a:ext uri="{FF2B5EF4-FFF2-40B4-BE49-F238E27FC236}">
              <a16:creationId xmlns:a16="http://schemas.microsoft.com/office/drawing/2014/main" id="{E9E53A3C-AFD8-9855-2196-03192F3132CC}"/>
            </a:ext>
          </a:extLst>
        </xdr:cNvPr>
        <xdr:cNvGrpSpPr/>
      </xdr:nvGrpSpPr>
      <xdr:grpSpPr>
        <a:xfrm>
          <a:off x="4098046" y="4757640"/>
          <a:ext cx="2217628" cy="1014721"/>
          <a:chOff x="3840976" y="4685581"/>
          <a:chExt cx="2325678" cy="949128"/>
        </a:xfrm>
      </xdr:grpSpPr>
      <xdr:sp macro="" textlink="">
        <xdr:nvSpPr>
          <xdr:cNvPr id="243" name="Rectangle: Rounded Corners 242">
            <a:extLst>
              <a:ext uri="{FF2B5EF4-FFF2-40B4-BE49-F238E27FC236}">
                <a16:creationId xmlns:a16="http://schemas.microsoft.com/office/drawing/2014/main" id="{DD12E561-98A1-4A30-8A32-4E25BE72C2E8}"/>
              </a:ext>
            </a:extLst>
          </xdr:cNvPr>
          <xdr:cNvSpPr/>
        </xdr:nvSpPr>
        <xdr:spPr>
          <a:xfrm>
            <a:off x="3931397" y="4715809"/>
            <a:ext cx="2152959" cy="856984"/>
          </a:xfrm>
          <a:prstGeom prst="roundRect">
            <a:avLst/>
          </a:prstGeom>
          <a:solidFill>
            <a:srgbClr val="F9F9F9"/>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5" name="TextBox 244">
            <a:extLst>
              <a:ext uri="{FF2B5EF4-FFF2-40B4-BE49-F238E27FC236}">
                <a16:creationId xmlns:a16="http://schemas.microsoft.com/office/drawing/2014/main" id="{F147A727-83DA-4ADA-9588-073AB109BEF9}"/>
              </a:ext>
            </a:extLst>
          </xdr:cNvPr>
          <xdr:cNvSpPr txBox="1"/>
        </xdr:nvSpPr>
        <xdr:spPr>
          <a:xfrm>
            <a:off x="5112473" y="4759310"/>
            <a:ext cx="914316" cy="33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a:solidFill>
                  <a:srgbClr val="9C9C98"/>
                </a:solidFill>
                <a:latin typeface="Abadi" panose="020B0604020104020204" pitchFamily="34" charset="0"/>
              </a:rPr>
              <a:t>Spendings</a:t>
            </a:r>
            <a:endParaRPr lang="en-IN" sz="800">
              <a:solidFill>
                <a:srgbClr val="9C9C98"/>
              </a:solidFill>
              <a:latin typeface="Abadi" panose="020B0604020104020204" pitchFamily="34" charset="0"/>
            </a:endParaRPr>
          </a:p>
        </xdr:txBody>
      </xdr:sp>
      <xdr:sp macro="" textlink="'Pivot Tables'!B6">
        <xdr:nvSpPr>
          <xdr:cNvPr id="247" name="TextBox 246">
            <a:extLst>
              <a:ext uri="{FF2B5EF4-FFF2-40B4-BE49-F238E27FC236}">
                <a16:creationId xmlns:a16="http://schemas.microsoft.com/office/drawing/2014/main" id="{AC756B85-A513-4661-9C6E-7629CF36481F}"/>
              </a:ext>
            </a:extLst>
          </xdr:cNvPr>
          <xdr:cNvSpPr txBox="1"/>
        </xdr:nvSpPr>
        <xdr:spPr>
          <a:xfrm>
            <a:off x="4896655" y="5205151"/>
            <a:ext cx="1269999" cy="429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65421E-51DA-4A5A-8560-BA857727421D}" type="TxLink">
              <a:rPr lang="en-US" sz="1800" b="0" i="0" u="none" strike="noStrike">
                <a:solidFill>
                  <a:schemeClr val="tx1"/>
                </a:solidFill>
                <a:latin typeface="Abadi" panose="020B0604020104020204" pitchFamily="34" charset="0"/>
                <a:cs typeface="Calibri"/>
              </a:rPr>
              <a:pPr/>
              <a:t> $60,451 </a:t>
            </a:fld>
            <a:endParaRPr lang="en-IN" sz="900" b="0">
              <a:solidFill>
                <a:schemeClr val="tx1"/>
              </a:solidFill>
              <a:latin typeface="Abadi" panose="020B0604020104020204" pitchFamily="34" charset="0"/>
            </a:endParaRPr>
          </a:p>
        </xdr:txBody>
      </xdr:sp>
      <xdr:graphicFrame macro="">
        <xdr:nvGraphicFramePr>
          <xdr:cNvPr id="248" name="Chart 247">
            <a:extLst>
              <a:ext uri="{FF2B5EF4-FFF2-40B4-BE49-F238E27FC236}">
                <a16:creationId xmlns:a16="http://schemas.microsoft.com/office/drawing/2014/main" id="{2BF6AC35-5DFC-41E2-AAA1-33E537489846}"/>
              </a:ext>
            </a:extLst>
          </xdr:cNvPr>
          <xdr:cNvGraphicFramePr>
            <a:graphicFrameLocks/>
          </xdr:cNvGraphicFramePr>
        </xdr:nvGraphicFramePr>
        <xdr:xfrm>
          <a:off x="3840976" y="4685581"/>
          <a:ext cx="1322259" cy="821764"/>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twoCellAnchor>
    <xdr:from>
      <xdr:col>6</xdr:col>
      <xdr:colOff>70881</xdr:colOff>
      <xdr:row>22</xdr:row>
      <xdr:rowOff>186776</xdr:rowOff>
    </xdr:from>
    <xdr:to>
      <xdr:col>8</xdr:col>
      <xdr:colOff>812425</xdr:colOff>
      <xdr:row>27</xdr:row>
      <xdr:rowOff>47924</xdr:rowOff>
    </xdr:to>
    <xdr:grpSp>
      <xdr:nvGrpSpPr>
        <xdr:cNvPr id="340" name="Group 339">
          <a:extLst>
            <a:ext uri="{FF2B5EF4-FFF2-40B4-BE49-F238E27FC236}">
              <a16:creationId xmlns:a16="http://schemas.microsoft.com/office/drawing/2014/main" id="{A2460A14-96CE-F976-15E3-6C2886326037}"/>
            </a:ext>
          </a:extLst>
        </xdr:cNvPr>
        <xdr:cNvGrpSpPr/>
      </xdr:nvGrpSpPr>
      <xdr:grpSpPr>
        <a:xfrm>
          <a:off x="2053111" y="4872046"/>
          <a:ext cx="2002963" cy="993851"/>
          <a:chOff x="2059912" y="4781177"/>
          <a:chExt cx="2002220" cy="964949"/>
        </a:xfrm>
      </xdr:grpSpPr>
      <xdr:sp macro="" textlink="">
        <xdr:nvSpPr>
          <xdr:cNvPr id="244" name="TextBox 243">
            <a:extLst>
              <a:ext uri="{FF2B5EF4-FFF2-40B4-BE49-F238E27FC236}">
                <a16:creationId xmlns:a16="http://schemas.microsoft.com/office/drawing/2014/main" id="{BFE4DB33-A0B3-062F-ACCA-E4DF1F889056}"/>
              </a:ext>
            </a:extLst>
          </xdr:cNvPr>
          <xdr:cNvSpPr txBox="1"/>
        </xdr:nvSpPr>
        <xdr:spPr>
          <a:xfrm>
            <a:off x="3184338" y="4781177"/>
            <a:ext cx="822207" cy="262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a:solidFill>
                  <a:srgbClr val="9C9C98"/>
                </a:solidFill>
                <a:latin typeface="Abadi" panose="020B0604020104020204" pitchFamily="34" charset="0"/>
              </a:rPr>
              <a:t>Income</a:t>
            </a:r>
            <a:endParaRPr lang="en-IN" sz="800">
              <a:solidFill>
                <a:srgbClr val="9C9C98"/>
              </a:solidFill>
              <a:latin typeface="Abadi" panose="020B0604020104020204" pitchFamily="34" charset="0"/>
            </a:endParaRPr>
          </a:p>
        </xdr:txBody>
      </xdr:sp>
      <xdr:sp macro="" textlink="'Pivot Tables'!E7">
        <xdr:nvSpPr>
          <xdr:cNvPr id="246" name="TextBox 245">
            <a:extLst>
              <a:ext uri="{FF2B5EF4-FFF2-40B4-BE49-F238E27FC236}">
                <a16:creationId xmlns:a16="http://schemas.microsoft.com/office/drawing/2014/main" id="{C216376F-CB82-4EA9-A41D-53AE0244C97F}"/>
              </a:ext>
            </a:extLst>
          </xdr:cNvPr>
          <xdr:cNvSpPr txBox="1"/>
        </xdr:nvSpPr>
        <xdr:spPr>
          <a:xfrm>
            <a:off x="2922868" y="5248088"/>
            <a:ext cx="1139264"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FD75BA-35CB-488F-8E9F-D873AAF27D45}" type="TxLink">
              <a:rPr lang="en-US" sz="1800" b="0" i="0" u="none" strike="noStrike">
                <a:solidFill>
                  <a:schemeClr val="tx1"/>
                </a:solidFill>
                <a:latin typeface="Abadi"/>
              </a:rPr>
              <a:pPr/>
              <a:t> $87,940 </a:t>
            </a:fld>
            <a:endParaRPr lang="en-IN" sz="1050" b="0">
              <a:solidFill>
                <a:schemeClr val="tx1"/>
              </a:solidFill>
              <a:latin typeface="Abadi" panose="020B0604020104020204" pitchFamily="34" charset="0"/>
            </a:endParaRPr>
          </a:p>
        </xdr:txBody>
      </xdr:sp>
      <xdr:graphicFrame macro="">
        <xdr:nvGraphicFramePr>
          <xdr:cNvPr id="249" name="Chart 248">
            <a:extLst>
              <a:ext uri="{FF2B5EF4-FFF2-40B4-BE49-F238E27FC236}">
                <a16:creationId xmlns:a16="http://schemas.microsoft.com/office/drawing/2014/main" id="{C9110E94-B76C-4208-9868-2CB2CB25CDEB}"/>
              </a:ext>
            </a:extLst>
          </xdr:cNvPr>
          <xdr:cNvGraphicFramePr>
            <a:graphicFrameLocks/>
          </xdr:cNvGraphicFramePr>
        </xdr:nvGraphicFramePr>
        <xdr:xfrm>
          <a:off x="2059912" y="4945644"/>
          <a:ext cx="1121214" cy="800482"/>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twoCellAnchor>
    <xdr:from>
      <xdr:col>10</xdr:col>
      <xdr:colOff>1068237</xdr:colOff>
      <xdr:row>23</xdr:row>
      <xdr:rowOff>164224</xdr:rowOff>
    </xdr:from>
    <xdr:to>
      <xdr:col>18</xdr:col>
      <xdr:colOff>603010</xdr:colOff>
      <xdr:row>33</xdr:row>
      <xdr:rowOff>118869</xdr:rowOff>
    </xdr:to>
    <xdr:grpSp>
      <xdr:nvGrpSpPr>
        <xdr:cNvPr id="333" name="Group 332">
          <a:extLst>
            <a:ext uri="{FF2B5EF4-FFF2-40B4-BE49-F238E27FC236}">
              <a16:creationId xmlns:a16="http://schemas.microsoft.com/office/drawing/2014/main" id="{48019E3A-5AA5-FB14-A9EA-4081C6549431}"/>
            </a:ext>
          </a:extLst>
        </xdr:cNvPr>
        <xdr:cNvGrpSpPr/>
      </xdr:nvGrpSpPr>
      <xdr:grpSpPr>
        <a:xfrm>
          <a:off x="6431413" y="5055440"/>
          <a:ext cx="4752070" cy="2099915"/>
          <a:chOff x="5584786" y="5568514"/>
          <a:chExt cx="4739984" cy="1678454"/>
        </a:xfrm>
      </xdr:grpSpPr>
      <xdr:sp macro="" textlink="">
        <xdr:nvSpPr>
          <xdr:cNvPr id="87" name="TextBox 86">
            <a:extLst>
              <a:ext uri="{FF2B5EF4-FFF2-40B4-BE49-F238E27FC236}">
                <a16:creationId xmlns:a16="http://schemas.microsoft.com/office/drawing/2014/main" id="{C27E34CB-A3E9-5697-15E4-124A81DC1FA7}"/>
              </a:ext>
            </a:extLst>
          </xdr:cNvPr>
          <xdr:cNvSpPr txBox="1"/>
        </xdr:nvSpPr>
        <xdr:spPr>
          <a:xfrm>
            <a:off x="5615312" y="5568514"/>
            <a:ext cx="1386268" cy="377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latin typeface="Abadi" panose="020B0604020104020204" pitchFamily="34" charset="0"/>
              </a:rPr>
              <a:t>Spendings</a:t>
            </a:r>
            <a:endParaRPr lang="en-IN" sz="1400" b="0">
              <a:latin typeface="Abadi" panose="020B0604020104020204" pitchFamily="34" charset="0"/>
            </a:endParaRPr>
          </a:p>
        </xdr:txBody>
      </xdr:sp>
      <xdr:grpSp>
        <xdr:nvGrpSpPr>
          <xdr:cNvPr id="240" name="Group 239">
            <a:extLst>
              <a:ext uri="{FF2B5EF4-FFF2-40B4-BE49-F238E27FC236}">
                <a16:creationId xmlns:a16="http://schemas.microsoft.com/office/drawing/2014/main" id="{C8F09636-DA26-CDFE-D536-786528493CCE}"/>
              </a:ext>
            </a:extLst>
          </xdr:cNvPr>
          <xdr:cNvGrpSpPr/>
        </xdr:nvGrpSpPr>
        <xdr:grpSpPr>
          <a:xfrm>
            <a:off x="5584786" y="5865065"/>
            <a:ext cx="4654566" cy="1381903"/>
            <a:chOff x="5579454" y="5929678"/>
            <a:chExt cx="4666090" cy="1017222"/>
          </a:xfrm>
        </xdr:grpSpPr>
        <xdr:sp macro="" textlink="">
          <xdr:nvSpPr>
            <xdr:cNvPr id="84" name="Rectangle: Rounded Corners 83">
              <a:extLst>
                <a:ext uri="{FF2B5EF4-FFF2-40B4-BE49-F238E27FC236}">
                  <a16:creationId xmlns:a16="http://schemas.microsoft.com/office/drawing/2014/main" id="{E895527F-F569-598E-A411-44619E3C3F32}"/>
                </a:ext>
              </a:extLst>
            </xdr:cNvPr>
            <xdr:cNvSpPr/>
          </xdr:nvSpPr>
          <xdr:spPr>
            <a:xfrm>
              <a:off x="5579454" y="5929678"/>
              <a:ext cx="1368000" cy="1016000"/>
            </a:xfrm>
            <a:prstGeom prst="round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5" name="Rectangle: Rounded Corners 84">
              <a:extLst>
                <a:ext uri="{FF2B5EF4-FFF2-40B4-BE49-F238E27FC236}">
                  <a16:creationId xmlns:a16="http://schemas.microsoft.com/office/drawing/2014/main" id="{BB1EC09A-F1F6-CE0E-E65C-AF03C7F9E4B3}"/>
                </a:ext>
              </a:extLst>
            </xdr:cNvPr>
            <xdr:cNvSpPr/>
          </xdr:nvSpPr>
          <xdr:spPr>
            <a:xfrm>
              <a:off x="7228499" y="5929678"/>
              <a:ext cx="1368000" cy="1016000"/>
            </a:xfrm>
            <a:prstGeom prst="round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Rectangle: Rounded Corners 85">
              <a:extLst>
                <a:ext uri="{FF2B5EF4-FFF2-40B4-BE49-F238E27FC236}">
                  <a16:creationId xmlns:a16="http://schemas.microsoft.com/office/drawing/2014/main" id="{6A1257FD-3240-4AD9-9326-6EB8EE2D9CA8}"/>
                </a:ext>
              </a:extLst>
            </xdr:cNvPr>
            <xdr:cNvSpPr/>
          </xdr:nvSpPr>
          <xdr:spPr>
            <a:xfrm>
              <a:off x="8877544" y="5929678"/>
              <a:ext cx="1368000" cy="1017222"/>
            </a:xfrm>
            <a:prstGeom prst="round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35" name="Group 234">
            <a:extLst>
              <a:ext uri="{FF2B5EF4-FFF2-40B4-BE49-F238E27FC236}">
                <a16:creationId xmlns:a16="http://schemas.microsoft.com/office/drawing/2014/main" id="{7A83DAF6-2FA0-8D57-9DC9-45FDAA9ACFF3}"/>
              </a:ext>
            </a:extLst>
          </xdr:cNvPr>
          <xdr:cNvGrpSpPr/>
        </xdr:nvGrpSpPr>
        <xdr:grpSpPr>
          <a:xfrm>
            <a:off x="5664158" y="6401578"/>
            <a:ext cx="4267458" cy="326751"/>
            <a:chOff x="5622191" y="6206881"/>
            <a:chExt cx="4278982" cy="324000"/>
          </a:xfrm>
        </xdr:grpSpPr>
        <xdr:sp macro="" textlink="'Pivot Tables'!B3">
          <xdr:nvSpPr>
            <xdr:cNvPr id="96" name="TextBox 95">
              <a:extLst>
                <a:ext uri="{FF2B5EF4-FFF2-40B4-BE49-F238E27FC236}">
                  <a16:creationId xmlns:a16="http://schemas.microsoft.com/office/drawing/2014/main" id="{FA619F03-A18E-4495-A49D-53117A28550C}"/>
                </a:ext>
              </a:extLst>
            </xdr:cNvPr>
            <xdr:cNvSpPr txBox="1"/>
          </xdr:nvSpPr>
          <xdr:spPr>
            <a:xfrm>
              <a:off x="5622191" y="6206881"/>
              <a:ext cx="100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F73A3F-3916-450D-A4AA-C4CC5EE218DE}" type="TxLink">
                <a:rPr lang="en-US" sz="1600" b="1" i="0" u="none" strike="noStrike">
                  <a:solidFill>
                    <a:srgbClr val="F9F9F9"/>
                  </a:solidFill>
                  <a:latin typeface="Calibri"/>
                  <a:cs typeface="Calibri"/>
                </a:rPr>
                <a:pPr/>
                <a:t> $23,515 </a:t>
              </a:fld>
              <a:endParaRPr lang="en-IN" sz="1600" b="1">
                <a:solidFill>
                  <a:srgbClr val="F9F9F9"/>
                </a:solidFill>
              </a:endParaRPr>
            </a:p>
          </xdr:txBody>
        </xdr:sp>
        <xdr:sp macro="" textlink="'Pivot Tables'!B4">
          <xdr:nvSpPr>
            <xdr:cNvPr id="97" name="TextBox 96">
              <a:extLst>
                <a:ext uri="{FF2B5EF4-FFF2-40B4-BE49-F238E27FC236}">
                  <a16:creationId xmlns:a16="http://schemas.microsoft.com/office/drawing/2014/main" id="{5C701961-92A2-445B-8973-DDAC7C1AA6FF}"/>
                </a:ext>
              </a:extLst>
            </xdr:cNvPr>
            <xdr:cNvSpPr txBox="1"/>
          </xdr:nvSpPr>
          <xdr:spPr>
            <a:xfrm>
              <a:off x="7257682" y="6206881"/>
              <a:ext cx="100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A2567D-42E8-48EC-B20D-A41015888FF6}" type="TxLink">
                <a:rPr lang="en-US" sz="1600" b="1" i="0" u="none" strike="noStrike">
                  <a:solidFill>
                    <a:srgbClr val="F9F9F9"/>
                  </a:solidFill>
                  <a:latin typeface="Calibri"/>
                  <a:cs typeface="Calibri"/>
                </a:rPr>
                <a:pPr/>
                <a:t> $8,129 </a:t>
              </a:fld>
              <a:endParaRPr lang="en-IN" sz="1600" b="1">
                <a:solidFill>
                  <a:srgbClr val="F9F9F9"/>
                </a:solidFill>
              </a:endParaRPr>
            </a:p>
          </xdr:txBody>
        </xdr:sp>
        <xdr:sp macro="" textlink="'Pivot Tables'!B5">
          <xdr:nvSpPr>
            <xdr:cNvPr id="98" name="TextBox 97">
              <a:extLst>
                <a:ext uri="{FF2B5EF4-FFF2-40B4-BE49-F238E27FC236}">
                  <a16:creationId xmlns:a16="http://schemas.microsoft.com/office/drawing/2014/main" id="{49B66585-9C9D-47DB-AEB4-4BC58CA5E886}"/>
                </a:ext>
              </a:extLst>
            </xdr:cNvPr>
            <xdr:cNvSpPr txBox="1"/>
          </xdr:nvSpPr>
          <xdr:spPr>
            <a:xfrm>
              <a:off x="8893173" y="6206881"/>
              <a:ext cx="100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BA35D3-5F27-44AB-ADEA-2EA37D3A23DA}" type="TxLink">
                <a:rPr lang="en-US" sz="1600" b="1" i="0" u="none" strike="noStrike">
                  <a:solidFill>
                    <a:srgbClr val="F9F9F9"/>
                  </a:solidFill>
                  <a:latin typeface="Calibri"/>
                  <a:cs typeface="Calibri"/>
                </a:rPr>
                <a:pPr/>
                <a:t> $28,807 </a:t>
              </a:fld>
              <a:endParaRPr lang="en-IN" sz="1800" b="1">
                <a:solidFill>
                  <a:srgbClr val="F9F9F9"/>
                </a:solidFill>
              </a:endParaRPr>
            </a:p>
          </xdr:txBody>
        </xdr:sp>
      </xdr:grpSp>
      <xdr:grpSp>
        <xdr:nvGrpSpPr>
          <xdr:cNvPr id="331" name="Group 330">
            <a:extLst>
              <a:ext uri="{FF2B5EF4-FFF2-40B4-BE49-F238E27FC236}">
                <a16:creationId xmlns:a16="http://schemas.microsoft.com/office/drawing/2014/main" id="{B824F66D-493D-5FF9-2443-498D035B711F}"/>
              </a:ext>
            </a:extLst>
          </xdr:cNvPr>
          <xdr:cNvGrpSpPr/>
        </xdr:nvGrpSpPr>
        <xdr:grpSpPr>
          <a:xfrm>
            <a:off x="5656008" y="6762268"/>
            <a:ext cx="3776283" cy="430156"/>
            <a:chOff x="5656008" y="6762268"/>
            <a:chExt cx="3776283" cy="430156"/>
          </a:xfrm>
        </xdr:grpSpPr>
        <xdr:pic>
          <xdr:nvPicPr>
            <xdr:cNvPr id="234" name="Picture 233">
              <a:extLst>
                <a:ext uri="{FF2B5EF4-FFF2-40B4-BE49-F238E27FC236}">
                  <a16:creationId xmlns:a16="http://schemas.microsoft.com/office/drawing/2014/main" id="{9EECD362-7AB8-1DE6-DF38-83349096E6E6}"/>
                </a:ext>
              </a:extLst>
            </xdr:cNvPr>
            <xdr:cNvPicPr>
              <a:picLocks noChangeAspect="1"/>
            </xdr:cNvPicPr>
          </xdr:nvPicPr>
          <xdr:blipFill>
            <a:blip xmlns:r="http://schemas.openxmlformats.org/officeDocument/2006/relationships" r:embed="rId20" cstate="print">
              <a:extLst>
                <a:ext uri="{BEBA8EAE-BF5A-486C-A8C5-ECC9F3942E4B}">
                  <a14:imgProps xmlns:a14="http://schemas.microsoft.com/office/drawing/2010/main">
                    <a14:imgLayer r:embed="rId21">
                      <a14:imgEffect>
                        <a14:backgroundRemoval t="889" b="96889" l="9778" r="89778">
                          <a14:foregroundMark x1="18222" y1="50667" x2="22667" y2="91556"/>
                          <a14:foregroundMark x1="62222" y1="6667" x2="62222" y2="11111"/>
                          <a14:foregroundMark x1="35556" y1="8444" x2="35111" y2="22667"/>
                          <a14:foregroundMark x1="60000" y1="1333" x2="62222" y2="1778"/>
                          <a14:foregroundMark x1="76889" y1="48889" x2="81333" y2="93333"/>
                          <a14:foregroundMark x1="32000" y1="79556" x2="39556" y2="96000"/>
                          <a14:foregroundMark x1="57333" y1="96889" x2="68000" y2="96889"/>
                        </a14:backgroundRemoval>
                      </a14:imgEffect>
                    </a14:imgLayer>
                  </a14:imgProps>
                </a:ext>
                <a:ext uri="{28A0092B-C50C-407E-A947-70E740481C1C}">
                  <a14:useLocalDpi xmlns:a14="http://schemas.microsoft.com/office/drawing/2010/main" val="0"/>
                </a:ext>
              </a:extLst>
            </a:blip>
            <a:stretch>
              <a:fillRect/>
            </a:stretch>
          </xdr:blipFill>
          <xdr:spPr>
            <a:xfrm>
              <a:off x="7369149" y="6832269"/>
              <a:ext cx="341922" cy="344674"/>
            </a:xfrm>
            <a:prstGeom prst="rect">
              <a:avLst/>
            </a:prstGeom>
          </xdr:spPr>
        </xdr:pic>
        <xdr:pic>
          <xdr:nvPicPr>
            <xdr:cNvPr id="237" name="Picture 236">
              <a:extLst>
                <a:ext uri="{FF2B5EF4-FFF2-40B4-BE49-F238E27FC236}">
                  <a16:creationId xmlns:a16="http://schemas.microsoft.com/office/drawing/2014/main" id="{8BB5684B-B0F4-5C49-8369-705B8C4E0626}"/>
                </a:ext>
              </a:extLst>
            </xdr:cNvPr>
            <xdr:cNvPicPr>
              <a:picLocks noChangeAspect="1"/>
            </xdr:cNvPicPr>
          </xdr:nvPicPr>
          <xdr:blipFill>
            <a:blip xmlns:r="http://schemas.openxmlformats.org/officeDocument/2006/relationships" r:embed="rId22" cstate="print">
              <a:extLst>
                <a:ext uri="{BEBA8EAE-BF5A-486C-A8C5-ECC9F3942E4B}">
                  <a14:imgProps xmlns:a14="http://schemas.microsoft.com/office/drawing/2010/main">
                    <a14:imgLayer r:embed="rId23">
                      <a14:imgEffect>
                        <a14:backgroundRemoval t="9845" b="93264" l="9962" r="89272">
                          <a14:foregroundMark x1="20307" y1="92746" x2="23372" y2="92228"/>
                          <a14:foregroundMark x1="73180" y1="93264" x2="77011" y2="92228"/>
                        </a14:backgroundRemoval>
                      </a14:imgEffect>
                    </a14:imgLayer>
                  </a14:imgProps>
                </a:ext>
                <a:ext uri="{28A0092B-C50C-407E-A947-70E740481C1C}">
                  <a14:useLocalDpi xmlns:a14="http://schemas.microsoft.com/office/drawing/2010/main" val="0"/>
                </a:ext>
              </a:extLst>
            </a:blip>
            <a:stretch>
              <a:fillRect/>
            </a:stretch>
          </xdr:blipFill>
          <xdr:spPr>
            <a:xfrm>
              <a:off x="8936869" y="6801312"/>
              <a:ext cx="495422" cy="369098"/>
            </a:xfrm>
            <a:prstGeom prst="rect">
              <a:avLst/>
            </a:prstGeom>
          </xdr:spPr>
        </xdr:pic>
        <xdr:pic>
          <xdr:nvPicPr>
            <xdr:cNvPr id="239" name="Picture 238">
              <a:extLst>
                <a:ext uri="{FF2B5EF4-FFF2-40B4-BE49-F238E27FC236}">
                  <a16:creationId xmlns:a16="http://schemas.microsoft.com/office/drawing/2014/main" id="{F5530153-9320-5843-A1AA-6B965EFF79C9}"/>
                </a:ext>
              </a:extLst>
            </xdr:cNvPr>
            <xdr:cNvPicPr>
              <a:picLocks noChangeAspect="1"/>
            </xdr:cNvPicPr>
          </xdr:nvPicPr>
          <xdr:blipFill>
            <a:blip xmlns:r="http://schemas.openxmlformats.org/officeDocument/2006/relationships" r:embed="rId24" cstate="print">
              <a:extLst>
                <a:ext uri="{BEBA8EAE-BF5A-486C-A8C5-ECC9F3942E4B}">
                  <a14:imgProps xmlns:a14="http://schemas.microsoft.com/office/drawing/2010/main">
                    <a14:imgLayer r:embed="rId25">
                      <a14:imgEffect>
                        <a14:backgroundRemoval t="10000" b="90000" l="10000" r="90000">
                          <a14:foregroundMark x1="43598" y1="19599" x2="49500" y2="18000"/>
                          <a14:foregroundMark x1="25500" y1="24500" x2="28015" y2="23819"/>
                          <a14:foregroundMark x1="49500" y1="18000" x2="64935" y2="26575"/>
                          <a14:foregroundMark x1="77827" y1="39620" x2="83500" y2="48500"/>
                          <a14:foregroundMark x1="62500" y1="27500" x2="83500" y2="44500"/>
                          <a14:backgroundMark x1="37000" y1="23500" x2="37000" y2="23500"/>
                          <a14:backgroundMark x1="34500" y1="22500" x2="34000" y2="25000"/>
                          <a14:backgroundMark x1="36000" y1="23000" x2="35500" y2="22000"/>
                          <a14:backgroundMark x1="38000" y1="22000" x2="39500" y2="21000"/>
                          <a14:backgroundMark x1="34500" y1="23000" x2="38000" y2="21000"/>
                          <a14:backgroundMark x1="33000" y1="22500" x2="46000" y2="14500"/>
                        </a14:backgroundRemoval>
                      </a14:imgEffect>
                    </a14:imgLayer>
                  </a14:imgProps>
                </a:ext>
                <a:ext uri="{28A0092B-C50C-407E-A947-70E740481C1C}">
                  <a14:useLocalDpi xmlns:a14="http://schemas.microsoft.com/office/drawing/2010/main" val="0"/>
                </a:ext>
              </a:extLst>
            </a:blip>
            <a:stretch>
              <a:fillRect/>
            </a:stretch>
          </xdr:blipFill>
          <xdr:spPr>
            <a:xfrm>
              <a:off x="5656008" y="6762268"/>
              <a:ext cx="427404" cy="430156"/>
            </a:xfrm>
            <a:prstGeom prst="rect">
              <a:avLst/>
            </a:prstGeom>
          </xdr:spPr>
        </xdr:pic>
      </xdr:grpSp>
      <xdr:grpSp>
        <xdr:nvGrpSpPr>
          <xdr:cNvPr id="332" name="Group 331">
            <a:extLst>
              <a:ext uri="{FF2B5EF4-FFF2-40B4-BE49-F238E27FC236}">
                <a16:creationId xmlns:a16="http://schemas.microsoft.com/office/drawing/2014/main" id="{976557F3-026B-8C27-23F4-0517543892F3}"/>
              </a:ext>
            </a:extLst>
          </xdr:cNvPr>
          <xdr:cNvGrpSpPr/>
        </xdr:nvGrpSpPr>
        <xdr:grpSpPr>
          <a:xfrm>
            <a:off x="5727658" y="5930272"/>
            <a:ext cx="4597112" cy="394617"/>
            <a:chOff x="5727658" y="5930272"/>
            <a:chExt cx="4597112" cy="394617"/>
          </a:xfrm>
        </xdr:grpSpPr>
        <xdr:sp macro="" textlink="'Pivot Tables'!A3">
          <xdr:nvSpPr>
            <xdr:cNvPr id="222" name="TextBox 221">
              <a:extLst>
                <a:ext uri="{FF2B5EF4-FFF2-40B4-BE49-F238E27FC236}">
                  <a16:creationId xmlns:a16="http://schemas.microsoft.com/office/drawing/2014/main" id="{14E51256-5E9A-452B-BCEA-950C76CADFB5}"/>
                </a:ext>
              </a:extLst>
            </xdr:cNvPr>
            <xdr:cNvSpPr txBox="1"/>
          </xdr:nvSpPr>
          <xdr:spPr>
            <a:xfrm>
              <a:off x="5727658" y="5979606"/>
              <a:ext cx="1182152" cy="345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DE7F28A-C53D-40A5-8DA1-57AF1DF56DB8}" type="TxLink">
                <a:rPr lang="en-US" sz="1600" b="0" i="0" u="none" strike="noStrike">
                  <a:solidFill>
                    <a:srgbClr val="F9F9F9"/>
                  </a:solidFill>
                  <a:latin typeface="Abadi" panose="020B0604020104020204" pitchFamily="34" charset="0"/>
                  <a:cs typeface="Calibri"/>
                </a:rPr>
                <a:pPr algn="l"/>
                <a:t>Housing</a:t>
              </a:fld>
              <a:endParaRPr lang="en-IN" sz="1800" b="1">
                <a:solidFill>
                  <a:srgbClr val="F9F9F9"/>
                </a:solidFill>
                <a:latin typeface="Abadi" panose="020B0604020104020204" pitchFamily="34" charset="0"/>
              </a:endParaRPr>
            </a:p>
          </xdr:txBody>
        </xdr:sp>
        <xdr:sp macro="" textlink="'Pivot Tables'!A4">
          <xdr:nvSpPr>
            <xdr:cNvPr id="254" name="TextBox 253">
              <a:extLst>
                <a:ext uri="{FF2B5EF4-FFF2-40B4-BE49-F238E27FC236}">
                  <a16:creationId xmlns:a16="http://schemas.microsoft.com/office/drawing/2014/main" id="{04929461-A325-48DE-9274-46514DE95535}"/>
                </a:ext>
              </a:extLst>
            </xdr:cNvPr>
            <xdr:cNvSpPr txBox="1"/>
          </xdr:nvSpPr>
          <xdr:spPr>
            <a:xfrm>
              <a:off x="7339595" y="5948833"/>
              <a:ext cx="1179399" cy="345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14709C0-0019-414B-960F-A89D4D05973B}" type="TxLink">
                <a:rPr lang="en-US" sz="1600" b="0" i="0" u="none" strike="noStrike">
                  <a:solidFill>
                    <a:srgbClr val="F9F9F9"/>
                  </a:solidFill>
                  <a:latin typeface="Calibri"/>
                  <a:cs typeface="Calibri"/>
                </a:rPr>
                <a:pPr algn="l"/>
                <a:t>Personal</a:t>
              </a:fld>
              <a:endParaRPr lang="en-IN" sz="2400" b="1">
                <a:solidFill>
                  <a:srgbClr val="F9F9F9"/>
                </a:solidFill>
                <a:latin typeface="Abadi" panose="020B0604020104020204" pitchFamily="34" charset="0"/>
              </a:endParaRPr>
            </a:p>
          </xdr:txBody>
        </xdr:sp>
        <xdr:sp macro="" textlink="'Pivot Tables'!A5">
          <xdr:nvSpPr>
            <xdr:cNvPr id="255" name="TextBox 254">
              <a:extLst>
                <a:ext uri="{FF2B5EF4-FFF2-40B4-BE49-F238E27FC236}">
                  <a16:creationId xmlns:a16="http://schemas.microsoft.com/office/drawing/2014/main" id="{04583ECB-0EC2-4D59-A5BC-D85B64DE3944}"/>
                </a:ext>
              </a:extLst>
            </xdr:cNvPr>
            <xdr:cNvSpPr txBox="1"/>
          </xdr:nvSpPr>
          <xdr:spPr>
            <a:xfrm>
              <a:off x="8899933" y="5930272"/>
              <a:ext cx="1424837" cy="370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43AD7ED-E45F-4E6C-B9D3-D5AA78A10450}" type="TxLink">
                <a:rPr lang="en-US" sz="1400" b="0" i="0" u="none" strike="noStrike">
                  <a:solidFill>
                    <a:srgbClr val="F9F9F9"/>
                  </a:solidFill>
                  <a:latin typeface="Abadi" panose="020B0604020104020204" pitchFamily="34" charset="0"/>
                  <a:cs typeface="Calibri"/>
                </a:rPr>
                <a:pPr algn="l"/>
                <a:t>Transportation</a:t>
              </a:fld>
              <a:endParaRPr lang="en-IN" sz="2000" b="1">
                <a:solidFill>
                  <a:srgbClr val="F9F9F9"/>
                </a:solidFill>
                <a:latin typeface="Abadi" panose="020B0604020104020204" pitchFamily="34" charset="0"/>
              </a:endParaRPr>
            </a:p>
          </xdr:txBody>
        </xdr:sp>
      </xdr:grpSp>
    </xdr:grpSp>
    <xdr:clientData/>
  </xdr:twoCellAnchor>
  <xdr:twoCellAnchor>
    <xdr:from>
      <xdr:col>11</xdr:col>
      <xdr:colOff>21896</xdr:colOff>
      <xdr:row>11</xdr:row>
      <xdr:rowOff>104381</xdr:rowOff>
    </xdr:from>
    <xdr:to>
      <xdr:col>18</xdr:col>
      <xdr:colOff>565411</xdr:colOff>
      <xdr:row>23</xdr:row>
      <xdr:rowOff>218965</xdr:rowOff>
    </xdr:to>
    <xdr:graphicFrame macro="">
      <xdr:nvGraphicFramePr>
        <xdr:cNvPr id="256" name="Chart 255">
          <a:extLst>
            <a:ext uri="{FF2B5EF4-FFF2-40B4-BE49-F238E27FC236}">
              <a16:creationId xmlns:a16="http://schemas.microsoft.com/office/drawing/2014/main" id="{669936DB-5B9E-461E-8AE4-28D80BD25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742323</xdr:colOff>
      <xdr:row>8</xdr:row>
      <xdr:rowOff>134155</xdr:rowOff>
    </xdr:from>
    <xdr:to>
      <xdr:col>11</xdr:col>
      <xdr:colOff>156573</xdr:colOff>
      <xdr:row>15</xdr:row>
      <xdr:rowOff>121456</xdr:rowOff>
    </xdr:to>
    <xdr:grpSp>
      <xdr:nvGrpSpPr>
        <xdr:cNvPr id="273" name="Group 272">
          <a:extLst>
            <a:ext uri="{FF2B5EF4-FFF2-40B4-BE49-F238E27FC236}">
              <a16:creationId xmlns:a16="http://schemas.microsoft.com/office/drawing/2014/main" id="{7269FABE-AC81-7B65-104D-85161313F56A}"/>
            </a:ext>
          </a:extLst>
        </xdr:cNvPr>
        <xdr:cNvGrpSpPr/>
      </xdr:nvGrpSpPr>
      <xdr:grpSpPr>
        <a:xfrm>
          <a:off x="4904147" y="1713074"/>
          <a:ext cx="2005737" cy="1471828"/>
          <a:chOff x="4936901" y="1726127"/>
          <a:chExt cx="1998746" cy="1471948"/>
        </a:xfrm>
      </xdr:grpSpPr>
      <xdr:sp macro="" textlink="">
        <xdr:nvSpPr>
          <xdr:cNvPr id="259" name="TextBox 258">
            <a:extLst>
              <a:ext uri="{FF2B5EF4-FFF2-40B4-BE49-F238E27FC236}">
                <a16:creationId xmlns:a16="http://schemas.microsoft.com/office/drawing/2014/main" id="{3B2442EE-46CD-B4E4-179E-B29182F486B8}"/>
              </a:ext>
            </a:extLst>
          </xdr:cNvPr>
          <xdr:cNvSpPr txBox="1"/>
        </xdr:nvSpPr>
        <xdr:spPr>
          <a:xfrm>
            <a:off x="4936901" y="1726127"/>
            <a:ext cx="912253" cy="35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Assets</a:t>
            </a:r>
          </a:p>
        </xdr:txBody>
      </xdr:sp>
      <xdr:grpSp>
        <xdr:nvGrpSpPr>
          <xdr:cNvPr id="272" name="Group 271">
            <a:extLst>
              <a:ext uri="{FF2B5EF4-FFF2-40B4-BE49-F238E27FC236}">
                <a16:creationId xmlns:a16="http://schemas.microsoft.com/office/drawing/2014/main" id="{272A5559-9712-0058-F53D-401C65E5CD80}"/>
              </a:ext>
            </a:extLst>
          </xdr:cNvPr>
          <xdr:cNvGrpSpPr/>
        </xdr:nvGrpSpPr>
        <xdr:grpSpPr>
          <a:xfrm>
            <a:off x="4937616" y="1937019"/>
            <a:ext cx="1998031" cy="1261056"/>
            <a:chOff x="4937616" y="1937019"/>
            <a:chExt cx="1998031" cy="1261056"/>
          </a:xfrm>
        </xdr:grpSpPr>
        <xdr:grpSp>
          <xdr:nvGrpSpPr>
            <xdr:cNvPr id="262" name="Group 261">
              <a:extLst>
                <a:ext uri="{FF2B5EF4-FFF2-40B4-BE49-F238E27FC236}">
                  <a16:creationId xmlns:a16="http://schemas.microsoft.com/office/drawing/2014/main" id="{AF3FDA0A-DC2B-BF6D-5D6E-F2E1E4601678}"/>
                </a:ext>
              </a:extLst>
            </xdr:cNvPr>
            <xdr:cNvGrpSpPr/>
          </xdr:nvGrpSpPr>
          <xdr:grpSpPr>
            <a:xfrm>
              <a:off x="4937616" y="1937019"/>
              <a:ext cx="929783" cy="572752"/>
              <a:chOff x="4937616" y="1950077"/>
              <a:chExt cx="929783" cy="572752"/>
            </a:xfrm>
          </xdr:grpSpPr>
          <xdr:sp macro="" textlink="'Assets and Goals'!N22">
            <xdr:nvSpPr>
              <xdr:cNvPr id="260" name="TextBox 259">
                <a:extLst>
                  <a:ext uri="{FF2B5EF4-FFF2-40B4-BE49-F238E27FC236}">
                    <a16:creationId xmlns:a16="http://schemas.microsoft.com/office/drawing/2014/main" id="{D73F0398-D278-46C3-96B4-55AB3C7235A9}"/>
                  </a:ext>
                </a:extLst>
              </xdr:cNvPr>
              <xdr:cNvSpPr txBox="1"/>
            </xdr:nvSpPr>
            <xdr:spPr>
              <a:xfrm>
                <a:off x="4955146" y="1950077"/>
                <a:ext cx="912253" cy="35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06F9DC-2AEE-4858-83FE-6B47EBC2E0C1}" type="TxLink">
                  <a:rPr lang="en-US" sz="1200" b="0" i="0" u="none" strike="noStrike">
                    <a:solidFill>
                      <a:srgbClr val="75778A"/>
                    </a:solidFill>
                    <a:latin typeface="Abadi"/>
                  </a:rPr>
                  <a:pPr/>
                  <a:t>Gold</a:t>
                </a:fld>
                <a:endParaRPr lang="en-IN" sz="1200" b="1">
                  <a:solidFill>
                    <a:schemeClr val="tx1"/>
                  </a:solidFill>
                </a:endParaRPr>
              </a:p>
            </xdr:txBody>
          </xdr:sp>
          <xdr:sp macro="" textlink="'Assets and Goals'!M22">
            <xdr:nvSpPr>
              <xdr:cNvPr id="261" name="TextBox 260">
                <a:extLst>
                  <a:ext uri="{FF2B5EF4-FFF2-40B4-BE49-F238E27FC236}">
                    <a16:creationId xmlns:a16="http://schemas.microsoft.com/office/drawing/2014/main" id="{289969CB-85CB-4352-87FB-3F904373F876}"/>
                  </a:ext>
                </a:extLst>
              </xdr:cNvPr>
              <xdr:cNvSpPr txBox="1"/>
            </xdr:nvSpPr>
            <xdr:spPr>
              <a:xfrm>
                <a:off x="4937616" y="2165082"/>
                <a:ext cx="912253" cy="35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BBA1B4-C7BA-412B-9168-01E78EDD8C42}" type="TxLink">
                  <a:rPr lang="en-US" sz="1400" b="0" i="0" u="none" strike="noStrike">
                    <a:solidFill>
                      <a:schemeClr val="tx1"/>
                    </a:solidFill>
                    <a:latin typeface="Abadi"/>
                  </a:rPr>
                  <a:pPr/>
                  <a:t>$15,700</a:t>
                </a:fld>
                <a:endParaRPr lang="en-IN" sz="1400" b="0">
                  <a:solidFill>
                    <a:schemeClr val="tx1"/>
                  </a:solidFill>
                </a:endParaRPr>
              </a:p>
            </xdr:txBody>
          </xdr:sp>
        </xdr:grpSp>
        <xdr:grpSp>
          <xdr:nvGrpSpPr>
            <xdr:cNvPr id="263" name="Group 262">
              <a:extLst>
                <a:ext uri="{FF2B5EF4-FFF2-40B4-BE49-F238E27FC236}">
                  <a16:creationId xmlns:a16="http://schemas.microsoft.com/office/drawing/2014/main" id="{3F623FAE-6618-46D1-B978-F54C120472A0}"/>
                </a:ext>
              </a:extLst>
            </xdr:cNvPr>
            <xdr:cNvGrpSpPr/>
          </xdr:nvGrpSpPr>
          <xdr:grpSpPr>
            <a:xfrm>
              <a:off x="4973749" y="2625323"/>
              <a:ext cx="929783" cy="572752"/>
              <a:chOff x="4937616" y="1950077"/>
              <a:chExt cx="929783" cy="572752"/>
            </a:xfrm>
          </xdr:grpSpPr>
          <xdr:sp macro="" textlink="'Assets and Goals'!N24">
            <xdr:nvSpPr>
              <xdr:cNvPr id="264" name="TextBox 263">
                <a:extLst>
                  <a:ext uri="{FF2B5EF4-FFF2-40B4-BE49-F238E27FC236}">
                    <a16:creationId xmlns:a16="http://schemas.microsoft.com/office/drawing/2014/main" id="{BAB66C04-4D3C-F24E-BEEA-D0FDD740A3FD}"/>
                  </a:ext>
                </a:extLst>
              </xdr:cNvPr>
              <xdr:cNvSpPr txBox="1"/>
            </xdr:nvSpPr>
            <xdr:spPr>
              <a:xfrm>
                <a:off x="4955146" y="1950077"/>
                <a:ext cx="912253" cy="35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F191DB-DF3F-4DF6-8039-04DF1D538794}" type="TxLink">
                  <a:rPr lang="en-US" sz="1200" b="0" i="0" u="none" strike="noStrike">
                    <a:solidFill>
                      <a:srgbClr val="75778A"/>
                    </a:solidFill>
                    <a:latin typeface="Abadi"/>
                  </a:rPr>
                  <a:pPr/>
                  <a:t>Stock </a:t>
                </a:fld>
                <a:endParaRPr lang="en-IN" sz="1100" b="1">
                  <a:solidFill>
                    <a:schemeClr val="tx1"/>
                  </a:solidFill>
                </a:endParaRPr>
              </a:p>
            </xdr:txBody>
          </xdr:sp>
          <xdr:sp macro="" textlink="'Assets and Goals'!M24">
            <xdr:nvSpPr>
              <xdr:cNvPr id="265" name="TextBox 264">
                <a:extLst>
                  <a:ext uri="{FF2B5EF4-FFF2-40B4-BE49-F238E27FC236}">
                    <a16:creationId xmlns:a16="http://schemas.microsoft.com/office/drawing/2014/main" id="{7072BF59-9B82-C868-FE72-89A6C5109131}"/>
                  </a:ext>
                </a:extLst>
              </xdr:cNvPr>
              <xdr:cNvSpPr txBox="1"/>
            </xdr:nvSpPr>
            <xdr:spPr>
              <a:xfrm>
                <a:off x="4937616" y="2165082"/>
                <a:ext cx="912253" cy="35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4FAA6B-D26B-405F-B75C-33BEBF1650BA}" type="TxLink">
                  <a:rPr lang="en-US" sz="1400" b="0" i="0" u="none" strike="noStrike">
                    <a:solidFill>
                      <a:schemeClr val="tx1"/>
                    </a:solidFill>
                    <a:latin typeface="Abadi"/>
                  </a:rPr>
                  <a:pPr/>
                  <a:t>$22,500</a:t>
                </a:fld>
                <a:endParaRPr lang="en-IN" sz="1400" b="0">
                  <a:solidFill>
                    <a:schemeClr val="tx1"/>
                  </a:solidFill>
                </a:endParaRPr>
              </a:p>
            </xdr:txBody>
          </xdr:sp>
        </xdr:grpSp>
        <xdr:grpSp>
          <xdr:nvGrpSpPr>
            <xdr:cNvPr id="266" name="Group 265">
              <a:extLst>
                <a:ext uri="{FF2B5EF4-FFF2-40B4-BE49-F238E27FC236}">
                  <a16:creationId xmlns:a16="http://schemas.microsoft.com/office/drawing/2014/main" id="{AD57BB6F-D0D6-4DEA-B833-5D0786A658BC}"/>
                </a:ext>
              </a:extLst>
            </xdr:cNvPr>
            <xdr:cNvGrpSpPr/>
          </xdr:nvGrpSpPr>
          <xdr:grpSpPr>
            <a:xfrm>
              <a:off x="5770093" y="1937019"/>
              <a:ext cx="1107583" cy="572752"/>
              <a:chOff x="4937616" y="1950077"/>
              <a:chExt cx="929783" cy="572752"/>
            </a:xfrm>
          </xdr:grpSpPr>
          <xdr:sp macro="" textlink="'Assets and Goals'!N25">
            <xdr:nvSpPr>
              <xdr:cNvPr id="267" name="TextBox 266">
                <a:extLst>
                  <a:ext uri="{FF2B5EF4-FFF2-40B4-BE49-F238E27FC236}">
                    <a16:creationId xmlns:a16="http://schemas.microsoft.com/office/drawing/2014/main" id="{5E06E221-4656-1C96-124B-BED9BA29FBB6}"/>
                  </a:ext>
                </a:extLst>
              </xdr:cNvPr>
              <xdr:cNvSpPr txBox="1"/>
            </xdr:nvSpPr>
            <xdr:spPr>
              <a:xfrm>
                <a:off x="4955146" y="1950077"/>
                <a:ext cx="912253" cy="35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293B8B-80E7-42EB-8A85-9D3C0E5D7910}" type="TxLink">
                  <a:rPr lang="en-US" sz="1200" b="0" i="0" u="none" strike="noStrike">
                    <a:solidFill>
                      <a:srgbClr val="75778A"/>
                    </a:solidFill>
                    <a:latin typeface="Abadi"/>
                  </a:rPr>
                  <a:pPr/>
                  <a:t>Warehouse</a:t>
                </a:fld>
                <a:endParaRPr lang="en-IN" sz="1100" b="1">
                  <a:solidFill>
                    <a:schemeClr val="tx1"/>
                  </a:solidFill>
                </a:endParaRPr>
              </a:p>
            </xdr:txBody>
          </xdr:sp>
          <xdr:sp macro="" textlink="'Assets and Goals'!M25">
            <xdr:nvSpPr>
              <xdr:cNvPr id="268" name="TextBox 267">
                <a:extLst>
                  <a:ext uri="{FF2B5EF4-FFF2-40B4-BE49-F238E27FC236}">
                    <a16:creationId xmlns:a16="http://schemas.microsoft.com/office/drawing/2014/main" id="{9A8CBA4B-2861-8C69-F08F-D0D897708352}"/>
                  </a:ext>
                </a:extLst>
              </xdr:cNvPr>
              <xdr:cNvSpPr txBox="1"/>
            </xdr:nvSpPr>
            <xdr:spPr>
              <a:xfrm>
                <a:off x="4937616" y="2165082"/>
                <a:ext cx="912253" cy="35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49F49D-F730-4F7C-A143-532962418E78}" type="TxLink">
                  <a:rPr lang="en-US" sz="1400" b="0" i="0" u="none" strike="noStrike">
                    <a:solidFill>
                      <a:schemeClr val="tx1"/>
                    </a:solidFill>
                    <a:latin typeface="Abadi"/>
                  </a:rPr>
                  <a:pPr/>
                  <a:t>$1,00,000</a:t>
                </a:fld>
                <a:endParaRPr lang="en-IN" sz="1400" b="0">
                  <a:solidFill>
                    <a:schemeClr val="tx1"/>
                  </a:solidFill>
                </a:endParaRPr>
              </a:p>
            </xdr:txBody>
          </xdr:sp>
        </xdr:grpSp>
        <xdr:grpSp>
          <xdr:nvGrpSpPr>
            <xdr:cNvPr id="269" name="Group 268">
              <a:extLst>
                <a:ext uri="{FF2B5EF4-FFF2-40B4-BE49-F238E27FC236}">
                  <a16:creationId xmlns:a16="http://schemas.microsoft.com/office/drawing/2014/main" id="{FD20A7EE-2AA4-4A7E-9665-86DC71A6359A}"/>
                </a:ext>
              </a:extLst>
            </xdr:cNvPr>
            <xdr:cNvGrpSpPr/>
          </xdr:nvGrpSpPr>
          <xdr:grpSpPr>
            <a:xfrm>
              <a:off x="5867041" y="2625323"/>
              <a:ext cx="1068606" cy="538144"/>
              <a:chOff x="4937615" y="1950077"/>
              <a:chExt cx="1068606" cy="538144"/>
            </a:xfrm>
          </xdr:grpSpPr>
          <xdr:sp macro="" textlink="'Assets and Goals'!N26">
            <xdr:nvSpPr>
              <xdr:cNvPr id="270" name="TextBox 269">
                <a:extLst>
                  <a:ext uri="{FF2B5EF4-FFF2-40B4-BE49-F238E27FC236}">
                    <a16:creationId xmlns:a16="http://schemas.microsoft.com/office/drawing/2014/main" id="{3873B7BC-8DA2-12FE-4F57-E9711BF8D949}"/>
                  </a:ext>
                </a:extLst>
              </xdr:cNvPr>
              <xdr:cNvSpPr txBox="1"/>
            </xdr:nvSpPr>
            <xdr:spPr>
              <a:xfrm>
                <a:off x="4955146" y="1950077"/>
                <a:ext cx="912253" cy="357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EE53A0-9550-4056-90EB-1BFEDE250F02}" type="TxLink">
                  <a:rPr lang="en-US" sz="1200" b="0" i="0" u="none" strike="noStrike">
                    <a:solidFill>
                      <a:srgbClr val="75778A"/>
                    </a:solidFill>
                    <a:latin typeface="Abadi"/>
                  </a:rPr>
                  <a:pPr/>
                  <a:t>Land</a:t>
                </a:fld>
                <a:endParaRPr lang="en-IN" sz="1100" b="1">
                  <a:solidFill>
                    <a:schemeClr val="tx1"/>
                  </a:solidFill>
                </a:endParaRPr>
              </a:p>
            </xdr:txBody>
          </xdr:sp>
          <xdr:sp macro="" textlink="'Assets and Goals'!M26">
            <xdr:nvSpPr>
              <xdr:cNvPr id="271" name="TextBox 270">
                <a:extLst>
                  <a:ext uri="{FF2B5EF4-FFF2-40B4-BE49-F238E27FC236}">
                    <a16:creationId xmlns:a16="http://schemas.microsoft.com/office/drawing/2014/main" id="{9C54BA56-88BA-2185-BE6F-9648C26F7F1D}"/>
                  </a:ext>
                </a:extLst>
              </xdr:cNvPr>
              <xdr:cNvSpPr txBox="1"/>
            </xdr:nvSpPr>
            <xdr:spPr>
              <a:xfrm>
                <a:off x="4937615" y="2165082"/>
                <a:ext cx="1068606" cy="323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88BBB1-AD6A-47F5-A101-C12BE3C2E534}" type="TxLink">
                  <a:rPr lang="en-US" sz="1400" b="0" i="0" u="none" strike="noStrike">
                    <a:solidFill>
                      <a:schemeClr val="tx1"/>
                    </a:solidFill>
                    <a:latin typeface="Abadi"/>
                  </a:rPr>
                  <a:pPr/>
                  <a:t>$1,35,000</a:t>
                </a:fld>
                <a:endParaRPr lang="en-IN" sz="1400" b="0">
                  <a:solidFill>
                    <a:schemeClr val="tx1"/>
                  </a:solidFill>
                </a:endParaRPr>
              </a:p>
            </xdr:txBody>
          </xdr:sp>
        </xdr:grpSp>
      </xdr:grpSp>
    </xdr:grpSp>
    <xdr:clientData/>
  </xdr:twoCellAnchor>
  <xdr:twoCellAnchor>
    <xdr:from>
      <xdr:col>11</xdr:col>
      <xdr:colOff>313385</xdr:colOff>
      <xdr:row>8</xdr:row>
      <xdr:rowOff>161343</xdr:rowOff>
    </xdr:from>
    <xdr:to>
      <xdr:col>13</xdr:col>
      <xdr:colOff>35775</xdr:colOff>
      <xdr:row>10</xdr:row>
      <xdr:rowOff>169929</xdr:rowOff>
    </xdr:to>
    <xdr:sp macro="" textlink="">
      <xdr:nvSpPr>
        <xdr:cNvPr id="275" name="TextBox 274">
          <a:extLst>
            <a:ext uri="{FF2B5EF4-FFF2-40B4-BE49-F238E27FC236}">
              <a16:creationId xmlns:a16="http://schemas.microsoft.com/office/drawing/2014/main" id="{9E29F17E-6A8E-4B35-B9AD-2A6209D41DA0}"/>
            </a:ext>
          </a:extLst>
        </xdr:cNvPr>
        <xdr:cNvSpPr txBox="1"/>
      </xdr:nvSpPr>
      <xdr:spPr>
        <a:xfrm>
          <a:off x="7065850" y="1735428"/>
          <a:ext cx="1886756" cy="402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latin typeface="Abadi" panose="020B0604020104020204" pitchFamily="34" charset="0"/>
            </a:rPr>
            <a:t>Income</a:t>
          </a:r>
          <a:r>
            <a:rPr lang="en-IN" sz="1400" b="1" baseline="0">
              <a:solidFill>
                <a:schemeClr val="tx1"/>
              </a:solidFill>
              <a:latin typeface="Abadi" panose="020B0604020104020204" pitchFamily="34" charset="0"/>
            </a:rPr>
            <a:t> and Expenses</a:t>
          </a:r>
          <a:endParaRPr lang="en-IN" sz="1400" b="1">
            <a:solidFill>
              <a:schemeClr val="tx1"/>
            </a:solidFill>
            <a:latin typeface="Abadi" panose="020B0604020104020204" pitchFamily="34" charset="0"/>
          </a:endParaRPr>
        </a:p>
      </xdr:txBody>
    </xdr:sp>
    <xdr:clientData/>
  </xdr:twoCellAnchor>
  <xdr:twoCellAnchor>
    <xdr:from>
      <xdr:col>13</xdr:col>
      <xdr:colOff>320615</xdr:colOff>
      <xdr:row>9</xdr:row>
      <xdr:rowOff>199569</xdr:rowOff>
    </xdr:from>
    <xdr:to>
      <xdr:col>14</xdr:col>
      <xdr:colOff>408836</xdr:colOff>
      <xdr:row>11</xdr:row>
      <xdr:rowOff>26096</xdr:rowOff>
    </xdr:to>
    <xdr:sp macro="" textlink="">
      <xdr:nvSpPr>
        <xdr:cNvPr id="351" name="TextBox 350">
          <a:extLst>
            <a:ext uri="{FF2B5EF4-FFF2-40B4-BE49-F238E27FC236}">
              <a16:creationId xmlns:a16="http://schemas.microsoft.com/office/drawing/2014/main" id="{F137291A-9195-4959-944F-EF0BBDB0E720}"/>
            </a:ext>
          </a:extLst>
        </xdr:cNvPr>
        <xdr:cNvSpPr txBox="1"/>
      </xdr:nvSpPr>
      <xdr:spPr>
        <a:xfrm>
          <a:off x="9254108" y="2000185"/>
          <a:ext cx="1088564" cy="25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rgbClr val="9C9C98"/>
              </a:solidFill>
              <a:latin typeface="Abadi" panose="020B0604020104020204" pitchFamily="34" charset="0"/>
            </a:rPr>
            <a:t>Max.</a:t>
          </a:r>
          <a:r>
            <a:rPr lang="en-IN" sz="1100" b="0" baseline="0">
              <a:solidFill>
                <a:srgbClr val="9C9C98"/>
              </a:solidFill>
              <a:latin typeface="Abadi" panose="020B0604020104020204" pitchFamily="34" charset="0"/>
            </a:rPr>
            <a:t> Expenses</a:t>
          </a:r>
          <a:endParaRPr lang="en-IN" sz="1100" b="0">
            <a:solidFill>
              <a:srgbClr val="9C9C98"/>
            </a:solidFill>
            <a:latin typeface="Abadi" panose="020B0604020104020204" pitchFamily="34" charset="0"/>
          </a:endParaRPr>
        </a:p>
      </xdr:txBody>
    </xdr:sp>
    <xdr:clientData/>
  </xdr:twoCellAnchor>
  <xdr:twoCellAnchor>
    <xdr:from>
      <xdr:col>14</xdr:col>
      <xdr:colOff>325136</xdr:colOff>
      <xdr:row>10</xdr:row>
      <xdr:rowOff>8199</xdr:rowOff>
    </xdr:from>
    <xdr:to>
      <xdr:col>19</xdr:col>
      <xdr:colOff>91509</xdr:colOff>
      <xdr:row>11</xdr:row>
      <xdr:rowOff>34795</xdr:rowOff>
    </xdr:to>
    <xdr:sp macro="" textlink="">
      <xdr:nvSpPr>
        <xdr:cNvPr id="352" name="TextBox 351">
          <a:extLst>
            <a:ext uri="{FF2B5EF4-FFF2-40B4-BE49-F238E27FC236}">
              <a16:creationId xmlns:a16="http://schemas.microsoft.com/office/drawing/2014/main" id="{872E72EE-7C74-45B8-9B9B-4D2B10B8D381}"/>
            </a:ext>
          </a:extLst>
        </xdr:cNvPr>
        <xdr:cNvSpPr txBox="1"/>
      </xdr:nvSpPr>
      <xdr:spPr>
        <a:xfrm>
          <a:off x="10258972" y="2008884"/>
          <a:ext cx="1088564" cy="25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rgbClr val="9C9C98"/>
              </a:solidFill>
              <a:latin typeface="Abadi" panose="020B0604020104020204" pitchFamily="34" charset="0"/>
            </a:rPr>
            <a:t>Max.</a:t>
          </a:r>
          <a:r>
            <a:rPr lang="en-IN" sz="1100" b="0" baseline="0">
              <a:solidFill>
                <a:srgbClr val="9C9C98"/>
              </a:solidFill>
              <a:latin typeface="Abadi" panose="020B0604020104020204" pitchFamily="34" charset="0"/>
            </a:rPr>
            <a:t> Income</a:t>
          </a:r>
          <a:endParaRPr lang="en-IN" sz="1100" b="0">
            <a:solidFill>
              <a:srgbClr val="9C9C98"/>
            </a:solidFill>
            <a:latin typeface="Abadi" panose="020B0604020104020204" pitchFamily="34" charset="0"/>
          </a:endParaRPr>
        </a:p>
      </xdr:txBody>
    </xdr:sp>
    <xdr:clientData/>
  </xdr:twoCellAnchor>
  <xdr:twoCellAnchor>
    <xdr:from>
      <xdr:col>13</xdr:col>
      <xdr:colOff>333837</xdr:colOff>
      <xdr:row>8</xdr:row>
      <xdr:rowOff>134503</xdr:rowOff>
    </xdr:from>
    <xdr:to>
      <xdr:col>14</xdr:col>
      <xdr:colOff>422058</xdr:colOff>
      <xdr:row>9</xdr:row>
      <xdr:rowOff>187195</xdr:rowOff>
    </xdr:to>
    <xdr:sp macro="" textlink="'Pivot Tables'!J3">
      <xdr:nvSpPr>
        <xdr:cNvPr id="353" name="TextBox 352">
          <a:extLst>
            <a:ext uri="{FF2B5EF4-FFF2-40B4-BE49-F238E27FC236}">
              <a16:creationId xmlns:a16="http://schemas.microsoft.com/office/drawing/2014/main" id="{E517EB63-1B54-441C-BB09-772D901CF9C9}"/>
            </a:ext>
          </a:extLst>
        </xdr:cNvPr>
        <xdr:cNvSpPr txBox="1"/>
      </xdr:nvSpPr>
      <xdr:spPr>
        <a:xfrm>
          <a:off x="9267330" y="1735051"/>
          <a:ext cx="1088564" cy="25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A599B0-042B-4F97-9400-93157C54902B}" type="TxLink">
            <a:rPr lang="en-US" sz="1600" b="0" i="0" u="none" strike="noStrike">
              <a:solidFill>
                <a:srgbClr val="000000"/>
              </a:solidFill>
              <a:latin typeface="Calibri"/>
              <a:cs typeface="Calibri"/>
            </a:rPr>
            <a:pPr/>
            <a:t> $7,063 </a:t>
          </a:fld>
          <a:endParaRPr lang="en-IN" sz="1400" b="0">
            <a:solidFill>
              <a:srgbClr val="9C9C98"/>
            </a:solidFill>
            <a:latin typeface="Abadi" panose="020B0604020104020204" pitchFamily="34" charset="0"/>
          </a:endParaRPr>
        </a:p>
      </xdr:txBody>
    </xdr:sp>
    <xdr:clientData/>
  </xdr:twoCellAnchor>
  <xdr:twoCellAnchor>
    <xdr:from>
      <xdr:col>14</xdr:col>
      <xdr:colOff>303565</xdr:colOff>
      <xdr:row>8</xdr:row>
      <xdr:rowOff>156423</xdr:rowOff>
    </xdr:from>
    <xdr:to>
      <xdr:col>19</xdr:col>
      <xdr:colOff>69938</xdr:colOff>
      <xdr:row>10</xdr:row>
      <xdr:rowOff>9046</xdr:rowOff>
    </xdr:to>
    <xdr:sp macro="" textlink="'Pivot Tables'!M3">
      <xdr:nvSpPr>
        <xdr:cNvPr id="354" name="TextBox 353">
          <a:extLst>
            <a:ext uri="{FF2B5EF4-FFF2-40B4-BE49-F238E27FC236}">
              <a16:creationId xmlns:a16="http://schemas.microsoft.com/office/drawing/2014/main" id="{42885C69-417E-42C7-9FB7-F9039F80CAD4}"/>
            </a:ext>
          </a:extLst>
        </xdr:cNvPr>
        <xdr:cNvSpPr txBox="1"/>
      </xdr:nvSpPr>
      <xdr:spPr>
        <a:xfrm>
          <a:off x="10237401" y="1756971"/>
          <a:ext cx="1088564" cy="25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71F19F-A071-423B-BE3C-32AA9BF99FB6}" type="TxLink">
            <a:rPr lang="en-US" sz="1600" b="0" i="0" u="none" strike="noStrike">
              <a:solidFill>
                <a:srgbClr val="000000"/>
              </a:solidFill>
              <a:latin typeface="Calibri"/>
              <a:cs typeface="Calibri"/>
            </a:rPr>
            <a:pPr/>
            <a:t> $8,880 </a:t>
          </a:fld>
          <a:endParaRPr lang="en-IN" sz="1400" b="0">
            <a:solidFill>
              <a:srgbClr val="9C9C98"/>
            </a:solidFill>
            <a:latin typeface="Abadi" panose="020B0604020104020204" pitchFamily="34" charset="0"/>
          </a:endParaRPr>
        </a:p>
      </xdr:txBody>
    </xdr:sp>
    <xdr:clientData/>
  </xdr:twoCellAnchor>
  <xdr:twoCellAnchor>
    <xdr:from>
      <xdr:col>0</xdr:col>
      <xdr:colOff>560917</xdr:colOff>
      <xdr:row>31</xdr:row>
      <xdr:rowOff>13025</xdr:rowOff>
    </xdr:from>
    <xdr:to>
      <xdr:col>2</xdr:col>
      <xdr:colOff>429462</xdr:colOff>
      <xdr:row>34</xdr:row>
      <xdr:rowOff>9769</xdr:rowOff>
    </xdr:to>
    <xdr:sp macro="" textlink="">
      <xdr:nvSpPr>
        <xdr:cNvPr id="357" name="TextBox 356">
          <a:extLst>
            <a:ext uri="{FF2B5EF4-FFF2-40B4-BE49-F238E27FC236}">
              <a16:creationId xmlns:a16="http://schemas.microsoft.com/office/drawing/2014/main" id="{E81EBD2D-6630-4B5D-B6AE-61FCFA6502C9}"/>
            </a:ext>
          </a:extLst>
        </xdr:cNvPr>
        <xdr:cNvSpPr txBox="1"/>
      </xdr:nvSpPr>
      <xdr:spPr>
        <a:xfrm>
          <a:off x="560917" y="6519333"/>
          <a:ext cx="1197160" cy="5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9F9F9"/>
              </a:solidFill>
              <a:latin typeface="Abadi" panose="020B0604020104020204" pitchFamily="34" charset="0"/>
            </a:rPr>
            <a:t>Personal finance</a:t>
          </a:r>
          <a:r>
            <a:rPr lang="en-IN" sz="1100" baseline="0">
              <a:solidFill>
                <a:srgbClr val="F9F9F9"/>
              </a:solidFill>
              <a:latin typeface="Abadi" panose="020B0604020104020204" pitchFamily="34" charset="0"/>
            </a:rPr>
            <a:t> Tracker</a:t>
          </a:r>
          <a:endParaRPr lang="en-IN" sz="1100">
            <a:solidFill>
              <a:srgbClr val="F9F9F9"/>
            </a:solidFill>
            <a:latin typeface="Abadi" panose="020B0604020104020204" pitchFamily="34" charset="0"/>
          </a:endParaRPr>
        </a:p>
      </xdr:txBody>
    </xdr:sp>
    <xdr:clientData/>
  </xdr:twoCellAnchor>
  <xdr:twoCellAnchor editAs="oneCell">
    <xdr:from>
      <xdr:col>0</xdr:col>
      <xdr:colOff>266700</xdr:colOff>
      <xdr:row>21</xdr:row>
      <xdr:rowOff>221757</xdr:rowOff>
    </xdr:from>
    <xdr:to>
      <xdr:col>3</xdr:col>
      <xdr:colOff>0</xdr:colOff>
      <xdr:row>29</xdr:row>
      <xdr:rowOff>91991</xdr:rowOff>
    </xdr:to>
    <mc:AlternateContent xmlns:mc="http://schemas.openxmlformats.org/markup-compatibility/2006" xmlns:a14="http://schemas.microsoft.com/office/drawing/2010/main">
      <mc:Choice Requires="a14">
        <xdr:graphicFrame macro="">
          <xdr:nvGraphicFramePr>
            <xdr:cNvPr id="358" name="Month 1">
              <a:extLst>
                <a:ext uri="{FF2B5EF4-FFF2-40B4-BE49-F238E27FC236}">
                  <a16:creationId xmlns:a16="http://schemas.microsoft.com/office/drawing/2014/main" id="{FCDE21C5-B4A5-246F-1ECF-62DA5F6BA65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66700" y="4675338"/>
              <a:ext cx="1715530" cy="166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361460</xdr:colOff>
      <xdr:row>5</xdr:row>
      <xdr:rowOff>78154</xdr:rowOff>
    </xdr:from>
    <xdr:to>
      <xdr:col>2</xdr:col>
      <xdr:colOff>576384</xdr:colOff>
      <xdr:row>12</xdr:row>
      <xdr:rowOff>58615</xdr:rowOff>
    </xdr:to>
    <xdr:sp macro="" textlink="">
      <xdr:nvSpPr>
        <xdr:cNvPr id="362" name="Oval 361">
          <a:extLst>
            <a:ext uri="{FF2B5EF4-FFF2-40B4-BE49-F238E27FC236}">
              <a16:creationId xmlns:a16="http://schemas.microsoft.com/office/drawing/2014/main" id="{C12B697D-318A-FD89-16B0-8123680F8C28}"/>
            </a:ext>
          </a:extLst>
        </xdr:cNvPr>
        <xdr:cNvSpPr/>
      </xdr:nvSpPr>
      <xdr:spPr>
        <a:xfrm>
          <a:off x="361460" y="1055077"/>
          <a:ext cx="1543539" cy="1377461"/>
        </a:xfrm>
        <a:prstGeom prst="ellipse">
          <a:avLst/>
        </a:prstGeom>
        <a:solidFill>
          <a:srgbClr val="75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341922</xdr:colOff>
      <xdr:row>9</xdr:row>
      <xdr:rowOff>19539</xdr:rowOff>
    </xdr:from>
    <xdr:to>
      <xdr:col>2</xdr:col>
      <xdr:colOff>556847</xdr:colOff>
      <xdr:row>11</xdr:row>
      <xdr:rowOff>146539</xdr:rowOff>
    </xdr:to>
    <xdr:sp macro="" textlink="'Pivot Tables'!G10">
      <xdr:nvSpPr>
        <xdr:cNvPr id="361" name="TextBox 360">
          <a:extLst>
            <a:ext uri="{FF2B5EF4-FFF2-40B4-BE49-F238E27FC236}">
              <a16:creationId xmlns:a16="http://schemas.microsoft.com/office/drawing/2014/main" id="{DF345275-9C89-7A58-9626-34599BF0DD01}"/>
            </a:ext>
          </a:extLst>
        </xdr:cNvPr>
        <xdr:cNvSpPr txBox="1"/>
      </xdr:nvSpPr>
      <xdr:spPr>
        <a:xfrm>
          <a:off x="341922" y="1778001"/>
          <a:ext cx="1543540" cy="547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8A7A957-935F-4420-BE55-8E63C7EC8430}" type="TxLink">
            <a:rPr lang="en-US" sz="1800" b="0" i="0" u="none" strike="noStrike">
              <a:solidFill>
                <a:schemeClr val="bg1"/>
              </a:solidFill>
              <a:latin typeface="Abadi" panose="020B0604020104020204" pitchFamily="34" charset="0"/>
              <a:cs typeface="Calibri"/>
            </a:rPr>
            <a:pPr algn="ctr"/>
            <a:t> $3,65,689 </a:t>
          </a:fld>
          <a:endParaRPr lang="en-IN" sz="1600">
            <a:solidFill>
              <a:schemeClr val="bg1"/>
            </a:solidFill>
            <a:latin typeface="Abadi" panose="020B0604020104020204" pitchFamily="34" charset="0"/>
          </a:endParaRPr>
        </a:p>
      </xdr:txBody>
    </xdr:sp>
    <xdr:clientData/>
  </xdr:twoCellAnchor>
  <xdr:twoCellAnchor>
    <xdr:from>
      <xdr:col>0</xdr:col>
      <xdr:colOff>566614</xdr:colOff>
      <xdr:row>6</xdr:row>
      <xdr:rowOff>166078</xdr:rowOff>
    </xdr:from>
    <xdr:to>
      <xdr:col>2</xdr:col>
      <xdr:colOff>244230</xdr:colOff>
      <xdr:row>8</xdr:row>
      <xdr:rowOff>156309</xdr:rowOff>
    </xdr:to>
    <xdr:sp macro="" textlink="">
      <xdr:nvSpPr>
        <xdr:cNvPr id="363" name="TextBox 362">
          <a:extLst>
            <a:ext uri="{FF2B5EF4-FFF2-40B4-BE49-F238E27FC236}">
              <a16:creationId xmlns:a16="http://schemas.microsoft.com/office/drawing/2014/main" id="{9AC631FF-EBCD-F640-3E52-8A8E2114F2FD}"/>
            </a:ext>
          </a:extLst>
        </xdr:cNvPr>
        <xdr:cNvSpPr txBox="1"/>
      </xdr:nvSpPr>
      <xdr:spPr>
        <a:xfrm>
          <a:off x="566614" y="1338386"/>
          <a:ext cx="100623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latin typeface="Abadi" panose="020B0604020104020204" pitchFamily="34" charset="0"/>
            </a:rPr>
            <a:t>Net Worth</a:t>
          </a:r>
        </a:p>
      </xdr:txBody>
    </xdr:sp>
    <xdr:clientData/>
  </xdr:twoCellAnchor>
  <xdr:twoCellAnchor>
    <xdr:from>
      <xdr:col>8</xdr:col>
      <xdr:colOff>875320</xdr:colOff>
      <xdr:row>16</xdr:row>
      <xdr:rowOff>146539</xdr:rowOff>
    </xdr:from>
    <xdr:to>
      <xdr:col>10</xdr:col>
      <xdr:colOff>986692</xdr:colOff>
      <xdr:row>18</xdr:row>
      <xdr:rowOff>78155</xdr:rowOff>
    </xdr:to>
    <xdr:sp macro="" textlink="">
      <xdr:nvSpPr>
        <xdr:cNvPr id="364" name="TextBox 363">
          <a:extLst>
            <a:ext uri="{FF2B5EF4-FFF2-40B4-BE49-F238E27FC236}">
              <a16:creationId xmlns:a16="http://schemas.microsoft.com/office/drawing/2014/main" id="{44466CF3-CCEC-4CFF-B875-39DD89284E37}"/>
            </a:ext>
          </a:extLst>
        </xdr:cNvPr>
        <xdr:cNvSpPr txBox="1"/>
      </xdr:nvSpPr>
      <xdr:spPr>
        <a:xfrm>
          <a:off x="4128474" y="3389924"/>
          <a:ext cx="223129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latin typeface="Abadi" panose="020B0604020104020204" pitchFamily="34" charset="0"/>
            </a:rPr>
            <a:t>INCOME</a:t>
          </a:r>
          <a:r>
            <a:rPr lang="en-IN" sz="1400" baseline="0">
              <a:solidFill>
                <a:schemeClr val="tx1"/>
              </a:solidFill>
              <a:latin typeface="Abadi" panose="020B0604020104020204" pitchFamily="34" charset="0"/>
            </a:rPr>
            <a:t> GOAL per annum</a:t>
          </a:r>
          <a:endParaRPr lang="en-IN" sz="1400">
            <a:solidFill>
              <a:schemeClr val="tx1"/>
            </a:solidFill>
            <a:latin typeface="Abadi" panose="020B0604020104020204" pitchFamily="34" charset="0"/>
          </a:endParaRPr>
        </a:p>
      </xdr:txBody>
    </xdr:sp>
    <xdr:clientData/>
  </xdr:twoCellAnchor>
  <xdr:twoCellAnchor>
    <xdr:from>
      <xdr:col>9</xdr:col>
      <xdr:colOff>302845</xdr:colOff>
      <xdr:row>18</xdr:row>
      <xdr:rowOff>112396</xdr:rowOff>
    </xdr:from>
    <xdr:to>
      <xdr:col>10</xdr:col>
      <xdr:colOff>635000</xdr:colOff>
      <xdr:row>20</xdr:row>
      <xdr:rowOff>78154</xdr:rowOff>
    </xdr:to>
    <xdr:sp macro="" textlink="'Assets and Goals'!I26">
      <xdr:nvSpPr>
        <xdr:cNvPr id="366" name="TextBox 365">
          <a:extLst>
            <a:ext uri="{FF2B5EF4-FFF2-40B4-BE49-F238E27FC236}">
              <a16:creationId xmlns:a16="http://schemas.microsoft.com/office/drawing/2014/main" id="{261FB295-2DAF-4894-AF48-C9211554FE59}"/>
            </a:ext>
          </a:extLst>
        </xdr:cNvPr>
        <xdr:cNvSpPr txBox="1"/>
      </xdr:nvSpPr>
      <xdr:spPr>
        <a:xfrm>
          <a:off x="4474307" y="3805165"/>
          <a:ext cx="1533770" cy="41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281672-A7A6-45F8-8410-20ACD86DD4EF}" type="TxLink">
            <a:rPr lang="en-US" sz="2000" b="0" i="0" u="none" strike="noStrike">
              <a:solidFill>
                <a:srgbClr val="003C4F"/>
              </a:solidFill>
              <a:latin typeface="Abadi" panose="020B0604020104020204" pitchFamily="34" charset="0"/>
              <a:cs typeface="Calibri"/>
            </a:rPr>
            <a:pPr/>
            <a:t>$1,20,000</a:t>
          </a:fld>
          <a:endParaRPr lang="en-IN" sz="1100" b="1">
            <a:solidFill>
              <a:srgbClr val="003C4F"/>
            </a:solidFill>
            <a:latin typeface="Abadi" panose="020B0604020104020204" pitchFamily="34" charset="0"/>
          </a:endParaRPr>
        </a:p>
      </xdr:txBody>
    </xdr:sp>
    <xdr:clientData/>
  </xdr:twoCellAnchor>
  <xdr:twoCellAnchor>
    <xdr:from>
      <xdr:col>6</xdr:col>
      <xdr:colOff>334106</xdr:colOff>
      <xdr:row>16</xdr:row>
      <xdr:rowOff>148494</xdr:rowOff>
    </xdr:from>
    <xdr:to>
      <xdr:col>8</xdr:col>
      <xdr:colOff>781538</xdr:colOff>
      <xdr:row>17</xdr:row>
      <xdr:rowOff>195386</xdr:rowOff>
    </xdr:to>
    <xdr:sp macro="" textlink="">
      <xdr:nvSpPr>
        <xdr:cNvPr id="368" name="TextBox 367">
          <a:extLst>
            <a:ext uri="{FF2B5EF4-FFF2-40B4-BE49-F238E27FC236}">
              <a16:creationId xmlns:a16="http://schemas.microsoft.com/office/drawing/2014/main" id="{3F8B8B34-59B2-4FD3-A205-ACEECF135DE6}"/>
            </a:ext>
          </a:extLst>
        </xdr:cNvPr>
        <xdr:cNvSpPr txBox="1"/>
      </xdr:nvSpPr>
      <xdr:spPr>
        <a:xfrm>
          <a:off x="2316336" y="3443629"/>
          <a:ext cx="1708851" cy="278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latin typeface="Abadi" panose="020B0604020104020204" pitchFamily="34" charset="0"/>
            </a:rPr>
            <a:t>CURRNT</a:t>
          </a:r>
          <a:r>
            <a:rPr lang="en-IN" sz="1400" baseline="0">
              <a:solidFill>
                <a:schemeClr val="tx1"/>
              </a:solidFill>
              <a:latin typeface="Abadi" panose="020B0604020104020204" pitchFamily="34" charset="0"/>
            </a:rPr>
            <a:t> INCOME per Month</a:t>
          </a:r>
          <a:endParaRPr lang="en-IN" sz="1400">
            <a:solidFill>
              <a:schemeClr val="tx1"/>
            </a:solidFill>
            <a:latin typeface="Abadi" panose="020B0604020104020204" pitchFamily="34" charset="0"/>
          </a:endParaRPr>
        </a:p>
      </xdr:txBody>
    </xdr:sp>
    <xdr:clientData/>
  </xdr:twoCellAnchor>
  <xdr:twoCellAnchor>
    <xdr:from>
      <xdr:col>6</xdr:col>
      <xdr:colOff>332154</xdr:colOff>
      <xdr:row>18</xdr:row>
      <xdr:rowOff>79182</xdr:rowOff>
    </xdr:from>
    <xdr:to>
      <xdr:col>8</xdr:col>
      <xdr:colOff>332155</xdr:colOff>
      <xdr:row>20</xdr:row>
      <xdr:rowOff>78155</xdr:rowOff>
    </xdr:to>
    <xdr:sp macro="" textlink="'Pivot Tables'!J5">
      <xdr:nvSpPr>
        <xdr:cNvPr id="369" name="TextBox 368">
          <a:extLst>
            <a:ext uri="{FF2B5EF4-FFF2-40B4-BE49-F238E27FC236}">
              <a16:creationId xmlns:a16="http://schemas.microsoft.com/office/drawing/2014/main" id="{C9A5D458-66B7-4CDF-B99F-ADDE6B8D233C}"/>
            </a:ext>
          </a:extLst>
        </xdr:cNvPr>
        <xdr:cNvSpPr txBox="1"/>
      </xdr:nvSpPr>
      <xdr:spPr>
        <a:xfrm>
          <a:off x="2325077" y="3771951"/>
          <a:ext cx="1260232" cy="448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3A2E98-FBD8-4403-AAAB-DCCDA6E36BAD}" type="TxLink">
            <a:rPr lang="en-US" sz="2000" b="0" i="0" u="none" strike="noStrike">
              <a:solidFill>
                <a:srgbClr val="003C4F"/>
              </a:solidFill>
              <a:latin typeface="Abadi" panose="020B0604020104020204" pitchFamily="34" charset="0"/>
              <a:cs typeface="Calibri"/>
            </a:rPr>
            <a:pPr/>
            <a:t> $87,940 </a:t>
          </a:fld>
          <a:endParaRPr lang="en-IN" sz="2800" b="0">
            <a:solidFill>
              <a:srgbClr val="003C4F"/>
            </a:solidFill>
            <a:latin typeface="Abadi" panose="020B0604020104020204" pitchFamily="34" charset="0"/>
          </a:endParaRPr>
        </a:p>
      </xdr:txBody>
    </xdr:sp>
    <xdr:clientData/>
  </xdr:twoCellAnchor>
  <xdr:twoCellAnchor>
    <xdr:from>
      <xdr:col>8</xdr:col>
      <xdr:colOff>849312</xdr:colOff>
      <xdr:row>16</xdr:row>
      <xdr:rowOff>164244</xdr:rowOff>
    </xdr:from>
    <xdr:to>
      <xdr:col>8</xdr:col>
      <xdr:colOff>849923</xdr:colOff>
      <xdr:row>20</xdr:row>
      <xdr:rowOff>119063</xdr:rowOff>
    </xdr:to>
    <xdr:cxnSp macro="">
      <xdr:nvCxnSpPr>
        <xdr:cNvPr id="371" name="Straight Connector 370">
          <a:extLst>
            <a:ext uri="{FF2B5EF4-FFF2-40B4-BE49-F238E27FC236}">
              <a16:creationId xmlns:a16="http://schemas.microsoft.com/office/drawing/2014/main" id="{D4FECDEB-1452-0F77-CDF4-E4A61ABE6C6C}"/>
            </a:ext>
          </a:extLst>
        </xdr:cNvPr>
        <xdr:cNvCxnSpPr/>
      </xdr:nvCxnSpPr>
      <xdr:spPr>
        <a:xfrm flipH="1">
          <a:off x="4079875" y="3466244"/>
          <a:ext cx="611" cy="875569"/>
        </a:xfrm>
        <a:prstGeom prst="line">
          <a:avLst/>
        </a:prstGeom>
        <a:ln w="19050">
          <a:solidFill>
            <a:srgbClr val="9C9C98"/>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ak" refreshedDate="45443.655770833335" createdVersion="8" refreshedVersion="8" minRefreshableVersion="3" recordCount="300" xr:uid="{3FECCD7C-A6C3-4CFF-9230-6F6C843E9BC4}">
  <cacheSource type="worksheet">
    <worksheetSource name="TrAacker6"/>
  </cacheSource>
  <cacheFields count="7">
    <cacheField name="Month" numFmtId="14">
      <sharedItems count="12">
        <s v="Jan"/>
        <s v="Feb"/>
        <s v="Mar"/>
        <s v="Apr"/>
        <s v="May"/>
        <s v="Jun"/>
        <s v="Jul"/>
        <s v="Aug"/>
        <s v="Sep"/>
        <s v="Oct"/>
        <s v="Nov"/>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40" maxValue="4003"/>
    </cacheField>
    <cacheField name="Bill Due Date" numFmtId="165">
      <sharedItems containsNonDate="0" containsDate="1" containsString="0" containsBlank="1" minDate="2023-01-02T00:00:00" maxDate="2023-12-10T00:00:00"/>
    </cacheField>
    <cacheField name="Status" numFmtId="166">
      <sharedItems containsBlank="1"/>
    </cacheField>
  </cacheFields>
  <extLst>
    <ext xmlns:x14="http://schemas.microsoft.com/office/spreadsheetml/2009/9/main" uri="{725AE2AE-9491-48be-B2B4-4EB974FC3084}">
      <x14:pivotCacheDefinition pivotCacheId="1366767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168"/>
    <d v="2023-01-07T00:00:00"/>
    <s v=" Paid "/>
  </r>
  <r>
    <x v="0"/>
    <x v="0"/>
    <x v="0"/>
    <x v="1"/>
    <n v="368"/>
    <d v="2023-01-02T00:00:00"/>
    <s v=" Late "/>
  </r>
  <r>
    <x v="0"/>
    <x v="0"/>
    <x v="0"/>
    <x v="2"/>
    <n v="139"/>
    <d v="2023-01-02T00:00:00"/>
    <s v=" Paid "/>
  </r>
  <r>
    <x v="0"/>
    <x v="0"/>
    <x v="0"/>
    <x v="3"/>
    <n v="268"/>
    <d v="2023-01-03T00:00:00"/>
    <s v=" Paid "/>
  </r>
  <r>
    <x v="0"/>
    <x v="0"/>
    <x v="0"/>
    <x v="4"/>
    <n v="237"/>
    <d v="2023-01-04T00:00:00"/>
    <s v=" Paid "/>
  </r>
  <r>
    <x v="0"/>
    <x v="0"/>
    <x v="0"/>
    <x v="5"/>
    <n v="131"/>
    <d v="2023-01-05T00:00:00"/>
    <s v=" Paid "/>
  </r>
  <r>
    <x v="0"/>
    <x v="0"/>
    <x v="0"/>
    <x v="6"/>
    <n v="325"/>
    <d v="2023-01-06T00:00:00"/>
    <s v=" Paid "/>
  </r>
  <r>
    <x v="0"/>
    <x v="0"/>
    <x v="0"/>
    <x v="7"/>
    <n v="122"/>
    <d v="2023-01-07T00:00:00"/>
    <s v=" Late "/>
  </r>
  <r>
    <x v="0"/>
    <x v="0"/>
    <x v="0"/>
    <x v="8"/>
    <n v="392"/>
    <d v="2023-01-08T00:00:00"/>
    <s v=" Paid "/>
  </r>
  <r>
    <x v="0"/>
    <x v="0"/>
    <x v="1"/>
    <x v="9"/>
    <n v="485"/>
    <d v="2023-01-09T00:00:00"/>
    <s v=" Paid "/>
  </r>
  <r>
    <x v="0"/>
    <x v="0"/>
    <x v="1"/>
    <x v="10"/>
    <n v="354"/>
    <d v="2023-01-04T00:00:00"/>
    <s v=" Paid "/>
  </r>
  <r>
    <x v="0"/>
    <x v="0"/>
    <x v="1"/>
    <x v="11"/>
    <n v="113"/>
    <d v="2023-01-05T00:00:00"/>
    <s v=" Paid "/>
  </r>
  <r>
    <x v="0"/>
    <x v="0"/>
    <x v="2"/>
    <x v="0"/>
    <n v="483"/>
    <d v="2023-01-06T00:00:00"/>
    <s v=" Paid "/>
  </r>
  <r>
    <x v="0"/>
    <x v="0"/>
    <x v="2"/>
    <x v="12"/>
    <n v="126"/>
    <d v="2023-01-07T00:00:00"/>
    <s v=" Paid "/>
  </r>
  <r>
    <x v="0"/>
    <x v="0"/>
    <x v="2"/>
    <x v="13"/>
    <n v="300"/>
    <d v="2023-01-03T00:00:00"/>
    <s v=" Paid "/>
  </r>
  <r>
    <x v="0"/>
    <x v="0"/>
    <x v="2"/>
    <x v="14"/>
    <n v="444"/>
    <d v="2023-01-04T00:00:00"/>
    <s v=" Paid "/>
  </r>
  <r>
    <x v="0"/>
    <x v="0"/>
    <x v="2"/>
    <x v="15"/>
    <n v="163"/>
    <d v="2023-01-05T00:00:00"/>
    <s v=" Paid "/>
  </r>
  <r>
    <x v="0"/>
    <x v="0"/>
    <x v="2"/>
    <x v="16"/>
    <n v="419"/>
    <d v="2023-01-06T00:00:00"/>
    <s v=" Paid "/>
  </r>
  <r>
    <x v="0"/>
    <x v="0"/>
    <x v="2"/>
    <x v="17"/>
    <n v="402"/>
    <d v="2023-01-07T00:00:00"/>
    <s v=" Paid "/>
  </r>
  <r>
    <x v="0"/>
    <x v="0"/>
    <x v="2"/>
    <x v="18"/>
    <n v="366"/>
    <d v="2023-01-08T00:00:00"/>
    <s v=" Paid "/>
  </r>
  <r>
    <x v="0"/>
    <x v="0"/>
    <x v="2"/>
    <x v="8"/>
    <n v="108"/>
    <d v="2023-01-09T00:00:00"/>
    <s v=" Paid "/>
  </r>
  <r>
    <x v="0"/>
    <x v="1"/>
    <x v="3"/>
    <x v="19"/>
    <n v="3500"/>
    <m/>
    <m/>
  </r>
  <r>
    <x v="0"/>
    <x v="1"/>
    <x v="3"/>
    <x v="20"/>
    <n v="1000"/>
    <m/>
    <m/>
  </r>
  <r>
    <x v="0"/>
    <x v="1"/>
    <x v="4"/>
    <x v="21"/>
    <n v="2000"/>
    <m/>
    <m/>
  </r>
  <r>
    <x v="0"/>
    <x v="1"/>
    <x v="4"/>
    <x v="22"/>
    <n v="800"/>
    <m/>
    <m/>
  </r>
  <r>
    <x v="1"/>
    <x v="0"/>
    <x v="0"/>
    <x v="0"/>
    <n v="160"/>
    <d v="2023-02-07T00:00:00"/>
    <s v=" Paid "/>
  </r>
  <r>
    <x v="1"/>
    <x v="0"/>
    <x v="0"/>
    <x v="1"/>
    <n v="131"/>
    <d v="2023-02-02T00:00:00"/>
    <s v=" Paid "/>
  </r>
  <r>
    <x v="1"/>
    <x v="0"/>
    <x v="0"/>
    <x v="2"/>
    <n v="183"/>
    <d v="2023-02-02T00:00:00"/>
    <s v=" Paid "/>
  </r>
  <r>
    <x v="1"/>
    <x v="0"/>
    <x v="0"/>
    <x v="3"/>
    <n v="386"/>
    <d v="2023-02-03T00:00:00"/>
    <s v=" Paid "/>
  </r>
  <r>
    <x v="1"/>
    <x v="0"/>
    <x v="0"/>
    <x v="4"/>
    <n v="297"/>
    <d v="2023-02-04T00:00:00"/>
    <s v=" Paid "/>
  </r>
  <r>
    <x v="1"/>
    <x v="0"/>
    <x v="0"/>
    <x v="5"/>
    <n v="179"/>
    <d v="2023-02-05T00:00:00"/>
    <s v=" Paid "/>
  </r>
  <r>
    <x v="1"/>
    <x v="0"/>
    <x v="0"/>
    <x v="6"/>
    <n v="396"/>
    <d v="2023-02-06T00:00:00"/>
    <s v=" Paid "/>
  </r>
  <r>
    <x v="1"/>
    <x v="0"/>
    <x v="0"/>
    <x v="7"/>
    <n v="144"/>
    <d v="2023-02-07T00:00:00"/>
    <s v=" Paid "/>
  </r>
  <r>
    <x v="1"/>
    <x v="0"/>
    <x v="0"/>
    <x v="8"/>
    <n v="328"/>
    <d v="2023-02-08T00:00:00"/>
    <s v=" Paid "/>
  </r>
  <r>
    <x v="1"/>
    <x v="0"/>
    <x v="1"/>
    <x v="9"/>
    <n v="478"/>
    <d v="2023-02-09T00:00:00"/>
    <s v=" Paid "/>
  </r>
  <r>
    <x v="1"/>
    <x v="0"/>
    <x v="1"/>
    <x v="10"/>
    <n v="318"/>
    <d v="2023-02-04T00:00:00"/>
    <s v=" Paid "/>
  </r>
  <r>
    <x v="1"/>
    <x v="0"/>
    <x v="1"/>
    <x v="11"/>
    <n v="258"/>
    <d v="2023-02-05T00:00:00"/>
    <s v=" Paid "/>
  </r>
  <r>
    <x v="1"/>
    <x v="0"/>
    <x v="2"/>
    <x v="0"/>
    <n v="185"/>
    <d v="2023-02-06T00:00:00"/>
    <s v=" Paid "/>
  </r>
  <r>
    <x v="1"/>
    <x v="0"/>
    <x v="2"/>
    <x v="12"/>
    <n v="464"/>
    <d v="2023-02-07T00:00:00"/>
    <s v=" Paid "/>
  </r>
  <r>
    <x v="1"/>
    <x v="0"/>
    <x v="2"/>
    <x v="13"/>
    <n v="485"/>
    <d v="2023-02-03T00:00:00"/>
    <s v=" Paid "/>
  </r>
  <r>
    <x v="1"/>
    <x v="0"/>
    <x v="2"/>
    <x v="14"/>
    <n v="466"/>
    <d v="2023-02-04T00:00:00"/>
    <s v=" Paid "/>
  </r>
  <r>
    <x v="1"/>
    <x v="0"/>
    <x v="2"/>
    <x v="15"/>
    <n v="437"/>
    <d v="2023-02-05T00:00:00"/>
    <s v=" Paid "/>
  </r>
  <r>
    <x v="1"/>
    <x v="0"/>
    <x v="2"/>
    <x v="16"/>
    <n v="466"/>
    <d v="2023-02-06T00:00:00"/>
    <s v=" Paid "/>
  </r>
  <r>
    <x v="1"/>
    <x v="0"/>
    <x v="2"/>
    <x v="17"/>
    <n v="266"/>
    <d v="2023-02-07T00:00:00"/>
    <s v=" Paid "/>
  </r>
  <r>
    <x v="1"/>
    <x v="0"/>
    <x v="2"/>
    <x v="18"/>
    <n v="396"/>
    <d v="2023-02-08T00:00:00"/>
    <s v=" Paid "/>
  </r>
  <r>
    <x v="1"/>
    <x v="0"/>
    <x v="2"/>
    <x v="8"/>
    <n v="261"/>
    <d v="2023-02-09T00:00:00"/>
    <s v=" Paid "/>
  </r>
  <r>
    <x v="1"/>
    <x v="1"/>
    <x v="3"/>
    <x v="19"/>
    <n v="3316"/>
    <m/>
    <m/>
  </r>
  <r>
    <x v="1"/>
    <x v="1"/>
    <x v="3"/>
    <x v="20"/>
    <n v="1000"/>
    <m/>
    <m/>
  </r>
  <r>
    <x v="1"/>
    <x v="1"/>
    <x v="4"/>
    <x v="21"/>
    <n v="2000"/>
    <m/>
    <m/>
  </r>
  <r>
    <x v="1"/>
    <x v="1"/>
    <x v="4"/>
    <x v="22"/>
    <n v="700"/>
    <m/>
    <m/>
  </r>
  <r>
    <x v="2"/>
    <x v="0"/>
    <x v="0"/>
    <x v="0"/>
    <n v="147"/>
    <d v="2023-03-06T00:00:00"/>
    <s v=" Paid "/>
  </r>
  <r>
    <x v="2"/>
    <x v="0"/>
    <x v="0"/>
    <x v="1"/>
    <n v="266"/>
    <d v="2023-03-07T00:00:00"/>
    <s v=" Paid "/>
  </r>
  <r>
    <x v="2"/>
    <x v="0"/>
    <x v="0"/>
    <x v="2"/>
    <n v="276"/>
    <d v="2023-03-08T00:00:00"/>
    <s v=" Paid "/>
  </r>
  <r>
    <x v="2"/>
    <x v="0"/>
    <x v="0"/>
    <x v="3"/>
    <n v="188"/>
    <d v="2023-03-09T00:00:00"/>
    <s v=" Paid "/>
  </r>
  <r>
    <x v="2"/>
    <x v="0"/>
    <x v="0"/>
    <x v="4"/>
    <n v="273"/>
    <d v="2023-03-04T00:00:00"/>
    <s v=" Paid "/>
  </r>
  <r>
    <x v="2"/>
    <x v="0"/>
    <x v="0"/>
    <x v="5"/>
    <n v="384"/>
    <d v="2023-03-05T00:00:00"/>
    <s v=" Paid "/>
  </r>
  <r>
    <x v="2"/>
    <x v="0"/>
    <x v="0"/>
    <x v="6"/>
    <n v="205"/>
    <d v="2023-03-06T00:00:00"/>
    <s v=" Late "/>
  </r>
  <r>
    <x v="2"/>
    <x v="0"/>
    <x v="0"/>
    <x v="7"/>
    <n v="348"/>
    <d v="2023-03-07T00:00:00"/>
    <s v=" Paid "/>
  </r>
  <r>
    <x v="2"/>
    <x v="0"/>
    <x v="0"/>
    <x v="8"/>
    <n v="134"/>
    <d v="2023-03-08T00:00:00"/>
    <s v=" Late "/>
  </r>
  <r>
    <x v="2"/>
    <x v="0"/>
    <x v="1"/>
    <x v="9"/>
    <n v="123"/>
    <d v="2023-03-09T00:00:00"/>
    <s v=" Paid "/>
  </r>
  <r>
    <x v="2"/>
    <x v="0"/>
    <x v="1"/>
    <x v="10"/>
    <n v="206"/>
    <d v="2023-03-04T00:00:00"/>
    <s v=" Paid "/>
  </r>
  <r>
    <x v="2"/>
    <x v="0"/>
    <x v="1"/>
    <x v="11"/>
    <n v="265"/>
    <d v="2023-03-05T00:00:00"/>
    <s v=" Paid "/>
  </r>
  <r>
    <x v="2"/>
    <x v="0"/>
    <x v="2"/>
    <x v="0"/>
    <n v="123"/>
    <d v="2023-03-06T00:00:00"/>
    <s v=" Late "/>
  </r>
  <r>
    <x v="2"/>
    <x v="0"/>
    <x v="2"/>
    <x v="12"/>
    <n v="461"/>
    <d v="2023-03-07T00:00:00"/>
    <s v=" Paid "/>
  </r>
  <r>
    <x v="2"/>
    <x v="0"/>
    <x v="2"/>
    <x v="13"/>
    <n v="474"/>
    <d v="2023-03-03T00:00:00"/>
    <s v=" Paid "/>
  </r>
  <r>
    <x v="2"/>
    <x v="0"/>
    <x v="2"/>
    <x v="14"/>
    <n v="296"/>
    <d v="2023-03-04T00:00:00"/>
    <s v=" Late "/>
  </r>
  <r>
    <x v="2"/>
    <x v="0"/>
    <x v="2"/>
    <x v="15"/>
    <n v="104"/>
    <d v="2023-03-06T00:00:00"/>
    <s v=" Paid "/>
  </r>
  <r>
    <x v="2"/>
    <x v="0"/>
    <x v="2"/>
    <x v="16"/>
    <n v="357"/>
    <d v="2023-03-07T00:00:00"/>
    <s v=" Paid "/>
  </r>
  <r>
    <x v="2"/>
    <x v="0"/>
    <x v="2"/>
    <x v="17"/>
    <n v="405"/>
    <d v="2023-03-08T00:00:00"/>
    <s v=" Paid "/>
  </r>
  <r>
    <x v="2"/>
    <x v="0"/>
    <x v="2"/>
    <x v="18"/>
    <n v="235"/>
    <d v="2023-03-09T00:00:00"/>
    <s v=" Paid "/>
  </r>
  <r>
    <x v="2"/>
    <x v="0"/>
    <x v="2"/>
    <x v="8"/>
    <n v="137"/>
    <d v="2023-03-04T00:00:00"/>
    <s v=" Paid "/>
  </r>
  <r>
    <x v="2"/>
    <x v="1"/>
    <x v="3"/>
    <x v="19"/>
    <n v="3316"/>
    <m/>
    <m/>
  </r>
  <r>
    <x v="2"/>
    <x v="1"/>
    <x v="3"/>
    <x v="20"/>
    <n v="1500"/>
    <m/>
    <m/>
  </r>
  <r>
    <x v="2"/>
    <x v="1"/>
    <x v="4"/>
    <x v="21"/>
    <n v="2000"/>
    <m/>
    <m/>
  </r>
  <r>
    <x v="2"/>
    <x v="1"/>
    <x v="4"/>
    <x v="22"/>
    <n v="700"/>
    <m/>
    <m/>
  </r>
  <r>
    <x v="3"/>
    <x v="0"/>
    <x v="0"/>
    <x v="0"/>
    <n v="275"/>
    <d v="2023-04-03T00:00:00"/>
    <s v=" Paid "/>
  </r>
  <r>
    <x v="3"/>
    <x v="0"/>
    <x v="0"/>
    <x v="1"/>
    <n v="148"/>
    <d v="2023-04-05T00:00:00"/>
    <s v=" Paid "/>
  </r>
  <r>
    <x v="3"/>
    <x v="0"/>
    <x v="0"/>
    <x v="2"/>
    <n v="305"/>
    <d v="2023-04-07T00:00:00"/>
    <s v=" Paid "/>
  </r>
  <r>
    <x v="3"/>
    <x v="0"/>
    <x v="0"/>
    <x v="3"/>
    <n v="183"/>
    <d v="2023-04-09T00:00:00"/>
    <s v=" Paid "/>
  </r>
  <r>
    <x v="3"/>
    <x v="0"/>
    <x v="0"/>
    <x v="4"/>
    <n v="332"/>
    <d v="2023-04-04T00:00:00"/>
    <s v=" Paid "/>
  </r>
  <r>
    <x v="3"/>
    <x v="0"/>
    <x v="0"/>
    <x v="5"/>
    <n v="138"/>
    <d v="2023-04-05T00:00:00"/>
    <s v=" Paid "/>
  </r>
  <r>
    <x v="3"/>
    <x v="0"/>
    <x v="0"/>
    <x v="6"/>
    <n v="290"/>
    <d v="2023-04-06T00:00:00"/>
    <s v=" Paid "/>
  </r>
  <r>
    <x v="3"/>
    <x v="0"/>
    <x v="0"/>
    <x v="7"/>
    <n v="190"/>
    <d v="2023-04-07T00:00:00"/>
    <s v=" Paid "/>
  </r>
  <r>
    <x v="3"/>
    <x v="0"/>
    <x v="0"/>
    <x v="8"/>
    <n v="177"/>
    <d v="2023-04-08T00:00:00"/>
    <s v=" Paid "/>
  </r>
  <r>
    <x v="3"/>
    <x v="0"/>
    <x v="1"/>
    <x v="9"/>
    <n v="253"/>
    <d v="2023-04-09T00:00:00"/>
    <s v=" Paid "/>
  </r>
  <r>
    <x v="3"/>
    <x v="0"/>
    <x v="1"/>
    <x v="10"/>
    <n v="104"/>
    <d v="2023-04-04T00:00:00"/>
    <s v=" Paid "/>
  </r>
  <r>
    <x v="3"/>
    <x v="0"/>
    <x v="1"/>
    <x v="11"/>
    <n v="197"/>
    <d v="2023-04-05T00:00:00"/>
    <s v=" Paid "/>
  </r>
  <r>
    <x v="3"/>
    <x v="0"/>
    <x v="2"/>
    <x v="0"/>
    <n v="467"/>
    <d v="2023-04-01T00:00:00"/>
    <s v=" Paid "/>
  </r>
  <r>
    <x v="3"/>
    <x v="0"/>
    <x v="2"/>
    <x v="12"/>
    <n v="204"/>
    <d v="2023-04-01T00:00:00"/>
    <s v=" Paid "/>
  </r>
  <r>
    <x v="3"/>
    <x v="0"/>
    <x v="2"/>
    <x v="13"/>
    <n v="436"/>
    <d v="2023-04-01T00:00:00"/>
    <s v=" Paid "/>
  </r>
  <r>
    <x v="3"/>
    <x v="0"/>
    <x v="2"/>
    <x v="14"/>
    <n v="358"/>
    <d v="2023-04-01T00:00:00"/>
    <s v=" Paid "/>
  </r>
  <r>
    <x v="3"/>
    <x v="0"/>
    <x v="2"/>
    <x v="15"/>
    <n v="355"/>
    <d v="2023-04-05T00:00:00"/>
    <s v=" Paid "/>
  </r>
  <r>
    <x v="3"/>
    <x v="0"/>
    <x v="2"/>
    <x v="16"/>
    <n v="360"/>
    <d v="2023-04-06T00:00:00"/>
    <s v=" Paid "/>
  </r>
  <r>
    <x v="3"/>
    <x v="0"/>
    <x v="2"/>
    <x v="17"/>
    <n v="388"/>
    <d v="2023-04-07T00:00:00"/>
    <s v=" Paid "/>
  </r>
  <r>
    <x v="3"/>
    <x v="0"/>
    <x v="2"/>
    <x v="18"/>
    <n v="154"/>
    <d v="2023-04-08T00:00:00"/>
    <s v=" Paid "/>
  </r>
  <r>
    <x v="3"/>
    <x v="0"/>
    <x v="2"/>
    <x v="8"/>
    <n v="423"/>
    <d v="2023-04-09T00:00:00"/>
    <s v=" Paid "/>
  </r>
  <r>
    <x v="3"/>
    <x v="1"/>
    <x v="3"/>
    <x v="19"/>
    <n v="3316"/>
    <m/>
    <m/>
  </r>
  <r>
    <x v="3"/>
    <x v="1"/>
    <x v="3"/>
    <x v="20"/>
    <n v="1600"/>
    <m/>
    <m/>
  </r>
  <r>
    <x v="3"/>
    <x v="1"/>
    <x v="4"/>
    <x v="21"/>
    <n v="2000"/>
    <m/>
    <m/>
  </r>
  <r>
    <x v="3"/>
    <x v="1"/>
    <x v="4"/>
    <x v="22"/>
    <n v="700"/>
    <m/>
    <m/>
  </r>
  <r>
    <x v="4"/>
    <x v="0"/>
    <x v="0"/>
    <x v="0"/>
    <n v="179"/>
    <d v="2023-05-01T00:00:00"/>
    <s v=" Paid "/>
  </r>
  <r>
    <x v="4"/>
    <x v="0"/>
    <x v="0"/>
    <x v="1"/>
    <n v="92"/>
    <d v="2023-05-09T00:00:00"/>
    <s v=" Paid "/>
  </r>
  <r>
    <x v="4"/>
    <x v="0"/>
    <x v="0"/>
    <x v="2"/>
    <n v="162"/>
    <d v="2023-05-03T00:00:00"/>
    <s v=" Paid "/>
  </r>
  <r>
    <x v="4"/>
    <x v="0"/>
    <x v="0"/>
    <x v="3"/>
    <n v="139"/>
    <d v="2023-05-04T00:00:00"/>
    <s v=" Paid "/>
  </r>
  <r>
    <x v="4"/>
    <x v="0"/>
    <x v="0"/>
    <x v="4"/>
    <n v="111"/>
    <d v="2023-05-06T00:00:00"/>
    <s v=" Paid "/>
  </r>
  <r>
    <x v="4"/>
    <x v="0"/>
    <x v="0"/>
    <x v="5"/>
    <n v="95"/>
    <d v="2023-05-07T00:00:00"/>
    <s v=" Paid "/>
  </r>
  <r>
    <x v="4"/>
    <x v="0"/>
    <x v="0"/>
    <x v="6"/>
    <n v="98"/>
    <d v="2023-05-06T00:00:00"/>
    <s v=" Paid "/>
  </r>
  <r>
    <x v="4"/>
    <x v="0"/>
    <x v="0"/>
    <x v="7"/>
    <n v="183"/>
    <d v="2023-05-07T00:00:00"/>
    <s v=" Paid "/>
  </r>
  <r>
    <x v="4"/>
    <x v="0"/>
    <x v="0"/>
    <x v="8"/>
    <n v="273"/>
    <d v="2023-05-08T00:00:00"/>
    <s v=" Paid "/>
  </r>
  <r>
    <x v="4"/>
    <x v="0"/>
    <x v="1"/>
    <x v="9"/>
    <n v="261"/>
    <d v="2023-05-09T00:00:00"/>
    <s v=" Paid "/>
  </r>
  <r>
    <x v="4"/>
    <x v="0"/>
    <x v="1"/>
    <x v="10"/>
    <n v="159"/>
    <d v="2023-05-04T00:00:00"/>
    <s v=" Paid "/>
  </r>
  <r>
    <x v="4"/>
    <x v="0"/>
    <x v="1"/>
    <x v="11"/>
    <n v="295"/>
    <d v="2023-05-05T00:00:00"/>
    <s v=" Paid "/>
  </r>
  <r>
    <x v="4"/>
    <x v="0"/>
    <x v="2"/>
    <x v="0"/>
    <n v="253"/>
    <d v="2023-05-06T00:00:00"/>
    <s v=" Paid "/>
  </r>
  <r>
    <x v="4"/>
    <x v="0"/>
    <x v="2"/>
    <x v="12"/>
    <n v="260"/>
    <d v="2023-05-07T00:00:00"/>
    <s v=" Paid "/>
  </r>
  <r>
    <x v="4"/>
    <x v="0"/>
    <x v="2"/>
    <x v="13"/>
    <n v="234"/>
    <d v="2023-05-03T00:00:00"/>
    <s v=" Paid "/>
  </r>
  <r>
    <x v="4"/>
    <x v="0"/>
    <x v="2"/>
    <x v="14"/>
    <n v="287"/>
    <d v="2023-05-04T00:00:00"/>
    <s v=" Paid "/>
  </r>
  <r>
    <x v="4"/>
    <x v="0"/>
    <x v="2"/>
    <x v="15"/>
    <n v="300"/>
    <d v="2023-05-06T00:00:00"/>
    <s v=" Paid "/>
  </r>
  <r>
    <x v="4"/>
    <x v="0"/>
    <x v="2"/>
    <x v="16"/>
    <n v="278"/>
    <d v="2023-05-07T00:00:00"/>
    <s v=" Paid "/>
  </r>
  <r>
    <x v="4"/>
    <x v="0"/>
    <x v="2"/>
    <x v="17"/>
    <n v="89"/>
    <d v="2023-05-08T00:00:00"/>
    <s v=" Paid "/>
  </r>
  <r>
    <x v="4"/>
    <x v="0"/>
    <x v="2"/>
    <x v="18"/>
    <n v="232"/>
    <d v="2023-05-09T00:00:00"/>
    <s v=" Paid "/>
  </r>
  <r>
    <x v="4"/>
    <x v="0"/>
    <x v="2"/>
    <x v="8"/>
    <n v="169"/>
    <d v="2023-05-04T00:00:00"/>
    <s v=" Paid "/>
  </r>
  <r>
    <x v="4"/>
    <x v="1"/>
    <x v="3"/>
    <x v="19"/>
    <n v="3316"/>
    <m/>
    <m/>
  </r>
  <r>
    <x v="4"/>
    <x v="1"/>
    <x v="3"/>
    <x v="20"/>
    <n v="1500"/>
    <m/>
    <m/>
  </r>
  <r>
    <x v="4"/>
    <x v="1"/>
    <x v="4"/>
    <x v="21"/>
    <n v="2000"/>
    <m/>
    <m/>
  </r>
  <r>
    <x v="4"/>
    <x v="1"/>
    <x v="4"/>
    <x v="22"/>
    <n v="900"/>
    <m/>
    <m/>
  </r>
  <r>
    <x v="5"/>
    <x v="0"/>
    <x v="0"/>
    <x v="0"/>
    <n v="193"/>
    <d v="2023-06-07T00:00:00"/>
    <s v=" Paid "/>
  </r>
  <r>
    <x v="5"/>
    <x v="0"/>
    <x v="0"/>
    <x v="1"/>
    <n v="117"/>
    <d v="2023-06-02T00:00:00"/>
    <s v=" Paid "/>
  </r>
  <r>
    <x v="5"/>
    <x v="0"/>
    <x v="0"/>
    <x v="2"/>
    <n v="233"/>
    <d v="2023-06-02T00:00:00"/>
    <s v=" Paid "/>
  </r>
  <r>
    <x v="5"/>
    <x v="0"/>
    <x v="0"/>
    <x v="3"/>
    <n v="137"/>
    <d v="2023-06-03T00:00:00"/>
    <s v=" Paid "/>
  </r>
  <r>
    <x v="5"/>
    <x v="0"/>
    <x v="0"/>
    <x v="4"/>
    <n v="141"/>
    <d v="2023-06-04T00:00:00"/>
    <s v=" Paid "/>
  </r>
  <r>
    <x v="5"/>
    <x v="0"/>
    <x v="0"/>
    <x v="5"/>
    <n v="283"/>
    <d v="2023-06-05T00:00:00"/>
    <s v=" Paid "/>
  </r>
  <r>
    <x v="5"/>
    <x v="0"/>
    <x v="0"/>
    <x v="6"/>
    <n v="68"/>
    <d v="2023-06-06T00:00:00"/>
    <s v=" Paid "/>
  </r>
  <r>
    <x v="5"/>
    <x v="0"/>
    <x v="0"/>
    <x v="7"/>
    <n v="132"/>
    <d v="2023-06-07T00:00:00"/>
    <s v=" Paid "/>
  </r>
  <r>
    <x v="5"/>
    <x v="0"/>
    <x v="0"/>
    <x v="8"/>
    <n v="206"/>
    <d v="2023-06-08T00:00:00"/>
    <s v=" Paid "/>
  </r>
  <r>
    <x v="5"/>
    <x v="0"/>
    <x v="1"/>
    <x v="9"/>
    <n v="214"/>
    <d v="2023-06-09T00:00:00"/>
    <s v=" Paid "/>
  </r>
  <r>
    <x v="5"/>
    <x v="0"/>
    <x v="1"/>
    <x v="10"/>
    <n v="163"/>
    <d v="2023-06-04T00:00:00"/>
    <s v=" Paid "/>
  </r>
  <r>
    <x v="5"/>
    <x v="0"/>
    <x v="1"/>
    <x v="11"/>
    <n v="143"/>
    <d v="2023-06-05T00:00:00"/>
    <s v=" Paid "/>
  </r>
  <r>
    <x v="5"/>
    <x v="0"/>
    <x v="2"/>
    <x v="0"/>
    <n v="191"/>
    <d v="2023-06-06T00:00:00"/>
    <s v=" Paid "/>
  </r>
  <r>
    <x v="5"/>
    <x v="0"/>
    <x v="2"/>
    <x v="12"/>
    <n v="178"/>
    <d v="2023-06-07T00:00:00"/>
    <s v=" Paid "/>
  </r>
  <r>
    <x v="5"/>
    <x v="0"/>
    <x v="2"/>
    <x v="13"/>
    <n v="48"/>
    <d v="2023-06-03T00:00:00"/>
    <s v=" Paid "/>
  </r>
  <r>
    <x v="5"/>
    <x v="0"/>
    <x v="2"/>
    <x v="14"/>
    <n v="139"/>
    <d v="2023-06-04T00:00:00"/>
    <s v=" Paid "/>
  </r>
  <r>
    <x v="5"/>
    <x v="0"/>
    <x v="2"/>
    <x v="15"/>
    <n v="286"/>
    <d v="2023-06-05T00:00:00"/>
    <s v=" Paid "/>
  </r>
  <r>
    <x v="5"/>
    <x v="0"/>
    <x v="2"/>
    <x v="16"/>
    <n v="77"/>
    <d v="2023-06-06T00:00:00"/>
    <s v=" Paid "/>
  </r>
  <r>
    <x v="5"/>
    <x v="0"/>
    <x v="2"/>
    <x v="17"/>
    <n v="241"/>
    <d v="2023-06-07T00:00:00"/>
    <s v=" Paid "/>
  </r>
  <r>
    <x v="5"/>
    <x v="0"/>
    <x v="2"/>
    <x v="18"/>
    <n v="211"/>
    <d v="2023-06-08T00:00:00"/>
    <s v=" Paid "/>
  </r>
  <r>
    <x v="5"/>
    <x v="0"/>
    <x v="2"/>
    <x v="8"/>
    <n v="40"/>
    <d v="2023-06-09T00:00:00"/>
    <s v=" Paid "/>
  </r>
  <r>
    <x v="5"/>
    <x v="1"/>
    <x v="3"/>
    <x v="19"/>
    <n v="3400"/>
    <m/>
    <m/>
  </r>
  <r>
    <x v="5"/>
    <x v="1"/>
    <x v="3"/>
    <x v="20"/>
    <n v="1400"/>
    <m/>
    <m/>
  </r>
  <r>
    <x v="5"/>
    <x v="1"/>
    <x v="4"/>
    <x v="21"/>
    <n v="1000"/>
    <m/>
    <m/>
  </r>
  <r>
    <x v="5"/>
    <x v="1"/>
    <x v="4"/>
    <x v="22"/>
    <n v="800"/>
    <m/>
    <m/>
  </r>
  <r>
    <x v="6"/>
    <x v="0"/>
    <x v="0"/>
    <x v="0"/>
    <n v="180"/>
    <d v="2023-07-07T00:00:00"/>
    <s v=" Paid "/>
  </r>
  <r>
    <x v="6"/>
    <x v="0"/>
    <x v="0"/>
    <x v="1"/>
    <n v="422"/>
    <d v="2023-07-02T00:00:00"/>
    <s v=" Paid "/>
  </r>
  <r>
    <x v="6"/>
    <x v="0"/>
    <x v="0"/>
    <x v="2"/>
    <n v="258"/>
    <d v="2023-07-02T00:00:00"/>
    <s v=" Paid "/>
  </r>
  <r>
    <x v="6"/>
    <x v="0"/>
    <x v="0"/>
    <x v="3"/>
    <n v="296"/>
    <d v="2023-07-03T00:00:00"/>
    <s v=" Paid "/>
  </r>
  <r>
    <x v="6"/>
    <x v="0"/>
    <x v="0"/>
    <x v="4"/>
    <n v="129"/>
    <d v="2023-07-04T00:00:00"/>
    <s v=" Paid "/>
  </r>
  <r>
    <x v="6"/>
    <x v="0"/>
    <x v="0"/>
    <x v="5"/>
    <n v="417"/>
    <d v="2023-07-05T00:00:00"/>
    <s v=" Paid "/>
  </r>
  <r>
    <x v="6"/>
    <x v="0"/>
    <x v="0"/>
    <x v="6"/>
    <n v="200"/>
    <d v="2023-07-06T00:00:00"/>
    <s v=" Paid "/>
  </r>
  <r>
    <x v="6"/>
    <x v="0"/>
    <x v="0"/>
    <x v="7"/>
    <n v="186"/>
    <d v="2023-07-07T00:00:00"/>
    <s v=" Paid "/>
  </r>
  <r>
    <x v="6"/>
    <x v="0"/>
    <x v="0"/>
    <x v="8"/>
    <n v="120"/>
    <d v="2023-07-08T00:00:00"/>
    <s v=" Paid "/>
  </r>
  <r>
    <x v="6"/>
    <x v="0"/>
    <x v="1"/>
    <x v="9"/>
    <n v="114"/>
    <d v="2023-07-09T00:00:00"/>
    <s v=" Paid "/>
  </r>
  <r>
    <x v="6"/>
    <x v="0"/>
    <x v="1"/>
    <x v="10"/>
    <n v="198"/>
    <d v="2023-07-04T00:00:00"/>
    <s v=" Paid "/>
  </r>
  <r>
    <x v="6"/>
    <x v="0"/>
    <x v="1"/>
    <x v="11"/>
    <n v="160"/>
    <d v="2023-07-05T00:00:00"/>
    <s v=" Paid "/>
  </r>
  <r>
    <x v="6"/>
    <x v="0"/>
    <x v="2"/>
    <x v="0"/>
    <n v="100"/>
    <d v="2023-07-06T00:00:00"/>
    <s v=" Paid "/>
  </r>
  <r>
    <x v="6"/>
    <x v="0"/>
    <x v="2"/>
    <x v="12"/>
    <n v="242"/>
    <d v="2023-07-07T00:00:00"/>
    <s v=" Paid "/>
  </r>
  <r>
    <x v="6"/>
    <x v="0"/>
    <x v="2"/>
    <x v="13"/>
    <n v="221"/>
    <d v="2023-07-03T00:00:00"/>
    <s v=" Paid "/>
  </r>
  <r>
    <x v="6"/>
    <x v="0"/>
    <x v="2"/>
    <x v="14"/>
    <n v="357"/>
    <d v="2023-07-04T00:00:00"/>
    <s v=" Paid "/>
  </r>
  <r>
    <x v="6"/>
    <x v="0"/>
    <x v="2"/>
    <x v="15"/>
    <n v="275"/>
    <d v="2023-07-05T00:00:00"/>
    <s v=" Paid "/>
  </r>
  <r>
    <x v="6"/>
    <x v="0"/>
    <x v="2"/>
    <x v="16"/>
    <n v="347"/>
    <d v="2023-07-06T00:00:00"/>
    <s v=" Paid "/>
  </r>
  <r>
    <x v="6"/>
    <x v="0"/>
    <x v="2"/>
    <x v="17"/>
    <n v="491"/>
    <d v="2023-07-07T00:00:00"/>
    <s v=" Paid "/>
  </r>
  <r>
    <x v="6"/>
    <x v="0"/>
    <x v="2"/>
    <x v="18"/>
    <n v="200"/>
    <d v="2023-07-08T00:00:00"/>
    <s v=" Paid "/>
  </r>
  <r>
    <x v="6"/>
    <x v="0"/>
    <x v="2"/>
    <x v="8"/>
    <n v="190"/>
    <d v="2023-07-09T00:00:00"/>
    <s v=" Paid "/>
  </r>
  <r>
    <x v="6"/>
    <x v="1"/>
    <x v="3"/>
    <x v="19"/>
    <n v="3400"/>
    <m/>
    <m/>
  </r>
  <r>
    <x v="6"/>
    <x v="1"/>
    <x v="3"/>
    <x v="20"/>
    <n v="1450"/>
    <m/>
    <m/>
  </r>
  <r>
    <x v="6"/>
    <x v="1"/>
    <x v="4"/>
    <x v="21"/>
    <n v="1900"/>
    <m/>
    <m/>
  </r>
  <r>
    <x v="6"/>
    <x v="1"/>
    <x v="4"/>
    <x v="22"/>
    <n v="850"/>
    <m/>
    <m/>
  </r>
  <r>
    <x v="7"/>
    <x v="0"/>
    <x v="0"/>
    <x v="0"/>
    <n v="238"/>
    <d v="2023-08-01T00:00:00"/>
    <s v=" Paid "/>
  </r>
  <r>
    <x v="7"/>
    <x v="0"/>
    <x v="0"/>
    <x v="1"/>
    <n v="143"/>
    <d v="2023-08-07T00:00:00"/>
    <s v=" Paid "/>
  </r>
  <r>
    <x v="7"/>
    <x v="0"/>
    <x v="0"/>
    <x v="2"/>
    <n v="94"/>
    <d v="2023-08-02T00:00:00"/>
    <s v=" Paid "/>
  </r>
  <r>
    <x v="7"/>
    <x v="0"/>
    <x v="0"/>
    <x v="3"/>
    <n v="282"/>
    <d v="2023-08-04T00:00:00"/>
    <s v=" Paid "/>
  </r>
  <r>
    <x v="7"/>
    <x v="0"/>
    <x v="0"/>
    <x v="4"/>
    <n v="144"/>
    <d v="2023-08-04T00:00:00"/>
    <s v=" Paid "/>
  </r>
  <r>
    <x v="7"/>
    <x v="0"/>
    <x v="0"/>
    <x v="5"/>
    <n v="59"/>
    <d v="2023-08-05T00:00:00"/>
    <s v=" Late "/>
  </r>
  <r>
    <x v="7"/>
    <x v="0"/>
    <x v="0"/>
    <x v="6"/>
    <n v="108"/>
    <d v="2023-08-06T00:00:00"/>
    <s v=" Paid "/>
  </r>
  <r>
    <x v="7"/>
    <x v="0"/>
    <x v="0"/>
    <x v="7"/>
    <n v="109"/>
    <d v="2023-08-07T00:00:00"/>
    <s v=" Paid "/>
  </r>
  <r>
    <x v="7"/>
    <x v="0"/>
    <x v="0"/>
    <x v="8"/>
    <n v="85"/>
    <d v="2023-08-08T00:00:00"/>
    <s v=" Late "/>
  </r>
  <r>
    <x v="7"/>
    <x v="0"/>
    <x v="1"/>
    <x v="9"/>
    <n v="92"/>
    <d v="2023-08-09T00:00:00"/>
    <s v=" Paid "/>
  </r>
  <r>
    <x v="7"/>
    <x v="0"/>
    <x v="1"/>
    <x v="10"/>
    <n v="125"/>
    <d v="2023-08-04T00:00:00"/>
    <s v=" Paid "/>
  </r>
  <r>
    <x v="7"/>
    <x v="0"/>
    <x v="1"/>
    <x v="11"/>
    <n v="79"/>
    <d v="2023-08-05T00:00:00"/>
    <s v=" Late "/>
  </r>
  <r>
    <x v="7"/>
    <x v="0"/>
    <x v="2"/>
    <x v="0"/>
    <n v="242"/>
    <d v="2023-08-06T00:00:00"/>
    <s v=" Paid "/>
  </r>
  <r>
    <x v="7"/>
    <x v="0"/>
    <x v="2"/>
    <x v="12"/>
    <n v="205"/>
    <d v="2023-08-07T00:00:00"/>
    <s v=" Paid "/>
  </r>
  <r>
    <x v="7"/>
    <x v="0"/>
    <x v="2"/>
    <x v="13"/>
    <n v="260"/>
    <d v="2023-08-03T00:00:00"/>
    <s v=" Late "/>
  </r>
  <r>
    <x v="7"/>
    <x v="0"/>
    <x v="2"/>
    <x v="14"/>
    <n v="83"/>
    <d v="2023-08-04T00:00:00"/>
    <s v=" Paid "/>
  </r>
  <r>
    <x v="7"/>
    <x v="0"/>
    <x v="2"/>
    <x v="15"/>
    <n v="203"/>
    <d v="2023-08-05T00:00:00"/>
    <s v=" Paid "/>
  </r>
  <r>
    <x v="7"/>
    <x v="0"/>
    <x v="2"/>
    <x v="16"/>
    <n v="259"/>
    <d v="2023-08-06T00:00:00"/>
    <s v=" Late "/>
  </r>
  <r>
    <x v="7"/>
    <x v="0"/>
    <x v="2"/>
    <x v="17"/>
    <n v="165"/>
    <d v="2023-08-07T00:00:00"/>
    <s v=" Paid "/>
  </r>
  <r>
    <x v="7"/>
    <x v="0"/>
    <x v="2"/>
    <x v="18"/>
    <n v="115"/>
    <d v="2023-08-08T00:00:00"/>
    <s v=" Paid "/>
  </r>
  <r>
    <x v="7"/>
    <x v="0"/>
    <x v="2"/>
    <x v="8"/>
    <n v="191"/>
    <d v="2023-08-09T00:00:00"/>
    <s v=" Paid "/>
  </r>
  <r>
    <x v="7"/>
    <x v="1"/>
    <x v="3"/>
    <x v="19"/>
    <n v="3400"/>
    <m/>
    <m/>
  </r>
  <r>
    <x v="7"/>
    <x v="1"/>
    <x v="3"/>
    <x v="20"/>
    <n v="1670"/>
    <m/>
    <m/>
  </r>
  <r>
    <x v="7"/>
    <x v="1"/>
    <x v="4"/>
    <x v="21"/>
    <n v="1800"/>
    <m/>
    <m/>
  </r>
  <r>
    <x v="7"/>
    <x v="1"/>
    <x v="4"/>
    <x v="22"/>
    <n v="700"/>
    <m/>
    <m/>
  </r>
  <r>
    <x v="8"/>
    <x v="0"/>
    <x v="0"/>
    <x v="0"/>
    <n v="251"/>
    <d v="2023-09-09T00:00:00"/>
    <s v=" Paid "/>
  </r>
  <r>
    <x v="8"/>
    <x v="0"/>
    <x v="0"/>
    <x v="1"/>
    <n v="257"/>
    <d v="2023-09-05T00:00:00"/>
    <s v=" Paid "/>
  </r>
  <r>
    <x v="8"/>
    <x v="0"/>
    <x v="0"/>
    <x v="2"/>
    <n v="473"/>
    <d v="2023-09-08T00:00:00"/>
    <s v=" Paid "/>
  </r>
  <r>
    <x v="8"/>
    <x v="0"/>
    <x v="0"/>
    <x v="3"/>
    <n v="339"/>
    <d v="2023-09-04T00:00:00"/>
    <s v=" Paid "/>
  </r>
  <r>
    <x v="8"/>
    <x v="0"/>
    <x v="0"/>
    <x v="4"/>
    <n v="172"/>
    <d v="2023-09-06T00:00:00"/>
    <s v=" Paid "/>
  </r>
  <r>
    <x v="8"/>
    <x v="0"/>
    <x v="0"/>
    <x v="5"/>
    <n v="485"/>
    <d v="2023-09-07T00:00:00"/>
    <s v=" Paid "/>
  </r>
  <r>
    <x v="8"/>
    <x v="0"/>
    <x v="0"/>
    <x v="6"/>
    <n v="303"/>
    <d v="2023-09-03T00:00:00"/>
    <s v=" Paid "/>
  </r>
  <r>
    <x v="8"/>
    <x v="0"/>
    <x v="0"/>
    <x v="7"/>
    <n v="426"/>
    <d v="2023-09-07T00:00:00"/>
    <s v=" Paid "/>
  </r>
  <r>
    <x v="8"/>
    <x v="0"/>
    <x v="0"/>
    <x v="8"/>
    <n v="284"/>
    <d v="2023-09-08T00:00:00"/>
    <s v=" Paid "/>
  </r>
  <r>
    <x v="8"/>
    <x v="0"/>
    <x v="1"/>
    <x v="9"/>
    <n v="310"/>
    <d v="2023-09-04T00:00:00"/>
    <s v=" Paid "/>
  </r>
  <r>
    <x v="8"/>
    <x v="0"/>
    <x v="1"/>
    <x v="10"/>
    <n v="416"/>
    <d v="2023-09-04T00:00:00"/>
    <s v=" Paid "/>
  </r>
  <r>
    <x v="8"/>
    <x v="0"/>
    <x v="1"/>
    <x v="11"/>
    <n v="110"/>
    <d v="2023-09-01T00:00:00"/>
    <s v=" Paid "/>
  </r>
  <r>
    <x v="8"/>
    <x v="0"/>
    <x v="2"/>
    <x v="0"/>
    <n v="348"/>
    <d v="2023-09-06T00:00:00"/>
    <s v=" Paid "/>
  </r>
  <r>
    <x v="8"/>
    <x v="0"/>
    <x v="2"/>
    <x v="12"/>
    <n v="358"/>
    <d v="2023-09-01T00:00:00"/>
    <s v=" Paid "/>
  </r>
  <r>
    <x v="8"/>
    <x v="0"/>
    <x v="2"/>
    <x v="13"/>
    <n v="120"/>
    <d v="2023-09-03T00:00:00"/>
    <s v=" Paid "/>
  </r>
  <r>
    <x v="8"/>
    <x v="0"/>
    <x v="2"/>
    <x v="14"/>
    <n v="194"/>
    <d v="2023-09-04T00:00:00"/>
    <s v=" Paid "/>
  </r>
  <r>
    <x v="8"/>
    <x v="0"/>
    <x v="2"/>
    <x v="15"/>
    <n v="495"/>
    <d v="2023-09-06T00:00:00"/>
    <s v=" Paid "/>
  </r>
  <r>
    <x v="8"/>
    <x v="0"/>
    <x v="2"/>
    <x v="16"/>
    <n v="411"/>
    <d v="2023-09-07T00:00:00"/>
    <s v=" Paid "/>
  </r>
  <r>
    <x v="8"/>
    <x v="0"/>
    <x v="2"/>
    <x v="17"/>
    <n v="486"/>
    <d v="2023-09-08T00:00:00"/>
    <s v=" Paid "/>
  </r>
  <r>
    <x v="8"/>
    <x v="0"/>
    <x v="2"/>
    <x v="18"/>
    <n v="413"/>
    <d v="2023-09-09T00:00:00"/>
    <s v=" Paid "/>
  </r>
  <r>
    <x v="8"/>
    <x v="0"/>
    <x v="2"/>
    <x v="8"/>
    <n v="412"/>
    <d v="2023-09-04T00:00:00"/>
    <s v=" Paid "/>
  </r>
  <r>
    <x v="8"/>
    <x v="1"/>
    <x v="3"/>
    <x v="19"/>
    <n v="3400"/>
    <m/>
    <m/>
  </r>
  <r>
    <x v="8"/>
    <x v="1"/>
    <x v="3"/>
    <x v="20"/>
    <n v="1700"/>
    <m/>
    <m/>
  </r>
  <r>
    <x v="8"/>
    <x v="1"/>
    <x v="4"/>
    <x v="21"/>
    <n v="654"/>
    <m/>
    <m/>
  </r>
  <r>
    <x v="8"/>
    <x v="1"/>
    <x v="4"/>
    <x v="22"/>
    <n v="700"/>
    <m/>
    <m/>
  </r>
  <r>
    <x v="9"/>
    <x v="0"/>
    <x v="0"/>
    <x v="0"/>
    <n v="295"/>
    <d v="2023-10-01T00:00:00"/>
    <s v=" Paid "/>
  </r>
  <r>
    <x v="9"/>
    <x v="0"/>
    <x v="0"/>
    <x v="1"/>
    <n v="225"/>
    <d v="2023-10-03T00:00:00"/>
    <s v=" Paid "/>
  </r>
  <r>
    <x v="9"/>
    <x v="0"/>
    <x v="0"/>
    <x v="2"/>
    <n v="282"/>
    <d v="2023-10-01T00:00:00"/>
    <s v=" Paid "/>
  </r>
  <r>
    <x v="9"/>
    <x v="0"/>
    <x v="0"/>
    <x v="3"/>
    <n v="252"/>
    <d v="2023-10-04T00:00:00"/>
    <s v=" Paid "/>
  </r>
  <r>
    <x v="9"/>
    <x v="0"/>
    <x v="0"/>
    <x v="4"/>
    <n v="204"/>
    <d v="2023-10-06T00:00:00"/>
    <s v=" Paid "/>
  </r>
  <r>
    <x v="9"/>
    <x v="0"/>
    <x v="0"/>
    <x v="5"/>
    <n v="300"/>
    <d v="2023-10-07T00:00:00"/>
    <s v=" Paid "/>
  </r>
  <r>
    <x v="9"/>
    <x v="0"/>
    <x v="0"/>
    <x v="6"/>
    <n v="277"/>
    <d v="2023-10-06T00:00:00"/>
    <s v=" Paid "/>
  </r>
  <r>
    <x v="9"/>
    <x v="0"/>
    <x v="0"/>
    <x v="7"/>
    <n v="122"/>
    <d v="2023-10-07T00:00:00"/>
    <s v=" Paid "/>
  </r>
  <r>
    <x v="9"/>
    <x v="0"/>
    <x v="0"/>
    <x v="8"/>
    <n v="142"/>
    <d v="2023-10-08T00:00:00"/>
    <s v=" Paid "/>
  </r>
  <r>
    <x v="9"/>
    <x v="0"/>
    <x v="1"/>
    <x v="9"/>
    <n v="232"/>
    <d v="2023-10-09T00:00:00"/>
    <s v=" Paid "/>
  </r>
  <r>
    <x v="9"/>
    <x v="0"/>
    <x v="1"/>
    <x v="10"/>
    <n v="227"/>
    <d v="2023-10-04T00:00:00"/>
    <s v=" Paid "/>
  </r>
  <r>
    <x v="9"/>
    <x v="0"/>
    <x v="1"/>
    <x v="11"/>
    <n v="297"/>
    <d v="2023-10-05T00:00:00"/>
    <s v=" Paid "/>
  </r>
  <r>
    <x v="9"/>
    <x v="0"/>
    <x v="2"/>
    <x v="0"/>
    <n v="176"/>
    <d v="2023-10-06T00:00:00"/>
    <s v=" Paid "/>
  </r>
  <r>
    <x v="9"/>
    <x v="0"/>
    <x v="2"/>
    <x v="12"/>
    <n v="183"/>
    <d v="2023-10-07T00:00:00"/>
    <s v=" Paid "/>
  </r>
  <r>
    <x v="9"/>
    <x v="0"/>
    <x v="2"/>
    <x v="13"/>
    <n v="273"/>
    <d v="2023-10-03T00:00:00"/>
    <s v=" Paid "/>
  </r>
  <r>
    <x v="9"/>
    <x v="0"/>
    <x v="2"/>
    <x v="14"/>
    <n v="106"/>
    <d v="2023-10-04T00:00:00"/>
    <s v=" Paid "/>
  </r>
  <r>
    <x v="9"/>
    <x v="0"/>
    <x v="2"/>
    <x v="15"/>
    <n v="279"/>
    <d v="2023-10-06T00:00:00"/>
    <s v=" Paid "/>
  </r>
  <r>
    <x v="9"/>
    <x v="0"/>
    <x v="2"/>
    <x v="16"/>
    <n v="138"/>
    <d v="2023-10-07T00:00:00"/>
    <s v=" Paid "/>
  </r>
  <r>
    <x v="9"/>
    <x v="0"/>
    <x v="2"/>
    <x v="17"/>
    <n v="299"/>
    <d v="2023-10-08T00:00:00"/>
    <s v=" Paid "/>
  </r>
  <r>
    <x v="9"/>
    <x v="0"/>
    <x v="2"/>
    <x v="18"/>
    <n v="242"/>
    <d v="2023-10-09T00:00:00"/>
    <s v=" Paid "/>
  </r>
  <r>
    <x v="9"/>
    <x v="0"/>
    <x v="2"/>
    <x v="8"/>
    <n v="187"/>
    <d v="2023-10-04T00:00:00"/>
    <s v=" Paid "/>
  </r>
  <r>
    <x v="9"/>
    <x v="1"/>
    <x v="3"/>
    <x v="19"/>
    <n v="3480"/>
    <m/>
    <m/>
  </r>
  <r>
    <x v="9"/>
    <x v="1"/>
    <x v="3"/>
    <x v="20"/>
    <n v="1800"/>
    <m/>
    <m/>
  </r>
  <r>
    <x v="9"/>
    <x v="1"/>
    <x v="4"/>
    <x v="21"/>
    <n v="700"/>
    <m/>
    <m/>
  </r>
  <r>
    <x v="9"/>
    <x v="1"/>
    <x v="4"/>
    <x v="22"/>
    <n v="1200"/>
    <m/>
    <m/>
  </r>
  <r>
    <x v="10"/>
    <x v="0"/>
    <x v="0"/>
    <x v="0"/>
    <n v="137"/>
    <d v="2023-11-08T00:00:00"/>
    <s v=" Paid "/>
  </r>
  <r>
    <x v="10"/>
    <x v="0"/>
    <x v="0"/>
    <x v="1"/>
    <n v="165"/>
    <d v="2023-11-03T00:00:00"/>
    <s v=" Paid "/>
  </r>
  <r>
    <x v="10"/>
    <x v="0"/>
    <x v="0"/>
    <x v="2"/>
    <n v="301"/>
    <d v="2023-11-04T00:00:00"/>
    <s v=" Paid "/>
  </r>
  <r>
    <x v="10"/>
    <x v="0"/>
    <x v="0"/>
    <x v="3"/>
    <n v="383"/>
    <d v="2023-11-04T00:00:00"/>
    <s v=" Paid "/>
  </r>
  <r>
    <x v="10"/>
    <x v="0"/>
    <x v="0"/>
    <x v="4"/>
    <n v="145"/>
    <d v="2023-11-06T00:00:00"/>
    <s v=" Paid "/>
  </r>
  <r>
    <x v="10"/>
    <x v="0"/>
    <x v="0"/>
    <x v="5"/>
    <n v="394"/>
    <d v="2023-11-07T00:00:00"/>
    <s v=" Paid "/>
  </r>
  <r>
    <x v="10"/>
    <x v="0"/>
    <x v="0"/>
    <x v="6"/>
    <n v="103"/>
    <d v="2023-11-06T00:00:00"/>
    <s v=" Paid "/>
  </r>
  <r>
    <x v="10"/>
    <x v="0"/>
    <x v="0"/>
    <x v="7"/>
    <n v="226"/>
    <d v="2023-11-07T00:00:00"/>
    <s v=" Paid "/>
  </r>
  <r>
    <x v="10"/>
    <x v="0"/>
    <x v="0"/>
    <x v="8"/>
    <n v="230"/>
    <d v="2023-11-08T00:00:00"/>
    <s v=" Paid "/>
  </r>
  <r>
    <x v="10"/>
    <x v="0"/>
    <x v="1"/>
    <x v="9"/>
    <n v="397"/>
    <d v="2023-11-09T00:00:00"/>
    <s v=" Paid "/>
  </r>
  <r>
    <x v="10"/>
    <x v="0"/>
    <x v="1"/>
    <x v="10"/>
    <n v="150"/>
    <d v="2023-11-04T00:00:00"/>
    <s v=" Paid "/>
  </r>
  <r>
    <x v="10"/>
    <x v="0"/>
    <x v="1"/>
    <x v="11"/>
    <n v="361"/>
    <d v="2023-11-05T00:00:00"/>
    <s v=" Paid "/>
  </r>
  <r>
    <x v="10"/>
    <x v="0"/>
    <x v="2"/>
    <x v="0"/>
    <n v="139"/>
    <d v="2023-11-06T00:00:00"/>
    <s v=" Paid "/>
  </r>
  <r>
    <x v="10"/>
    <x v="0"/>
    <x v="2"/>
    <x v="12"/>
    <n v="149"/>
    <d v="2023-11-07T00:00:00"/>
    <s v=" Paid "/>
  </r>
  <r>
    <x v="10"/>
    <x v="0"/>
    <x v="2"/>
    <x v="13"/>
    <n v="336"/>
    <d v="2023-11-03T00:00:00"/>
    <s v=" Paid "/>
  </r>
  <r>
    <x v="10"/>
    <x v="0"/>
    <x v="2"/>
    <x v="14"/>
    <n v="174"/>
    <d v="2023-11-04T00:00:00"/>
    <s v=" Paid "/>
  </r>
  <r>
    <x v="10"/>
    <x v="0"/>
    <x v="2"/>
    <x v="15"/>
    <n v="328"/>
    <d v="2023-11-06T00:00:00"/>
    <s v=" Paid "/>
  </r>
  <r>
    <x v="10"/>
    <x v="0"/>
    <x v="2"/>
    <x v="16"/>
    <n v="309"/>
    <d v="2023-11-07T00:00:00"/>
    <s v=" Paid "/>
  </r>
  <r>
    <x v="10"/>
    <x v="0"/>
    <x v="2"/>
    <x v="17"/>
    <n v="279"/>
    <d v="2023-11-08T00:00:00"/>
    <s v=" Paid "/>
  </r>
  <r>
    <x v="10"/>
    <x v="0"/>
    <x v="2"/>
    <x v="18"/>
    <n v="293"/>
    <d v="2023-11-09T00:00:00"/>
    <s v=" Paid "/>
  </r>
  <r>
    <x v="10"/>
    <x v="0"/>
    <x v="2"/>
    <x v="8"/>
    <n v="371"/>
    <d v="2023-11-04T00:00:00"/>
    <s v=" Paid "/>
  </r>
  <r>
    <x v="10"/>
    <x v="1"/>
    <x v="3"/>
    <x v="19"/>
    <n v="4003"/>
    <m/>
    <m/>
  </r>
  <r>
    <x v="10"/>
    <x v="1"/>
    <x v="3"/>
    <x v="20"/>
    <n v="1700"/>
    <m/>
    <m/>
  </r>
  <r>
    <x v="10"/>
    <x v="1"/>
    <x v="4"/>
    <x v="21"/>
    <n v="399"/>
    <m/>
    <m/>
  </r>
  <r>
    <x v="10"/>
    <x v="1"/>
    <x v="4"/>
    <x v="22"/>
    <n v="390"/>
    <m/>
    <m/>
  </r>
  <r>
    <x v="11"/>
    <x v="0"/>
    <x v="0"/>
    <x v="0"/>
    <n v="156"/>
    <d v="2023-12-01T00:00:00"/>
    <s v=" Paid "/>
  </r>
  <r>
    <x v="11"/>
    <x v="0"/>
    <x v="0"/>
    <x v="1"/>
    <n v="120"/>
    <d v="2023-12-07T00:00:00"/>
    <s v=" Late "/>
  </r>
  <r>
    <x v="11"/>
    <x v="0"/>
    <x v="0"/>
    <x v="2"/>
    <n v="97"/>
    <d v="2023-12-02T00:00:00"/>
    <s v=" Paid "/>
  </r>
  <r>
    <x v="11"/>
    <x v="0"/>
    <x v="0"/>
    <x v="3"/>
    <n v="233"/>
    <d v="2023-12-04T00:00:00"/>
    <s v=" Paid "/>
  </r>
  <r>
    <x v="11"/>
    <x v="0"/>
    <x v="0"/>
    <x v="4"/>
    <n v="231"/>
    <d v="2023-12-04T00:00:00"/>
    <s v=" Late "/>
  </r>
  <r>
    <x v="11"/>
    <x v="0"/>
    <x v="0"/>
    <x v="5"/>
    <n v="212"/>
    <d v="2023-12-05T00:00:00"/>
    <s v=" Paid "/>
  </r>
  <r>
    <x v="11"/>
    <x v="0"/>
    <x v="0"/>
    <x v="6"/>
    <n v="174"/>
    <d v="2023-12-06T00:00:00"/>
    <s v=" Paid "/>
  </r>
  <r>
    <x v="11"/>
    <x v="0"/>
    <x v="0"/>
    <x v="7"/>
    <n v="88"/>
    <d v="2023-12-07T00:00:00"/>
    <s v=" Late "/>
  </r>
  <r>
    <x v="11"/>
    <x v="0"/>
    <x v="0"/>
    <x v="8"/>
    <n v="106"/>
    <d v="2023-12-08T00:00:00"/>
    <s v=" Paid "/>
  </r>
  <r>
    <x v="11"/>
    <x v="0"/>
    <x v="1"/>
    <x v="9"/>
    <n v="228"/>
    <d v="2023-12-09T00:00:00"/>
    <s v=" Paid "/>
  </r>
  <r>
    <x v="11"/>
    <x v="0"/>
    <x v="1"/>
    <x v="10"/>
    <n v="63"/>
    <d v="2023-12-04T00:00:00"/>
    <s v=" Paid "/>
  </r>
  <r>
    <x v="11"/>
    <x v="0"/>
    <x v="1"/>
    <x v="11"/>
    <n v="181"/>
    <d v="2023-12-05T00:00:00"/>
    <s v=" Paid "/>
  </r>
  <r>
    <x v="11"/>
    <x v="0"/>
    <x v="2"/>
    <x v="0"/>
    <n v="233"/>
    <d v="2023-12-06T00:00:00"/>
    <s v=" Paid "/>
  </r>
  <r>
    <x v="11"/>
    <x v="0"/>
    <x v="2"/>
    <x v="12"/>
    <n v="232"/>
    <d v="2023-12-07T00:00:00"/>
    <s v=" Paid "/>
  </r>
  <r>
    <x v="11"/>
    <x v="0"/>
    <x v="2"/>
    <x v="13"/>
    <n v="90"/>
    <d v="2023-12-03T00:00:00"/>
    <s v=" Paid "/>
  </r>
  <r>
    <x v="11"/>
    <x v="0"/>
    <x v="2"/>
    <x v="14"/>
    <n v="227"/>
    <d v="2023-12-04T00:00:00"/>
    <s v=" Paid "/>
  </r>
  <r>
    <x v="11"/>
    <x v="0"/>
    <x v="2"/>
    <x v="15"/>
    <n v="214"/>
    <d v="2023-12-05T00:00:00"/>
    <s v=" Paid "/>
  </r>
  <r>
    <x v="11"/>
    <x v="0"/>
    <x v="2"/>
    <x v="16"/>
    <n v="90"/>
    <d v="2023-12-06T00:00:00"/>
    <s v=" Paid "/>
  </r>
  <r>
    <x v="11"/>
    <x v="0"/>
    <x v="2"/>
    <x v="17"/>
    <n v="153"/>
    <d v="2023-12-07T00:00:00"/>
    <s v=" Paid "/>
  </r>
  <r>
    <x v="11"/>
    <x v="0"/>
    <x v="2"/>
    <x v="18"/>
    <n v="234"/>
    <d v="2023-12-08T00:00:00"/>
    <s v=" Paid "/>
  </r>
  <r>
    <x v="11"/>
    <x v="0"/>
    <x v="2"/>
    <x v="8"/>
    <n v="203"/>
    <d v="2023-12-09T00:00:00"/>
    <s v=" Paid "/>
  </r>
  <r>
    <x v="11"/>
    <x v="1"/>
    <x v="3"/>
    <x v="19"/>
    <n v="3500"/>
    <m/>
    <m/>
  </r>
  <r>
    <x v="11"/>
    <x v="1"/>
    <x v="3"/>
    <x v="20"/>
    <n v="1880"/>
    <m/>
    <m/>
  </r>
  <r>
    <x v="11"/>
    <x v="1"/>
    <x v="4"/>
    <x v="21"/>
    <n v="2000"/>
    <m/>
    <m/>
  </r>
  <r>
    <x v="11"/>
    <x v="1"/>
    <x v="4"/>
    <x v="22"/>
    <n v="150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CBBF1F-4214-405F-9BD2-1F36666E6CF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3:B17" firstHeaderRow="1" firstDataRow="1" firstDataCol="1" rowPageCount="1" colPageCount="1"/>
  <pivotFields count="7">
    <pivotField compact="0" outline="0" subtotalTop="0" showAll="0" defaultSubtotal="0">
      <items count="12">
        <item x="3"/>
        <item x="4"/>
        <item x="5"/>
        <item x="6"/>
        <item x="7"/>
        <item x="8"/>
        <item x="9"/>
        <item x="10"/>
        <item x="11"/>
        <item x="0"/>
        <item x="1"/>
        <item x="2"/>
      </items>
    </pivotField>
    <pivotField axis="axisPage" compact="0" outline="0" subtotalTop="0" showAll="0" defaultSubtotal="0">
      <items count="2">
        <item x="0"/>
        <item x="1"/>
      </items>
    </pivotField>
    <pivotField axis="axisRow" compact="0" outline="0" subtotalTop="0" showAll="0" defaultSubtotal="0">
      <items count="5">
        <item x="0"/>
        <item x="3"/>
        <item x="1"/>
        <item x="4"/>
        <item x="2"/>
      </items>
    </pivotField>
    <pivotField compact="0" outline="0" subtotalTop="0" showAll="0" defaultSubtotal="0"/>
    <pivotField dataField="1" compact="0" numFmtId="164" outline="0" subtotalTop="0" showAll="0" defaultSubtotal="0"/>
    <pivotField compact="0" outline="0" subtotalTop="0" showAll="0" defaultSubtotal="0"/>
    <pivotField compact="0" outline="0" subtotalTop="0" showAll="0" defaultSubtotal="0"/>
  </pivotFields>
  <rowFields count="1">
    <field x="2"/>
  </rowFields>
  <rowItems count="4">
    <i>
      <x/>
    </i>
    <i>
      <x v="2"/>
    </i>
    <i>
      <x v="4"/>
    </i>
    <i t="grand">
      <x/>
    </i>
  </rowItems>
  <colItems count="1">
    <i/>
  </colItems>
  <pageFields count="1">
    <pageField fld="1" item="0"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5ADA54-B0DF-44D5-86C4-EADB9B7A141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P12:R25" firstHeaderRow="1" firstDataRow="2" firstDataCol="1"/>
  <pivotFields count="7">
    <pivotField axis="axisRow" compact="0" outline="0" subtotalTop="0" showAll="0" defaultSubtotal="0">
      <items count="12">
        <item x="0"/>
        <item x="1"/>
        <item x="2"/>
        <item x="3"/>
        <item x="4"/>
        <item x="5"/>
        <item x="6"/>
        <item x="7"/>
        <item x="8"/>
        <item x="9"/>
        <item x="10"/>
        <item x="11"/>
      </items>
    </pivotField>
    <pivotField axis="axisCol" compact="0" outline="0" subtotalTop="0" showAll="0" defaultSubtotal="0">
      <items count="2">
        <item x="0"/>
        <item x="1"/>
      </items>
    </pivotField>
    <pivotField compact="0" outline="0" subtotalTop="0" showAll="0" defaultSubtotal="0"/>
    <pivotField compact="0" outline="0" subtotalTop="0" showAll="0" defaultSubtotal="0"/>
    <pivotField dataField="1" compact="0" numFmtId="164" outline="0" subtotalTop="0" showAll="0" defaultSubtotal="0"/>
    <pivotField compact="0" outline="0" subtotalTop="0" showAll="0" defaultSubtotal="0"/>
    <pivotField compact="0" outline="0" subtotalTop="0" showAll="0" defaultSubtotal="0"/>
  </pivotFields>
  <rowFields count="1">
    <field x="0"/>
  </rowFields>
  <rowItems count="12">
    <i>
      <x/>
    </i>
    <i>
      <x v="1"/>
    </i>
    <i>
      <x v="2"/>
    </i>
    <i>
      <x v="3"/>
    </i>
    <i>
      <x v="4"/>
    </i>
    <i>
      <x v="5"/>
    </i>
    <i>
      <x v="6"/>
    </i>
    <i>
      <x v="7"/>
    </i>
    <i>
      <x v="8"/>
    </i>
    <i>
      <x v="9"/>
    </i>
    <i>
      <x v="10"/>
    </i>
    <i>
      <x v="11"/>
    </i>
  </rowItems>
  <colFields count="1">
    <field x="1"/>
  </colFields>
  <colItems count="2">
    <i>
      <x/>
    </i>
    <i>
      <x v="1"/>
    </i>
  </colItems>
  <dataFields count="1">
    <dataField name="Sum of Amount" fld="4"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856D4A-04D5-499F-9527-064CD2344650}"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M12:N25" firstHeaderRow="1" firstDataRow="1" firstDataCol="1" rowPageCount="1" colPageCount="1"/>
  <pivotFields count="7">
    <pivotField axis="axisRow" compact="0" outline="0" subtotalTop="0" showAll="0" defaultSubtotal="0">
      <items count="12">
        <item x="0"/>
        <item x="1"/>
        <item x="2"/>
        <item x="3"/>
        <item x="4"/>
        <item x="5"/>
        <item x="6"/>
        <item x="7"/>
        <item x="8"/>
        <item x="9"/>
        <item x="10"/>
        <item x="11"/>
      </items>
    </pivotField>
    <pivotField axis="axisPage" compact="0" outline="0" subtotalTop="0" showAll="0" defaultSubtotal="0">
      <items count="2">
        <item x="0"/>
        <item x="1"/>
      </items>
    </pivotField>
    <pivotField compact="0" outline="0" subtotalTop="0" showAll="0" defaultSubtotal="0"/>
    <pivotField compact="0" outline="0" subtotalTop="0" showAll="0" defaultSubtotal="0"/>
    <pivotField dataField="1" compact="0" numFmtId="164" outline="0" subtotalTop="0" showAll="0" defaultSubtotal="0"/>
    <pivotField compact="0" outline="0" subtotalTop="0" showAll="0" defaultSubtotal="0"/>
    <pivotField compact="0" outline="0" subtotalTop="0" showAll="0" defaultSubtotal="0"/>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Amount"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532CE5-64AE-4756-917F-256EE750B53D}"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I12:J25" firstHeaderRow="1" firstDataRow="1" firstDataCol="1" rowPageCount="1" colPageCount="1"/>
  <pivotFields count="7">
    <pivotField axis="axisRow" compact="0" outline="0" subtotalTop="0" showAll="0" defaultSubtotal="0">
      <items count="12">
        <item x="0"/>
        <item x="1"/>
        <item x="2"/>
        <item x="3"/>
        <item x="4"/>
        <item x="5"/>
        <item x="6"/>
        <item x="7"/>
        <item x="8"/>
        <item x="9"/>
        <item x="10"/>
        <item x="11"/>
      </items>
    </pivotField>
    <pivotField axis="axisPage" compact="0" outline="0" subtotalTop="0" showAll="0" defaultSubtotal="0">
      <items count="2">
        <item x="0"/>
        <item x="1"/>
      </items>
    </pivotField>
    <pivotField compact="0" outline="0" subtotalTop="0" showAll="0" defaultSubtotal="0"/>
    <pivotField compact="0" outline="0" subtotalTop="0" showAll="0" defaultSubtotal="0"/>
    <pivotField dataField="1" compact="0" numFmtId="164" outline="0" subtotalTop="0" showAll="0" defaultSubtotal="0"/>
    <pivotField compact="0" outline="0" subtotalTop="0" showAll="0" defaultSubtotal="0"/>
    <pivotField compact="0" outline="0" subtotalTop="0" showAll="0" defaultSubtotal="0"/>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Amount"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9AEA27-5251-41D5-8B2B-3F91AAC86B7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13:E18" firstHeaderRow="1" firstDataRow="1" firstDataCol="1" rowPageCount="1" colPageCount="1"/>
  <pivotFields count="7">
    <pivotField compact="0" outline="0" subtotalTop="0" showAll="0" defaultSubtotal="0">
      <items count="12">
        <item x="3"/>
        <item x="4"/>
        <item x="5"/>
        <item x="6"/>
        <item x="7"/>
        <item x="8"/>
        <item x="9"/>
        <item x="10"/>
        <item x="11"/>
        <item x="0"/>
        <item x="1"/>
        <item x="2"/>
      </items>
    </pivotField>
    <pivotField axis="axisPage" compact="0" outline="0" subtotalTop="0" showAll="0" defaultSubtotal="0">
      <items count="2">
        <item x="0"/>
        <item x="1"/>
      </items>
    </pivotField>
    <pivotField compact="0" outline="0" subtotalTop="0" showAll="0" defaultSubtotal="0"/>
    <pivotField axis="axisRow" compact="0" outline="0" subtotalTop="0" showAll="0" sortType="descending" defaultSubtotal="0">
      <items count="23">
        <item x="4"/>
        <item x="13"/>
        <item x="7"/>
        <item x="18"/>
        <item x="10"/>
        <item x="9"/>
        <item x="19"/>
        <item x="6"/>
        <item x="17"/>
        <item x="5"/>
        <item x="15"/>
        <item x="11"/>
        <item x="8"/>
        <item x="20"/>
        <item x="14"/>
        <item x="3"/>
        <item x="2"/>
        <item x="16"/>
        <item x="22"/>
        <item x="12"/>
        <item x="1"/>
        <item x="21"/>
        <item x="0"/>
      </items>
    </pivotField>
    <pivotField dataField="1" compact="0" numFmtId="164" outline="0" subtotalTop="0" showAll="0" defaultSubtotal="0"/>
    <pivotField compact="0" outline="0" subtotalTop="0" showAll="0" defaultSubtotal="0"/>
    <pivotField compact="0" outline="0" subtotalTop="0" showAll="0" defaultSubtotal="0"/>
  </pivotFields>
  <rowFields count="1">
    <field x="3"/>
  </rowFields>
  <rowItems count="5">
    <i>
      <x v="6"/>
    </i>
    <i>
      <x v="13"/>
    </i>
    <i>
      <x v="18"/>
    </i>
    <i>
      <x v="21"/>
    </i>
    <i t="grand">
      <x/>
    </i>
  </rowItems>
  <colItems count="1">
    <i/>
  </colItems>
  <pageFields count="1">
    <pageField fld="1" item="1"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E7F5599E-836D-4C03-B65C-6AB033C00D73}" sourceName="Month">
  <pivotTables>
    <pivotTable tabId="6" name="PivotTable6"/>
    <pivotTable tabId="6" name="PivotTable1"/>
    <pivotTable tabId="6" name="PivotTable3"/>
    <pivotTable tabId="6" name="PivotTable4"/>
    <pivotTable tabId="6" name="PivotTable5"/>
  </pivotTables>
  <data>
    <tabular pivotCacheId="1366767752">
      <items count="12">
        <i x="3" s="1"/>
        <i x="4" s="1"/>
        <i x="5" s="1"/>
        <i x="6" s="1"/>
        <i x="7" s="1"/>
        <i x="8" s="1"/>
        <i x="9" s="1"/>
        <i x="10" s="1"/>
        <i x="11"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6F65338-B3A0-4E12-BE3A-C5BB3847A18E}" sourceName="Month">
  <extLst>
    <x:ext xmlns:x15="http://schemas.microsoft.com/office/spreadsheetml/2010/11/main" uri="{2F2917AC-EB37-4324-AD4E-5DD8C200BD13}">
      <x15:tableSlicerCache tableId="5"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73EA989-AC04-43BB-9F09-CD07AB1FE34E}" cache="Slicer_Month" caption="Month" columnCount="3" style="Slicer Style 5"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C7E9563E-F5B2-40CB-A211-BA980156D72E}" cache="Slicer_Month1" caption="Month" columnCount="3" style="Slicer Style 5"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6EF9A15-559F-49C4-A2D0-5ED83B4BBD77}" cache="Slicer_Month1" caption="Month" columnCount="3" style="Slicer Style 5"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BDD857-60C9-2A41-B00E-9601992B12D6}" name="TrAacker" displayName="TrAacker" ref="A1:G301" headerRowDxfId="39" dataDxfId="38" totalsRowDxfId="36" tableBorderDxfId="37">
  <autoFilter ref="A1:G301" xr:uid="{60BDD857-60C9-2A41-B00E-9601992B12D6}"/>
  <sortState xmlns:xlrd2="http://schemas.microsoft.com/office/spreadsheetml/2017/richdata2" ref="A2:G301">
    <sortCondition ref="A2:A301" customList="Jan,Feb,Mar,Apr,May,Jun,Jul,Sep,Oct,Nov,Aug,Dec"/>
  </sortState>
  <tableColumns count="7">
    <tableColumn id="1" xr3:uid="{327AFD7C-7C76-A44F-B30B-8D0AE2027696}" name="Month" totalsRowLabel="Total" dataDxfId="35" totalsRowDxfId="34"/>
    <tableColumn id="2" xr3:uid="{C23F1883-5A3C-DC45-9E57-C42111A5FCB8}" name="Main Type" dataDxfId="33" totalsRowDxfId="32"/>
    <tableColumn id="3" xr3:uid="{03690B0C-E812-1F4B-8D35-C47491EF4EDC}" name="Category" dataDxfId="31" totalsRowDxfId="30"/>
    <tableColumn id="4" xr3:uid="{8052ED4C-135B-BF4F-8F64-93D722FAD6F9}" name="Sub-category" dataDxfId="29" totalsRowDxfId="28"/>
    <tableColumn id="5" xr3:uid="{883132BC-7CBA-454E-8F48-BC1F671B83D4}" name="Amount" dataDxfId="27" totalsRowDxfId="26"/>
    <tableColumn id="6" xr3:uid="{3742A18F-CF24-CC4E-AB55-415AEEFB28D6}" name="Bill Due Date" dataDxfId="25" totalsRowDxfId="24"/>
    <tableColumn id="7" xr3:uid="{4948316E-5691-4F4E-B6BC-CB3EFCE371B5}" name="Status" totalsRowFunction="count" dataDxfId="23" totalsRow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98FA4D-BB1D-452C-BAE7-DB9B56AABDE1}" name="TrAacker6" displayName="TrAacker6" ref="G11:M311" headerRowDxfId="21" dataDxfId="19" totalsRowDxfId="17" headerRowBorderDxfId="20" tableBorderDxfId="18">
  <autoFilter ref="G11:M311" xr:uid="{7798FA4D-BB1D-452C-BAE7-DB9B56AABDE1}">
    <filterColumn colId="0" hiddenButton="1"/>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G12:M311">
    <sortCondition ref="G12:G311" customList="Jan,Feb,Mar,Apr,May,Jun,Jul,Aug,Sep,Oct,Nov,Dec"/>
  </sortState>
  <tableColumns count="7">
    <tableColumn id="1" xr3:uid="{CB4D97A7-2505-4B49-B90D-65F5B507C8BC}" name="Month" totalsRowLabel="Total" dataDxfId="16" totalsRowDxfId="15"/>
    <tableColumn id="2" xr3:uid="{34F6CE13-E35A-4D99-B3B0-1C6DD9740805}" name="Main Type" dataDxfId="14" totalsRowDxfId="13"/>
    <tableColumn id="3" xr3:uid="{AC22A944-9D77-47FE-8D5B-F0348325CDD6}" name="Category" dataDxfId="12" totalsRowDxfId="11"/>
    <tableColumn id="4" xr3:uid="{48856F59-A084-43EE-9610-4D4B4E187F9A}" name="Sub-category" dataDxfId="10" totalsRowDxfId="9"/>
    <tableColumn id="5" xr3:uid="{F217A649-4745-4E9E-B7FA-CF65D1CF23BD}" name="Amount" dataDxfId="8" totalsRowDxfId="7"/>
    <tableColumn id="6" xr3:uid="{547BF2C8-023C-41C8-AB2E-810645547529}" name="Bill Due Date" dataDxfId="6" totalsRowDxfId="5"/>
    <tableColumn id="7" xr3:uid="{5F99D176-CC8C-477F-A87B-C06EEED19936}" name="Status" totalsRowFunction="count" dataDxfId="4" totalsRowDxfId="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dimension ref="A1:O304"/>
  <sheetViews>
    <sheetView showGridLines="0" zoomScale="67" zoomScaleNormal="67" workbookViewId="0">
      <selection activeCell="J1" sqref="J1:O13"/>
    </sheetView>
  </sheetViews>
  <sheetFormatPr defaultColWidth="10.83203125" defaultRowHeight="15.5" x14ac:dyDescent="0.35"/>
  <cols>
    <col min="1" max="1" width="14" style="1" bestFit="1" customWidth="1"/>
    <col min="2" max="2" width="18.1640625" style="1" bestFit="1" customWidth="1"/>
    <col min="3" max="3" width="16.33203125" style="1" bestFit="1" customWidth="1"/>
    <col min="4" max="4" width="21.5" style="1" bestFit="1" customWidth="1"/>
    <col min="5" max="5" width="15.5" style="1" bestFit="1" customWidth="1"/>
    <col min="6" max="6" width="20.83203125" style="1" bestFit="1" customWidth="1"/>
    <col min="7" max="7" width="13.33203125" style="1" bestFit="1" customWidth="1"/>
    <col min="8" max="9" width="8" style="1" customWidth="1"/>
    <col min="10" max="10" width="10.83203125" style="1"/>
    <col min="11" max="11" width="16.33203125" style="1" customWidth="1"/>
    <col min="12" max="13" width="7.83203125" style="1" customWidth="1"/>
    <col min="14" max="14" width="17.33203125" style="1" customWidth="1"/>
    <col min="15" max="15" width="15.33203125" style="1" customWidth="1"/>
    <col min="16" max="16384" width="10.83203125" style="1"/>
  </cols>
  <sheetData>
    <row r="1" spans="1:15" s="23" customFormat="1" ht="30" customHeight="1" x14ac:dyDescent="0.35">
      <c r="A1" s="22" t="s">
        <v>0</v>
      </c>
      <c r="B1" s="22" t="s">
        <v>1</v>
      </c>
      <c r="C1" s="22" t="s">
        <v>2</v>
      </c>
      <c r="D1" s="22" t="s">
        <v>3</v>
      </c>
      <c r="E1" s="22" t="s">
        <v>4</v>
      </c>
      <c r="F1" s="22" t="s">
        <v>5</v>
      </c>
      <c r="G1" s="22" t="s">
        <v>6</v>
      </c>
      <c r="J1" s="24" t="s">
        <v>0</v>
      </c>
      <c r="K1" s="24" t="s">
        <v>56</v>
      </c>
      <c r="N1" s="24" t="s">
        <v>57</v>
      </c>
      <c r="O1" s="24" t="s">
        <v>4</v>
      </c>
    </row>
    <row r="2" spans="1:15" ht="18" x14ac:dyDescent="0.35">
      <c r="A2" s="2" t="s">
        <v>43</v>
      </c>
      <c r="B2" s="2" t="s">
        <v>8</v>
      </c>
      <c r="C2" s="2" t="s">
        <v>9</v>
      </c>
      <c r="D2" s="2" t="s">
        <v>10</v>
      </c>
      <c r="E2" s="3">
        <v>643</v>
      </c>
      <c r="F2" s="4">
        <v>44933</v>
      </c>
      <c r="G2" s="5" t="s">
        <v>11</v>
      </c>
      <c r="J2" s="6" t="s">
        <v>43</v>
      </c>
      <c r="K2" s="7">
        <v>23111</v>
      </c>
      <c r="N2" s="8" t="s">
        <v>51</v>
      </c>
      <c r="O2" s="9">
        <v>15700</v>
      </c>
    </row>
    <row r="3" spans="1:15" ht="18" x14ac:dyDescent="0.35">
      <c r="A3" s="8" t="s">
        <v>43</v>
      </c>
      <c r="B3" s="8" t="s">
        <v>8</v>
      </c>
      <c r="C3" s="8" t="s">
        <v>9</v>
      </c>
      <c r="D3" s="8" t="s">
        <v>12</v>
      </c>
      <c r="E3" s="3">
        <v>921</v>
      </c>
      <c r="F3" s="6">
        <v>44928</v>
      </c>
      <c r="G3" s="11" t="s">
        <v>40</v>
      </c>
      <c r="J3" s="6" t="s">
        <v>42</v>
      </c>
      <c r="K3" s="7">
        <v>23111</v>
      </c>
      <c r="N3" s="8" t="s">
        <v>52</v>
      </c>
      <c r="O3" s="9">
        <v>65000</v>
      </c>
    </row>
    <row r="4" spans="1:15" ht="18" x14ac:dyDescent="0.35">
      <c r="A4" s="8" t="s">
        <v>43</v>
      </c>
      <c r="B4" s="8" t="s">
        <v>8</v>
      </c>
      <c r="C4" s="8" t="s">
        <v>9</v>
      </c>
      <c r="D4" s="8" t="s">
        <v>13</v>
      </c>
      <c r="E4" s="3">
        <v>686</v>
      </c>
      <c r="F4" s="6">
        <v>44928</v>
      </c>
      <c r="G4" s="11" t="s">
        <v>11</v>
      </c>
      <c r="J4" s="6" t="s">
        <v>46</v>
      </c>
      <c r="K4" s="7">
        <v>23111</v>
      </c>
      <c r="N4" s="8" t="s">
        <v>53</v>
      </c>
      <c r="O4" s="9">
        <v>22500</v>
      </c>
    </row>
    <row r="5" spans="1:15" ht="18" x14ac:dyDescent="0.35">
      <c r="A5" s="8" t="s">
        <v>43</v>
      </c>
      <c r="B5" s="8" t="s">
        <v>8</v>
      </c>
      <c r="C5" s="8" t="s">
        <v>9</v>
      </c>
      <c r="D5" s="8" t="s">
        <v>14</v>
      </c>
      <c r="E5" s="3">
        <v>620</v>
      </c>
      <c r="F5" s="6">
        <v>44929</v>
      </c>
      <c r="G5" s="11" t="s">
        <v>11</v>
      </c>
      <c r="J5" s="6" t="s">
        <v>7</v>
      </c>
      <c r="K5" s="7">
        <v>23111</v>
      </c>
      <c r="N5" s="8" t="s">
        <v>54</v>
      </c>
      <c r="O5" s="9">
        <v>100000</v>
      </c>
    </row>
    <row r="6" spans="1:15" ht="18" x14ac:dyDescent="0.35">
      <c r="A6" s="8" t="s">
        <v>43</v>
      </c>
      <c r="B6" s="8" t="s">
        <v>8</v>
      </c>
      <c r="C6" s="8" t="s">
        <v>9</v>
      </c>
      <c r="D6" s="8" t="s">
        <v>15</v>
      </c>
      <c r="E6" s="3">
        <v>900</v>
      </c>
      <c r="F6" s="6">
        <v>44930</v>
      </c>
      <c r="G6" s="11" t="s">
        <v>11</v>
      </c>
      <c r="J6" s="6" t="s">
        <v>47</v>
      </c>
      <c r="K6" s="7">
        <v>23111</v>
      </c>
      <c r="N6" s="8" t="s">
        <v>55</v>
      </c>
      <c r="O6" s="9">
        <v>135000</v>
      </c>
    </row>
    <row r="7" spans="1:15" ht="18" x14ac:dyDescent="0.35">
      <c r="A7" s="8" t="s">
        <v>43</v>
      </c>
      <c r="B7" s="8" t="s">
        <v>8</v>
      </c>
      <c r="C7" s="8" t="s">
        <v>9</v>
      </c>
      <c r="D7" s="8" t="s">
        <v>16</v>
      </c>
      <c r="E7" s="3">
        <v>646</v>
      </c>
      <c r="F7" s="6">
        <v>44931</v>
      </c>
      <c r="G7" s="11" t="s">
        <v>11</v>
      </c>
      <c r="J7" s="6" t="s">
        <v>45</v>
      </c>
      <c r="K7" s="7">
        <v>23111</v>
      </c>
    </row>
    <row r="8" spans="1:15" ht="18" x14ac:dyDescent="0.35">
      <c r="A8" s="8" t="s">
        <v>43</v>
      </c>
      <c r="B8" s="8" t="s">
        <v>8</v>
      </c>
      <c r="C8" s="8" t="s">
        <v>9</v>
      </c>
      <c r="D8" s="8" t="s">
        <v>17</v>
      </c>
      <c r="E8" s="3">
        <v>851</v>
      </c>
      <c r="F8" s="6">
        <v>44932</v>
      </c>
      <c r="G8" s="11" t="s">
        <v>11</v>
      </c>
      <c r="J8" s="6" t="s">
        <v>44</v>
      </c>
      <c r="K8" s="7">
        <v>23111</v>
      </c>
    </row>
    <row r="9" spans="1:15" ht="18" x14ac:dyDescent="0.35">
      <c r="A9" s="8" t="s">
        <v>43</v>
      </c>
      <c r="B9" s="8" t="s">
        <v>8</v>
      </c>
      <c r="C9" s="8" t="s">
        <v>9</v>
      </c>
      <c r="D9" s="8" t="s">
        <v>18</v>
      </c>
      <c r="E9" s="3">
        <v>667</v>
      </c>
      <c r="F9" s="6">
        <v>44933</v>
      </c>
      <c r="G9" s="11" t="s">
        <v>40</v>
      </c>
      <c r="J9" s="6" t="s">
        <v>50</v>
      </c>
      <c r="K9" s="7">
        <v>23111</v>
      </c>
    </row>
    <row r="10" spans="1:15" ht="18" x14ac:dyDescent="0.35">
      <c r="A10" s="8" t="s">
        <v>43</v>
      </c>
      <c r="B10" s="8" t="s">
        <v>8</v>
      </c>
      <c r="C10" s="8" t="s">
        <v>9</v>
      </c>
      <c r="D10" s="8" t="s">
        <v>19</v>
      </c>
      <c r="E10" s="3">
        <v>882</v>
      </c>
      <c r="F10" s="6">
        <v>44934</v>
      </c>
      <c r="G10" s="11" t="s">
        <v>11</v>
      </c>
      <c r="J10" s="6" t="s">
        <v>49</v>
      </c>
      <c r="K10" s="7">
        <v>23111</v>
      </c>
    </row>
    <row r="11" spans="1:15" ht="18" x14ac:dyDescent="0.35">
      <c r="A11" s="8" t="s">
        <v>43</v>
      </c>
      <c r="B11" s="8" t="s">
        <v>8</v>
      </c>
      <c r="C11" s="8" t="s">
        <v>20</v>
      </c>
      <c r="D11" s="8" t="s">
        <v>21</v>
      </c>
      <c r="E11" s="3">
        <v>410</v>
      </c>
      <c r="F11" s="6">
        <v>44935</v>
      </c>
      <c r="G11" s="11" t="s">
        <v>11</v>
      </c>
      <c r="J11" s="6" t="s">
        <v>48</v>
      </c>
      <c r="K11" s="7">
        <v>23111</v>
      </c>
    </row>
    <row r="12" spans="1:15" ht="18" x14ac:dyDescent="0.35">
      <c r="A12" s="8" t="s">
        <v>43</v>
      </c>
      <c r="B12" s="8" t="s">
        <v>8</v>
      </c>
      <c r="C12" s="8" t="s">
        <v>20</v>
      </c>
      <c r="D12" s="8" t="s">
        <v>22</v>
      </c>
      <c r="E12" s="3">
        <v>593</v>
      </c>
      <c r="F12" s="6">
        <v>44930</v>
      </c>
      <c r="G12" s="11" t="s">
        <v>11</v>
      </c>
      <c r="J12" s="6" t="s">
        <v>39</v>
      </c>
      <c r="K12" s="7">
        <v>23111</v>
      </c>
    </row>
    <row r="13" spans="1:15" ht="18" x14ac:dyDescent="0.35">
      <c r="A13" s="8" t="s">
        <v>43</v>
      </c>
      <c r="B13" s="8" t="s">
        <v>8</v>
      </c>
      <c r="C13" s="8" t="s">
        <v>20</v>
      </c>
      <c r="D13" s="8" t="s">
        <v>23</v>
      </c>
      <c r="E13" s="3">
        <v>686</v>
      </c>
      <c r="F13" s="6">
        <v>44931</v>
      </c>
      <c r="G13" s="11" t="s">
        <v>11</v>
      </c>
      <c r="J13" s="6" t="s">
        <v>41</v>
      </c>
      <c r="K13" s="7">
        <v>23111</v>
      </c>
    </row>
    <row r="14" spans="1:15" ht="18" x14ac:dyDescent="0.35">
      <c r="A14" s="8" t="s">
        <v>43</v>
      </c>
      <c r="B14" s="8" t="s">
        <v>8</v>
      </c>
      <c r="C14" s="8" t="s">
        <v>24</v>
      </c>
      <c r="D14" s="8" t="s">
        <v>10</v>
      </c>
      <c r="E14" s="3">
        <v>488</v>
      </c>
      <c r="F14" s="6">
        <v>44932</v>
      </c>
      <c r="G14" s="11" t="s">
        <v>11</v>
      </c>
    </row>
    <row r="15" spans="1:15" ht="18" x14ac:dyDescent="0.35">
      <c r="A15" s="8" t="s">
        <v>43</v>
      </c>
      <c r="B15" s="8" t="s">
        <v>8</v>
      </c>
      <c r="C15" s="8" t="s">
        <v>24</v>
      </c>
      <c r="D15" s="8" t="s">
        <v>25</v>
      </c>
      <c r="E15" s="3">
        <v>205</v>
      </c>
      <c r="F15" s="6">
        <v>44933</v>
      </c>
      <c r="G15" s="11" t="s">
        <v>11</v>
      </c>
    </row>
    <row r="16" spans="1:15" ht="18" x14ac:dyDescent="0.35">
      <c r="A16" s="8" t="s">
        <v>43</v>
      </c>
      <c r="B16" s="8" t="s">
        <v>8</v>
      </c>
      <c r="C16" s="8" t="s">
        <v>24</v>
      </c>
      <c r="D16" s="8" t="s">
        <v>26</v>
      </c>
      <c r="E16" s="3">
        <v>715</v>
      </c>
      <c r="F16" s="6">
        <v>44929</v>
      </c>
      <c r="G16" s="11" t="s">
        <v>11</v>
      </c>
    </row>
    <row r="17" spans="1:11" ht="18" x14ac:dyDescent="0.35">
      <c r="A17" s="8" t="s">
        <v>43</v>
      </c>
      <c r="B17" s="8" t="s">
        <v>8</v>
      </c>
      <c r="C17" s="8" t="s">
        <v>24</v>
      </c>
      <c r="D17" s="8" t="s">
        <v>27</v>
      </c>
      <c r="E17" s="3">
        <v>988</v>
      </c>
      <c r="F17" s="6">
        <v>44930</v>
      </c>
      <c r="G17" s="11" t="s">
        <v>11</v>
      </c>
    </row>
    <row r="18" spans="1:11" ht="18" x14ac:dyDescent="0.35">
      <c r="A18" s="8" t="s">
        <v>43</v>
      </c>
      <c r="B18" s="8" t="s">
        <v>8</v>
      </c>
      <c r="C18" s="8" t="s">
        <v>24</v>
      </c>
      <c r="D18" s="8" t="s">
        <v>28</v>
      </c>
      <c r="E18" s="3">
        <v>176</v>
      </c>
      <c r="F18" s="6">
        <v>44931</v>
      </c>
      <c r="G18" s="11" t="s">
        <v>11</v>
      </c>
    </row>
    <row r="19" spans="1:11" ht="18" x14ac:dyDescent="0.35">
      <c r="A19" s="8" t="s">
        <v>43</v>
      </c>
      <c r="B19" s="8" t="s">
        <v>8</v>
      </c>
      <c r="C19" s="8" t="s">
        <v>24</v>
      </c>
      <c r="D19" s="8" t="s">
        <v>29</v>
      </c>
      <c r="E19" s="3">
        <v>790</v>
      </c>
      <c r="F19" s="6">
        <v>44932</v>
      </c>
      <c r="G19" s="11" t="s">
        <v>11</v>
      </c>
    </row>
    <row r="20" spans="1:11" ht="18" x14ac:dyDescent="0.35">
      <c r="A20" s="8" t="s">
        <v>43</v>
      </c>
      <c r="B20" s="8" t="s">
        <v>8</v>
      </c>
      <c r="C20" s="8" t="s">
        <v>24</v>
      </c>
      <c r="D20" s="8" t="s">
        <v>30</v>
      </c>
      <c r="E20" s="3">
        <v>243</v>
      </c>
      <c r="F20" s="6">
        <v>44933</v>
      </c>
      <c r="G20" s="11" t="s">
        <v>11</v>
      </c>
    </row>
    <row r="21" spans="1:11" ht="18" x14ac:dyDescent="0.35">
      <c r="A21" s="8" t="s">
        <v>43</v>
      </c>
      <c r="B21" s="8" t="s">
        <v>8</v>
      </c>
      <c r="C21" s="8" t="s">
        <v>24</v>
      </c>
      <c r="D21" s="8" t="s">
        <v>31</v>
      </c>
      <c r="E21" s="3">
        <v>358</v>
      </c>
      <c r="F21" s="6">
        <v>44934</v>
      </c>
      <c r="G21" s="11" t="s">
        <v>11</v>
      </c>
    </row>
    <row r="22" spans="1:11" ht="18" x14ac:dyDescent="0.35">
      <c r="A22" s="8" t="s">
        <v>43</v>
      </c>
      <c r="B22" s="8" t="s">
        <v>8</v>
      </c>
      <c r="C22" s="8" t="s">
        <v>24</v>
      </c>
      <c r="D22" s="8" t="s">
        <v>19</v>
      </c>
      <c r="E22" s="3">
        <v>161</v>
      </c>
      <c r="F22" s="6">
        <v>44935</v>
      </c>
      <c r="G22" s="11" t="s">
        <v>11</v>
      </c>
      <c r="K22" s="12"/>
    </row>
    <row r="23" spans="1:11" ht="18" x14ac:dyDescent="0.35">
      <c r="A23" s="8" t="s">
        <v>43</v>
      </c>
      <c r="B23" s="8" t="s">
        <v>32</v>
      </c>
      <c r="C23" s="8" t="s">
        <v>33</v>
      </c>
      <c r="D23" s="8" t="s">
        <v>34</v>
      </c>
      <c r="E23" s="13">
        <v>3316</v>
      </c>
      <c r="F23" s="6"/>
      <c r="G23" s="11"/>
      <c r="K23" s="12"/>
    </row>
    <row r="24" spans="1:11" ht="18" x14ac:dyDescent="0.35">
      <c r="A24" s="8" t="s">
        <v>43</v>
      </c>
      <c r="B24" s="8" t="s">
        <v>32</v>
      </c>
      <c r="C24" s="8" t="s">
        <v>33</v>
      </c>
      <c r="D24" s="8" t="s">
        <v>35</v>
      </c>
      <c r="E24" s="13">
        <v>1374</v>
      </c>
      <c r="F24" s="6"/>
      <c r="G24" s="11"/>
      <c r="K24" s="12"/>
    </row>
    <row r="25" spans="1:11" ht="18" x14ac:dyDescent="0.35">
      <c r="A25" s="8" t="s">
        <v>43</v>
      </c>
      <c r="B25" s="8" t="s">
        <v>32</v>
      </c>
      <c r="C25" s="8" t="s">
        <v>36</v>
      </c>
      <c r="D25" s="8" t="s">
        <v>37</v>
      </c>
      <c r="E25" s="13">
        <v>3502</v>
      </c>
      <c r="F25" s="6"/>
      <c r="G25" s="11"/>
      <c r="K25" s="12"/>
    </row>
    <row r="26" spans="1:11" ht="18.5" thickBot="1" x14ac:dyDescent="0.4">
      <c r="A26" s="14" t="s">
        <v>43</v>
      </c>
      <c r="B26" s="14" t="s">
        <v>32</v>
      </c>
      <c r="C26" s="14" t="s">
        <v>36</v>
      </c>
      <c r="D26" s="14" t="s">
        <v>38</v>
      </c>
      <c r="E26" s="13">
        <v>1000</v>
      </c>
      <c r="F26" s="16"/>
      <c r="G26" s="17"/>
      <c r="K26" s="12"/>
    </row>
    <row r="27" spans="1:11" ht="18" x14ac:dyDescent="0.35">
      <c r="A27" s="2" t="s">
        <v>42</v>
      </c>
      <c r="B27" s="2" t="s">
        <v>8</v>
      </c>
      <c r="C27" s="2" t="s">
        <v>9</v>
      </c>
      <c r="D27" s="2" t="s">
        <v>10</v>
      </c>
      <c r="E27" s="3">
        <v>643</v>
      </c>
      <c r="F27" s="4">
        <v>44964</v>
      </c>
      <c r="G27" s="5" t="s">
        <v>11</v>
      </c>
      <c r="K27" s="12"/>
    </row>
    <row r="28" spans="1:11" ht="18" x14ac:dyDescent="0.35">
      <c r="A28" s="8" t="s">
        <v>42</v>
      </c>
      <c r="B28" s="8" t="s">
        <v>8</v>
      </c>
      <c r="C28" s="8" t="s">
        <v>9</v>
      </c>
      <c r="D28" s="8" t="s">
        <v>12</v>
      </c>
      <c r="E28" s="3">
        <v>921</v>
      </c>
      <c r="F28" s="6">
        <v>44959</v>
      </c>
      <c r="G28" s="11" t="s">
        <v>11</v>
      </c>
      <c r="K28" s="12"/>
    </row>
    <row r="29" spans="1:11" ht="18" x14ac:dyDescent="0.35">
      <c r="A29" s="8" t="s">
        <v>42</v>
      </c>
      <c r="B29" s="8" t="s">
        <v>8</v>
      </c>
      <c r="C29" s="8" t="s">
        <v>9</v>
      </c>
      <c r="D29" s="8" t="s">
        <v>13</v>
      </c>
      <c r="E29" s="3">
        <v>686</v>
      </c>
      <c r="F29" s="6">
        <v>44959</v>
      </c>
      <c r="G29" s="11" t="s">
        <v>11</v>
      </c>
      <c r="K29" s="12"/>
    </row>
    <row r="30" spans="1:11" ht="18" x14ac:dyDescent="0.35">
      <c r="A30" s="8" t="s">
        <v>42</v>
      </c>
      <c r="B30" s="8" t="s">
        <v>8</v>
      </c>
      <c r="C30" s="8" t="s">
        <v>9</v>
      </c>
      <c r="D30" s="8" t="s">
        <v>14</v>
      </c>
      <c r="E30" s="3">
        <v>620</v>
      </c>
      <c r="F30" s="6">
        <v>44960</v>
      </c>
      <c r="G30" s="11" t="s">
        <v>11</v>
      </c>
      <c r="K30" s="12"/>
    </row>
    <row r="31" spans="1:11" ht="18" x14ac:dyDescent="0.35">
      <c r="A31" s="8" t="s">
        <v>42</v>
      </c>
      <c r="B31" s="8" t="s">
        <v>8</v>
      </c>
      <c r="C31" s="8" t="s">
        <v>9</v>
      </c>
      <c r="D31" s="8" t="s">
        <v>15</v>
      </c>
      <c r="E31" s="3">
        <v>900</v>
      </c>
      <c r="F31" s="6">
        <v>44961</v>
      </c>
      <c r="G31" s="11" t="s">
        <v>11</v>
      </c>
      <c r="K31" s="12"/>
    </row>
    <row r="32" spans="1:11" ht="18" x14ac:dyDescent="0.35">
      <c r="A32" s="8" t="s">
        <v>42</v>
      </c>
      <c r="B32" s="8" t="s">
        <v>8</v>
      </c>
      <c r="C32" s="8" t="s">
        <v>9</v>
      </c>
      <c r="D32" s="8" t="s">
        <v>16</v>
      </c>
      <c r="E32" s="3">
        <v>646</v>
      </c>
      <c r="F32" s="6">
        <v>44962</v>
      </c>
      <c r="G32" s="11" t="s">
        <v>11</v>
      </c>
      <c r="K32" s="12"/>
    </row>
    <row r="33" spans="1:11" ht="18" x14ac:dyDescent="0.35">
      <c r="A33" s="8" t="s">
        <v>42</v>
      </c>
      <c r="B33" s="8" t="s">
        <v>8</v>
      </c>
      <c r="C33" s="8" t="s">
        <v>9</v>
      </c>
      <c r="D33" s="8" t="s">
        <v>17</v>
      </c>
      <c r="E33" s="3">
        <v>851</v>
      </c>
      <c r="F33" s="6">
        <v>44963</v>
      </c>
      <c r="G33" s="11" t="s">
        <v>11</v>
      </c>
      <c r="K33" s="12"/>
    </row>
    <row r="34" spans="1:11" ht="18" x14ac:dyDescent="0.35">
      <c r="A34" s="8" t="s">
        <v>42</v>
      </c>
      <c r="B34" s="8" t="s">
        <v>8</v>
      </c>
      <c r="C34" s="8" t="s">
        <v>9</v>
      </c>
      <c r="D34" s="8" t="s">
        <v>18</v>
      </c>
      <c r="E34" s="3">
        <v>667</v>
      </c>
      <c r="F34" s="6">
        <v>44964</v>
      </c>
      <c r="G34" s="11" t="s">
        <v>11</v>
      </c>
      <c r="K34" s="12"/>
    </row>
    <row r="35" spans="1:11" ht="18" x14ac:dyDescent="0.35">
      <c r="A35" s="8" t="s">
        <v>42</v>
      </c>
      <c r="B35" s="8" t="s">
        <v>8</v>
      </c>
      <c r="C35" s="8" t="s">
        <v>9</v>
      </c>
      <c r="D35" s="8" t="s">
        <v>19</v>
      </c>
      <c r="E35" s="3">
        <v>882</v>
      </c>
      <c r="F35" s="6">
        <v>44965</v>
      </c>
      <c r="G35" s="11" t="s">
        <v>11</v>
      </c>
      <c r="K35" s="12"/>
    </row>
    <row r="36" spans="1:11" ht="18" x14ac:dyDescent="0.35">
      <c r="A36" s="8" t="s">
        <v>42</v>
      </c>
      <c r="B36" s="8" t="s">
        <v>8</v>
      </c>
      <c r="C36" s="8" t="s">
        <v>20</v>
      </c>
      <c r="D36" s="8" t="s">
        <v>21</v>
      </c>
      <c r="E36" s="3">
        <v>410</v>
      </c>
      <c r="F36" s="6">
        <v>44966</v>
      </c>
      <c r="G36" s="11" t="s">
        <v>11</v>
      </c>
      <c r="K36" s="12"/>
    </row>
    <row r="37" spans="1:11" ht="18" x14ac:dyDescent="0.35">
      <c r="A37" s="8" t="s">
        <v>42</v>
      </c>
      <c r="B37" s="8" t="s">
        <v>8</v>
      </c>
      <c r="C37" s="8" t="s">
        <v>20</v>
      </c>
      <c r="D37" s="8" t="s">
        <v>22</v>
      </c>
      <c r="E37" s="3">
        <v>593</v>
      </c>
      <c r="F37" s="6">
        <v>44961</v>
      </c>
      <c r="G37" s="11" t="s">
        <v>11</v>
      </c>
      <c r="K37" s="12"/>
    </row>
    <row r="38" spans="1:11" ht="18" x14ac:dyDescent="0.35">
      <c r="A38" s="8" t="s">
        <v>42</v>
      </c>
      <c r="B38" s="8" t="s">
        <v>8</v>
      </c>
      <c r="C38" s="8" t="s">
        <v>20</v>
      </c>
      <c r="D38" s="8" t="s">
        <v>23</v>
      </c>
      <c r="E38" s="3">
        <v>686</v>
      </c>
      <c r="F38" s="6">
        <v>44962</v>
      </c>
      <c r="G38" s="11" t="s">
        <v>11</v>
      </c>
      <c r="K38" s="12"/>
    </row>
    <row r="39" spans="1:11" ht="18" x14ac:dyDescent="0.35">
      <c r="A39" s="8" t="s">
        <v>42</v>
      </c>
      <c r="B39" s="8" t="s">
        <v>8</v>
      </c>
      <c r="C39" s="8" t="s">
        <v>24</v>
      </c>
      <c r="D39" s="8" t="s">
        <v>10</v>
      </c>
      <c r="E39" s="3">
        <v>488</v>
      </c>
      <c r="F39" s="6">
        <v>44963</v>
      </c>
      <c r="G39" s="11" t="s">
        <v>11</v>
      </c>
      <c r="K39" s="12"/>
    </row>
    <row r="40" spans="1:11" ht="18" x14ac:dyDescent="0.35">
      <c r="A40" s="8" t="s">
        <v>42</v>
      </c>
      <c r="B40" s="8" t="s">
        <v>8</v>
      </c>
      <c r="C40" s="8" t="s">
        <v>24</v>
      </c>
      <c r="D40" s="8" t="s">
        <v>25</v>
      </c>
      <c r="E40" s="3">
        <v>205</v>
      </c>
      <c r="F40" s="6">
        <v>44964</v>
      </c>
      <c r="G40" s="11" t="s">
        <v>11</v>
      </c>
      <c r="K40" s="12"/>
    </row>
    <row r="41" spans="1:11" ht="18" x14ac:dyDescent="0.35">
      <c r="A41" s="8" t="s">
        <v>42</v>
      </c>
      <c r="B41" s="8" t="s">
        <v>8</v>
      </c>
      <c r="C41" s="8" t="s">
        <v>24</v>
      </c>
      <c r="D41" s="8" t="s">
        <v>26</v>
      </c>
      <c r="E41" s="3">
        <v>715</v>
      </c>
      <c r="F41" s="6">
        <v>44960</v>
      </c>
      <c r="G41" s="11" t="s">
        <v>11</v>
      </c>
      <c r="K41" s="12"/>
    </row>
    <row r="42" spans="1:11" ht="18" x14ac:dyDescent="0.35">
      <c r="A42" s="8" t="s">
        <v>42</v>
      </c>
      <c r="B42" s="8" t="s">
        <v>8</v>
      </c>
      <c r="C42" s="8" t="s">
        <v>24</v>
      </c>
      <c r="D42" s="8" t="s">
        <v>27</v>
      </c>
      <c r="E42" s="3">
        <v>988</v>
      </c>
      <c r="F42" s="6">
        <v>44961</v>
      </c>
      <c r="G42" s="11" t="s">
        <v>11</v>
      </c>
      <c r="K42" s="12"/>
    </row>
    <row r="43" spans="1:11" ht="18" x14ac:dyDescent="0.35">
      <c r="A43" s="8" t="s">
        <v>42</v>
      </c>
      <c r="B43" s="8" t="s">
        <v>8</v>
      </c>
      <c r="C43" s="8" t="s">
        <v>24</v>
      </c>
      <c r="D43" s="8" t="s">
        <v>28</v>
      </c>
      <c r="E43" s="3">
        <v>176</v>
      </c>
      <c r="F43" s="6">
        <v>44962</v>
      </c>
      <c r="G43" s="11" t="s">
        <v>11</v>
      </c>
      <c r="K43" s="12"/>
    </row>
    <row r="44" spans="1:11" ht="18" x14ac:dyDescent="0.35">
      <c r="A44" s="8" t="s">
        <v>42</v>
      </c>
      <c r="B44" s="8" t="s">
        <v>8</v>
      </c>
      <c r="C44" s="8" t="s">
        <v>24</v>
      </c>
      <c r="D44" s="8" t="s">
        <v>29</v>
      </c>
      <c r="E44" s="3">
        <v>790</v>
      </c>
      <c r="F44" s="6">
        <v>44963</v>
      </c>
      <c r="G44" s="11" t="s">
        <v>11</v>
      </c>
      <c r="K44" s="12"/>
    </row>
    <row r="45" spans="1:11" ht="18" x14ac:dyDescent="0.35">
      <c r="A45" s="8" t="s">
        <v>42</v>
      </c>
      <c r="B45" s="8" t="s">
        <v>8</v>
      </c>
      <c r="C45" s="8" t="s">
        <v>24</v>
      </c>
      <c r="D45" s="8" t="s">
        <v>30</v>
      </c>
      <c r="E45" s="3">
        <v>243</v>
      </c>
      <c r="F45" s="6">
        <v>44964</v>
      </c>
      <c r="G45" s="11" t="s">
        <v>11</v>
      </c>
      <c r="K45" s="12"/>
    </row>
    <row r="46" spans="1:11" ht="18" x14ac:dyDescent="0.35">
      <c r="A46" s="8" t="s">
        <v>42</v>
      </c>
      <c r="B46" s="8" t="s">
        <v>8</v>
      </c>
      <c r="C46" s="8" t="s">
        <v>24</v>
      </c>
      <c r="D46" s="8" t="s">
        <v>31</v>
      </c>
      <c r="E46" s="3">
        <v>358</v>
      </c>
      <c r="F46" s="6">
        <v>44965</v>
      </c>
      <c r="G46" s="11" t="s">
        <v>11</v>
      </c>
      <c r="K46" s="12"/>
    </row>
    <row r="47" spans="1:11" ht="18" x14ac:dyDescent="0.35">
      <c r="A47" s="8" t="s">
        <v>42</v>
      </c>
      <c r="B47" s="8" t="s">
        <v>8</v>
      </c>
      <c r="C47" s="8" t="s">
        <v>24</v>
      </c>
      <c r="D47" s="8" t="s">
        <v>19</v>
      </c>
      <c r="E47" s="3">
        <v>161</v>
      </c>
      <c r="F47" s="6">
        <v>44966</v>
      </c>
      <c r="G47" s="11" t="s">
        <v>11</v>
      </c>
      <c r="K47" s="12"/>
    </row>
    <row r="48" spans="1:11" ht="18" x14ac:dyDescent="0.35">
      <c r="A48" s="8" t="s">
        <v>42</v>
      </c>
      <c r="B48" s="8" t="s">
        <v>32</v>
      </c>
      <c r="C48" s="8" t="s">
        <v>33</v>
      </c>
      <c r="D48" s="8" t="s">
        <v>34</v>
      </c>
      <c r="E48" s="13">
        <v>3316</v>
      </c>
      <c r="F48" s="6"/>
      <c r="G48" s="11"/>
      <c r="K48" s="12"/>
    </row>
    <row r="49" spans="1:11" ht="18" x14ac:dyDescent="0.35">
      <c r="A49" s="8" t="s">
        <v>42</v>
      </c>
      <c r="B49" s="8" t="s">
        <v>32</v>
      </c>
      <c r="C49" s="8" t="s">
        <v>33</v>
      </c>
      <c r="D49" s="8" t="s">
        <v>35</v>
      </c>
      <c r="E49" s="13">
        <v>2000</v>
      </c>
      <c r="F49" s="6"/>
      <c r="G49" s="11"/>
      <c r="K49" s="12"/>
    </row>
    <row r="50" spans="1:11" ht="18" x14ac:dyDescent="0.35">
      <c r="A50" s="8" t="s">
        <v>42</v>
      </c>
      <c r="B50" s="8" t="s">
        <v>32</v>
      </c>
      <c r="C50" s="8" t="s">
        <v>36</v>
      </c>
      <c r="D50" s="8" t="s">
        <v>37</v>
      </c>
      <c r="E50" s="13">
        <v>3502</v>
      </c>
      <c r="F50" s="6"/>
      <c r="G50" s="11"/>
      <c r="K50" s="12"/>
    </row>
    <row r="51" spans="1:11" ht="18.5" thickBot="1" x14ac:dyDescent="0.4">
      <c r="A51" s="14" t="s">
        <v>42</v>
      </c>
      <c r="B51" s="14" t="s">
        <v>32</v>
      </c>
      <c r="C51" s="14" t="s">
        <v>36</v>
      </c>
      <c r="D51" s="14" t="s">
        <v>38</v>
      </c>
      <c r="E51" s="15">
        <v>700</v>
      </c>
      <c r="F51" s="16"/>
      <c r="G51" s="17"/>
      <c r="K51" s="12"/>
    </row>
    <row r="52" spans="1:11" ht="18" x14ac:dyDescent="0.35">
      <c r="A52" s="2" t="s">
        <v>46</v>
      </c>
      <c r="B52" s="2" t="s">
        <v>8</v>
      </c>
      <c r="C52" s="2" t="s">
        <v>9</v>
      </c>
      <c r="D52" s="2" t="s">
        <v>10</v>
      </c>
      <c r="E52" s="3">
        <v>643</v>
      </c>
      <c r="F52" s="4">
        <v>44991</v>
      </c>
      <c r="G52" s="5" t="s">
        <v>11</v>
      </c>
      <c r="K52" s="12"/>
    </row>
    <row r="53" spans="1:11" ht="18" x14ac:dyDescent="0.35">
      <c r="A53" s="8" t="s">
        <v>46</v>
      </c>
      <c r="B53" s="8" t="s">
        <v>8</v>
      </c>
      <c r="C53" s="8" t="s">
        <v>9</v>
      </c>
      <c r="D53" s="8" t="s">
        <v>12</v>
      </c>
      <c r="E53" s="3">
        <v>921</v>
      </c>
      <c r="F53" s="6">
        <v>44992</v>
      </c>
      <c r="G53" s="11" t="s">
        <v>11</v>
      </c>
      <c r="K53" s="12"/>
    </row>
    <row r="54" spans="1:11" ht="18" x14ac:dyDescent="0.35">
      <c r="A54" s="8" t="s">
        <v>46</v>
      </c>
      <c r="B54" s="8" t="s">
        <v>8</v>
      </c>
      <c r="C54" s="8" t="s">
        <v>9</v>
      </c>
      <c r="D54" s="8" t="s">
        <v>13</v>
      </c>
      <c r="E54" s="3">
        <v>686</v>
      </c>
      <c r="F54" s="6">
        <v>44993</v>
      </c>
      <c r="G54" s="11" t="s">
        <v>11</v>
      </c>
      <c r="K54" s="12"/>
    </row>
    <row r="55" spans="1:11" ht="18" x14ac:dyDescent="0.35">
      <c r="A55" s="8" t="s">
        <v>46</v>
      </c>
      <c r="B55" s="8" t="s">
        <v>8</v>
      </c>
      <c r="C55" s="8" t="s">
        <v>9</v>
      </c>
      <c r="D55" s="8" t="s">
        <v>14</v>
      </c>
      <c r="E55" s="3">
        <v>620</v>
      </c>
      <c r="F55" s="6">
        <v>44994</v>
      </c>
      <c r="G55" s="11" t="s">
        <v>11</v>
      </c>
      <c r="K55" s="12"/>
    </row>
    <row r="56" spans="1:11" ht="18" x14ac:dyDescent="0.35">
      <c r="A56" s="8" t="s">
        <v>46</v>
      </c>
      <c r="B56" s="8" t="s">
        <v>8</v>
      </c>
      <c r="C56" s="8" t="s">
        <v>9</v>
      </c>
      <c r="D56" s="8" t="s">
        <v>15</v>
      </c>
      <c r="E56" s="3">
        <v>900</v>
      </c>
      <c r="F56" s="6">
        <v>44989</v>
      </c>
      <c r="G56" s="11" t="s">
        <v>11</v>
      </c>
      <c r="K56" s="12"/>
    </row>
    <row r="57" spans="1:11" ht="18" x14ac:dyDescent="0.35">
      <c r="A57" s="8" t="s">
        <v>46</v>
      </c>
      <c r="B57" s="8" t="s">
        <v>8</v>
      </c>
      <c r="C57" s="8" t="s">
        <v>9</v>
      </c>
      <c r="D57" s="8" t="s">
        <v>16</v>
      </c>
      <c r="E57" s="3">
        <v>646</v>
      </c>
      <c r="F57" s="6">
        <v>44990</v>
      </c>
      <c r="G57" s="11" t="s">
        <v>11</v>
      </c>
      <c r="K57" s="12"/>
    </row>
    <row r="58" spans="1:11" ht="18" x14ac:dyDescent="0.35">
      <c r="A58" s="8" t="s">
        <v>46</v>
      </c>
      <c r="B58" s="8" t="s">
        <v>8</v>
      </c>
      <c r="C58" s="8" t="s">
        <v>9</v>
      </c>
      <c r="D58" s="8" t="s">
        <v>17</v>
      </c>
      <c r="E58" s="3">
        <v>851</v>
      </c>
      <c r="F58" s="6">
        <v>44991</v>
      </c>
      <c r="G58" s="11" t="s">
        <v>40</v>
      </c>
      <c r="K58" s="12"/>
    </row>
    <row r="59" spans="1:11" ht="18" x14ac:dyDescent="0.35">
      <c r="A59" s="8" t="s">
        <v>46</v>
      </c>
      <c r="B59" s="8" t="s">
        <v>8</v>
      </c>
      <c r="C59" s="8" t="s">
        <v>9</v>
      </c>
      <c r="D59" s="8" t="s">
        <v>18</v>
      </c>
      <c r="E59" s="3">
        <v>667</v>
      </c>
      <c r="F59" s="6">
        <v>44992</v>
      </c>
      <c r="G59" s="11" t="s">
        <v>11</v>
      </c>
      <c r="K59" s="12"/>
    </row>
    <row r="60" spans="1:11" ht="18" x14ac:dyDescent="0.35">
      <c r="A60" s="8" t="s">
        <v>46</v>
      </c>
      <c r="B60" s="8" t="s">
        <v>8</v>
      </c>
      <c r="C60" s="8" t="s">
        <v>9</v>
      </c>
      <c r="D60" s="8" t="s">
        <v>19</v>
      </c>
      <c r="E60" s="3">
        <v>882</v>
      </c>
      <c r="F60" s="6">
        <v>44993</v>
      </c>
      <c r="G60" s="11" t="s">
        <v>40</v>
      </c>
      <c r="K60" s="12"/>
    </row>
    <row r="61" spans="1:11" ht="18" x14ac:dyDescent="0.35">
      <c r="A61" s="8" t="s">
        <v>46</v>
      </c>
      <c r="B61" s="8" t="s">
        <v>8</v>
      </c>
      <c r="C61" s="8" t="s">
        <v>20</v>
      </c>
      <c r="D61" s="8" t="s">
        <v>21</v>
      </c>
      <c r="E61" s="3">
        <v>410</v>
      </c>
      <c r="F61" s="6">
        <v>44994</v>
      </c>
      <c r="G61" s="11" t="s">
        <v>11</v>
      </c>
      <c r="K61" s="12"/>
    </row>
    <row r="62" spans="1:11" ht="18" x14ac:dyDescent="0.35">
      <c r="A62" s="8" t="s">
        <v>46</v>
      </c>
      <c r="B62" s="8" t="s">
        <v>8</v>
      </c>
      <c r="C62" s="8" t="s">
        <v>20</v>
      </c>
      <c r="D62" s="8" t="s">
        <v>22</v>
      </c>
      <c r="E62" s="3">
        <v>593</v>
      </c>
      <c r="F62" s="6">
        <v>44989</v>
      </c>
      <c r="G62" s="11" t="s">
        <v>11</v>
      </c>
      <c r="K62" s="12"/>
    </row>
    <row r="63" spans="1:11" ht="18" x14ac:dyDescent="0.35">
      <c r="A63" s="8" t="s">
        <v>46</v>
      </c>
      <c r="B63" s="8" t="s">
        <v>8</v>
      </c>
      <c r="C63" s="8" t="s">
        <v>20</v>
      </c>
      <c r="D63" s="8" t="s">
        <v>23</v>
      </c>
      <c r="E63" s="3">
        <v>686</v>
      </c>
      <c r="F63" s="6">
        <v>44990</v>
      </c>
      <c r="G63" s="11" t="s">
        <v>11</v>
      </c>
      <c r="K63" s="12"/>
    </row>
    <row r="64" spans="1:11" ht="18" x14ac:dyDescent="0.35">
      <c r="A64" s="8" t="s">
        <v>46</v>
      </c>
      <c r="B64" s="8" t="s">
        <v>8</v>
      </c>
      <c r="C64" s="8" t="s">
        <v>24</v>
      </c>
      <c r="D64" s="8" t="s">
        <v>10</v>
      </c>
      <c r="E64" s="3">
        <v>488</v>
      </c>
      <c r="F64" s="6">
        <v>44991</v>
      </c>
      <c r="G64" s="11" t="s">
        <v>40</v>
      </c>
      <c r="K64" s="12"/>
    </row>
    <row r="65" spans="1:11" ht="18" x14ac:dyDescent="0.35">
      <c r="A65" s="8" t="s">
        <v>46</v>
      </c>
      <c r="B65" s="8" t="s">
        <v>8</v>
      </c>
      <c r="C65" s="8" t="s">
        <v>24</v>
      </c>
      <c r="D65" s="8" t="s">
        <v>25</v>
      </c>
      <c r="E65" s="3">
        <v>205</v>
      </c>
      <c r="F65" s="6">
        <v>44992</v>
      </c>
      <c r="G65" s="11" t="s">
        <v>11</v>
      </c>
      <c r="K65" s="12"/>
    </row>
    <row r="66" spans="1:11" ht="18" x14ac:dyDescent="0.35">
      <c r="A66" s="8" t="s">
        <v>46</v>
      </c>
      <c r="B66" s="8" t="s">
        <v>8</v>
      </c>
      <c r="C66" s="8" t="s">
        <v>24</v>
      </c>
      <c r="D66" s="8" t="s">
        <v>26</v>
      </c>
      <c r="E66" s="3">
        <v>715</v>
      </c>
      <c r="F66" s="6">
        <v>44988</v>
      </c>
      <c r="G66" s="11" t="s">
        <v>11</v>
      </c>
      <c r="K66" s="12"/>
    </row>
    <row r="67" spans="1:11" ht="18" x14ac:dyDescent="0.35">
      <c r="A67" s="8" t="s">
        <v>46</v>
      </c>
      <c r="B67" s="8" t="s">
        <v>8</v>
      </c>
      <c r="C67" s="8" t="s">
        <v>24</v>
      </c>
      <c r="D67" s="8" t="s">
        <v>27</v>
      </c>
      <c r="E67" s="3">
        <v>988</v>
      </c>
      <c r="F67" s="6">
        <v>44989</v>
      </c>
      <c r="G67" s="11" t="s">
        <v>40</v>
      </c>
      <c r="K67" s="12"/>
    </row>
    <row r="68" spans="1:11" ht="18" x14ac:dyDescent="0.35">
      <c r="A68" s="8" t="s">
        <v>46</v>
      </c>
      <c r="B68" s="8" t="s">
        <v>8</v>
      </c>
      <c r="C68" s="8" t="s">
        <v>24</v>
      </c>
      <c r="D68" s="8" t="s">
        <v>28</v>
      </c>
      <c r="E68" s="3">
        <v>176</v>
      </c>
      <c r="F68" s="6">
        <v>44991</v>
      </c>
      <c r="G68" s="11" t="s">
        <v>11</v>
      </c>
      <c r="K68" s="12"/>
    </row>
    <row r="69" spans="1:11" ht="18" x14ac:dyDescent="0.35">
      <c r="A69" s="8" t="s">
        <v>46</v>
      </c>
      <c r="B69" s="8" t="s">
        <v>8</v>
      </c>
      <c r="C69" s="8" t="s">
        <v>24</v>
      </c>
      <c r="D69" s="8" t="s">
        <v>29</v>
      </c>
      <c r="E69" s="3">
        <v>790</v>
      </c>
      <c r="F69" s="6">
        <v>44992</v>
      </c>
      <c r="G69" s="11" t="s">
        <v>11</v>
      </c>
      <c r="K69" s="12"/>
    </row>
    <row r="70" spans="1:11" ht="18" x14ac:dyDescent="0.35">
      <c r="A70" s="8" t="s">
        <v>46</v>
      </c>
      <c r="B70" s="8" t="s">
        <v>8</v>
      </c>
      <c r="C70" s="8" t="s">
        <v>24</v>
      </c>
      <c r="D70" s="8" t="s">
        <v>30</v>
      </c>
      <c r="E70" s="3">
        <v>243</v>
      </c>
      <c r="F70" s="6">
        <v>44993</v>
      </c>
      <c r="G70" s="11" t="s">
        <v>11</v>
      </c>
      <c r="K70" s="12"/>
    </row>
    <row r="71" spans="1:11" ht="18" x14ac:dyDescent="0.35">
      <c r="A71" s="8" t="s">
        <v>46</v>
      </c>
      <c r="B71" s="8" t="s">
        <v>8</v>
      </c>
      <c r="C71" s="8" t="s">
        <v>24</v>
      </c>
      <c r="D71" s="8" t="s">
        <v>31</v>
      </c>
      <c r="E71" s="3">
        <v>358</v>
      </c>
      <c r="F71" s="6">
        <v>44994</v>
      </c>
      <c r="G71" s="11" t="s">
        <v>11</v>
      </c>
      <c r="K71" s="12"/>
    </row>
    <row r="72" spans="1:11" ht="18" x14ac:dyDescent="0.35">
      <c r="A72" s="8" t="s">
        <v>46</v>
      </c>
      <c r="B72" s="8" t="s">
        <v>8</v>
      </c>
      <c r="C72" s="8" t="s">
        <v>24</v>
      </c>
      <c r="D72" s="8" t="s">
        <v>19</v>
      </c>
      <c r="E72" s="3">
        <v>161</v>
      </c>
      <c r="F72" s="6">
        <v>44989</v>
      </c>
      <c r="G72" s="11" t="s">
        <v>11</v>
      </c>
      <c r="K72" s="12"/>
    </row>
    <row r="73" spans="1:11" ht="18" x14ac:dyDescent="0.35">
      <c r="A73" s="8" t="s">
        <v>46</v>
      </c>
      <c r="B73" s="8" t="s">
        <v>32</v>
      </c>
      <c r="C73" s="8" t="s">
        <v>33</v>
      </c>
      <c r="D73" s="8" t="s">
        <v>34</v>
      </c>
      <c r="E73" s="13">
        <v>3316</v>
      </c>
      <c r="F73" s="6"/>
      <c r="G73" s="11"/>
      <c r="K73" s="12"/>
    </row>
    <row r="74" spans="1:11" ht="18" x14ac:dyDescent="0.35">
      <c r="A74" s="8" t="s">
        <v>46</v>
      </c>
      <c r="B74" s="8" t="s">
        <v>32</v>
      </c>
      <c r="C74" s="8" t="s">
        <v>33</v>
      </c>
      <c r="D74" s="8" t="s">
        <v>35</v>
      </c>
      <c r="E74" s="13">
        <v>1500</v>
      </c>
      <c r="F74" s="6"/>
      <c r="G74" s="11"/>
      <c r="K74" s="12"/>
    </row>
    <row r="75" spans="1:11" ht="18" x14ac:dyDescent="0.35">
      <c r="A75" s="8" t="s">
        <v>46</v>
      </c>
      <c r="B75" s="8" t="s">
        <v>32</v>
      </c>
      <c r="C75" s="8" t="s">
        <v>36</v>
      </c>
      <c r="D75" s="8" t="s">
        <v>37</v>
      </c>
      <c r="E75" s="13">
        <v>3200</v>
      </c>
      <c r="F75" s="6"/>
      <c r="G75" s="11"/>
      <c r="K75" s="12"/>
    </row>
    <row r="76" spans="1:11" ht="18.5" thickBot="1" x14ac:dyDescent="0.4">
      <c r="A76" s="14" t="s">
        <v>46</v>
      </c>
      <c r="B76" s="14" t="s">
        <v>32</v>
      </c>
      <c r="C76" s="14" t="s">
        <v>36</v>
      </c>
      <c r="D76" s="14" t="s">
        <v>38</v>
      </c>
      <c r="E76" s="15">
        <v>700</v>
      </c>
      <c r="F76" s="16"/>
      <c r="G76" s="17"/>
      <c r="K76" s="12"/>
    </row>
    <row r="77" spans="1:11" ht="18" x14ac:dyDescent="0.35">
      <c r="A77" s="2" t="s">
        <v>7</v>
      </c>
      <c r="B77" s="2" t="s">
        <v>8</v>
      </c>
      <c r="C77" s="2" t="s">
        <v>9</v>
      </c>
      <c r="D77" s="2" t="s">
        <v>10</v>
      </c>
      <c r="E77" s="3">
        <v>643</v>
      </c>
      <c r="F77" s="4">
        <v>45019</v>
      </c>
      <c r="G77" s="5" t="s">
        <v>11</v>
      </c>
      <c r="K77" s="12"/>
    </row>
    <row r="78" spans="1:11" ht="18" x14ac:dyDescent="0.35">
      <c r="A78" s="8" t="s">
        <v>7</v>
      </c>
      <c r="B78" s="8" t="s">
        <v>8</v>
      </c>
      <c r="C78" s="8" t="s">
        <v>9</v>
      </c>
      <c r="D78" s="8" t="s">
        <v>12</v>
      </c>
      <c r="E78" s="3">
        <v>921</v>
      </c>
      <c r="F78" s="6">
        <v>45021</v>
      </c>
      <c r="G78" s="11" t="s">
        <v>11</v>
      </c>
      <c r="K78" s="12"/>
    </row>
    <row r="79" spans="1:11" ht="18" x14ac:dyDescent="0.35">
      <c r="A79" s="8" t="s">
        <v>7</v>
      </c>
      <c r="B79" s="8" t="s">
        <v>8</v>
      </c>
      <c r="C79" s="8" t="s">
        <v>9</v>
      </c>
      <c r="D79" s="8" t="s">
        <v>13</v>
      </c>
      <c r="E79" s="3">
        <v>400</v>
      </c>
      <c r="F79" s="6">
        <v>45023</v>
      </c>
      <c r="G79" s="11" t="s">
        <v>11</v>
      </c>
      <c r="K79" s="12"/>
    </row>
    <row r="80" spans="1:11" ht="18" x14ac:dyDescent="0.35">
      <c r="A80" s="8" t="s">
        <v>7</v>
      </c>
      <c r="B80" s="8" t="s">
        <v>8</v>
      </c>
      <c r="C80" s="8" t="s">
        <v>9</v>
      </c>
      <c r="D80" s="8" t="s">
        <v>14</v>
      </c>
      <c r="E80" s="3">
        <v>300</v>
      </c>
      <c r="F80" s="6">
        <v>45025</v>
      </c>
      <c r="G80" s="11" t="s">
        <v>11</v>
      </c>
      <c r="K80" s="12"/>
    </row>
    <row r="81" spans="1:11" ht="18" x14ac:dyDescent="0.35">
      <c r="A81" s="8" t="s">
        <v>7</v>
      </c>
      <c r="B81" s="8" t="s">
        <v>8</v>
      </c>
      <c r="C81" s="8" t="s">
        <v>9</v>
      </c>
      <c r="D81" s="8" t="s">
        <v>15</v>
      </c>
      <c r="E81" s="3">
        <v>300</v>
      </c>
      <c r="F81" s="6">
        <v>45020</v>
      </c>
      <c r="G81" s="11" t="s">
        <v>11</v>
      </c>
      <c r="K81" s="12"/>
    </row>
    <row r="82" spans="1:11" ht="18" x14ac:dyDescent="0.35">
      <c r="A82" s="8" t="s">
        <v>7</v>
      </c>
      <c r="B82" s="8" t="s">
        <v>8</v>
      </c>
      <c r="C82" s="8" t="s">
        <v>9</v>
      </c>
      <c r="D82" s="8" t="s">
        <v>16</v>
      </c>
      <c r="E82" s="3">
        <v>234</v>
      </c>
      <c r="F82" s="6">
        <v>45021</v>
      </c>
      <c r="G82" s="11" t="s">
        <v>11</v>
      </c>
      <c r="K82" s="12"/>
    </row>
    <row r="83" spans="1:11" ht="18" x14ac:dyDescent="0.35">
      <c r="A83" s="8" t="s">
        <v>7</v>
      </c>
      <c r="B83" s="8" t="s">
        <v>8</v>
      </c>
      <c r="C83" s="8" t="s">
        <v>9</v>
      </c>
      <c r="D83" s="8" t="s">
        <v>17</v>
      </c>
      <c r="E83" s="3">
        <v>987</v>
      </c>
      <c r="F83" s="6">
        <v>45022</v>
      </c>
      <c r="G83" s="11" t="s">
        <v>11</v>
      </c>
      <c r="K83" s="12"/>
    </row>
    <row r="84" spans="1:11" ht="18" x14ac:dyDescent="0.35">
      <c r="A84" s="8" t="s">
        <v>7</v>
      </c>
      <c r="B84" s="8" t="s">
        <v>8</v>
      </c>
      <c r="C84" s="8" t="s">
        <v>9</v>
      </c>
      <c r="D84" s="8" t="s">
        <v>18</v>
      </c>
      <c r="E84" s="3">
        <v>965</v>
      </c>
      <c r="F84" s="6">
        <v>45023</v>
      </c>
      <c r="G84" s="11" t="s">
        <v>11</v>
      </c>
      <c r="K84" s="12"/>
    </row>
    <row r="85" spans="1:11" ht="18" x14ac:dyDescent="0.35">
      <c r="A85" s="8" t="s">
        <v>7</v>
      </c>
      <c r="B85" s="8" t="s">
        <v>8</v>
      </c>
      <c r="C85" s="8" t="s">
        <v>9</v>
      </c>
      <c r="D85" s="8" t="s">
        <v>19</v>
      </c>
      <c r="E85" s="3">
        <v>543</v>
      </c>
      <c r="F85" s="6">
        <v>45024</v>
      </c>
      <c r="G85" s="11" t="s">
        <v>11</v>
      </c>
      <c r="K85" s="12"/>
    </row>
    <row r="86" spans="1:11" ht="18" x14ac:dyDescent="0.35">
      <c r="A86" s="8" t="s">
        <v>7</v>
      </c>
      <c r="B86" s="8" t="s">
        <v>8</v>
      </c>
      <c r="C86" s="8" t="s">
        <v>20</v>
      </c>
      <c r="D86" s="8" t="s">
        <v>21</v>
      </c>
      <c r="E86" s="3">
        <v>234</v>
      </c>
      <c r="F86" s="6">
        <v>45025</v>
      </c>
      <c r="G86" s="11" t="s">
        <v>11</v>
      </c>
      <c r="K86" s="12"/>
    </row>
    <row r="87" spans="1:11" ht="18" x14ac:dyDescent="0.35">
      <c r="A87" s="8" t="s">
        <v>7</v>
      </c>
      <c r="B87" s="8" t="s">
        <v>8</v>
      </c>
      <c r="C87" s="8" t="s">
        <v>20</v>
      </c>
      <c r="D87" s="8" t="s">
        <v>22</v>
      </c>
      <c r="E87" s="3">
        <v>593</v>
      </c>
      <c r="F87" s="6">
        <v>45020</v>
      </c>
      <c r="G87" s="11" t="s">
        <v>11</v>
      </c>
      <c r="K87" s="12"/>
    </row>
    <row r="88" spans="1:11" ht="18" x14ac:dyDescent="0.35">
      <c r="A88" s="8" t="s">
        <v>7</v>
      </c>
      <c r="B88" s="8" t="s">
        <v>8</v>
      </c>
      <c r="C88" s="8" t="s">
        <v>20</v>
      </c>
      <c r="D88" s="8" t="s">
        <v>23</v>
      </c>
      <c r="E88" s="3">
        <v>686</v>
      </c>
      <c r="F88" s="6">
        <v>45021</v>
      </c>
      <c r="G88" s="11" t="s">
        <v>11</v>
      </c>
      <c r="K88" s="12"/>
    </row>
    <row r="89" spans="1:11" ht="18" x14ac:dyDescent="0.35">
      <c r="A89" s="8" t="s">
        <v>7</v>
      </c>
      <c r="B89" s="8" t="s">
        <v>8</v>
      </c>
      <c r="C89" s="8" t="s">
        <v>24</v>
      </c>
      <c r="D89" s="8" t="s">
        <v>10</v>
      </c>
      <c r="E89" s="3">
        <v>488</v>
      </c>
      <c r="F89" s="6">
        <v>45017</v>
      </c>
      <c r="G89" s="11" t="s">
        <v>11</v>
      </c>
      <c r="K89" s="12"/>
    </row>
    <row r="90" spans="1:11" ht="18" x14ac:dyDescent="0.35">
      <c r="A90" s="8" t="s">
        <v>7</v>
      </c>
      <c r="B90" s="8" t="s">
        <v>8</v>
      </c>
      <c r="C90" s="8" t="s">
        <v>24</v>
      </c>
      <c r="D90" s="8" t="s">
        <v>25</v>
      </c>
      <c r="E90" s="3">
        <v>205</v>
      </c>
      <c r="F90" s="6">
        <v>45017</v>
      </c>
      <c r="G90" s="11" t="s">
        <v>11</v>
      </c>
      <c r="K90" s="12"/>
    </row>
    <row r="91" spans="1:11" ht="18" x14ac:dyDescent="0.35">
      <c r="A91" s="8" t="s">
        <v>7</v>
      </c>
      <c r="B91" s="8" t="s">
        <v>8</v>
      </c>
      <c r="C91" s="8" t="s">
        <v>24</v>
      </c>
      <c r="D91" s="8" t="s">
        <v>26</v>
      </c>
      <c r="E91" s="3">
        <v>715</v>
      </c>
      <c r="F91" s="6">
        <v>45017</v>
      </c>
      <c r="G91" s="11" t="s">
        <v>11</v>
      </c>
      <c r="K91" s="12"/>
    </row>
    <row r="92" spans="1:11" ht="18" x14ac:dyDescent="0.35">
      <c r="A92" s="8" t="s">
        <v>7</v>
      </c>
      <c r="B92" s="8" t="s">
        <v>8</v>
      </c>
      <c r="C92" s="8" t="s">
        <v>24</v>
      </c>
      <c r="D92" s="8" t="s">
        <v>27</v>
      </c>
      <c r="E92" s="3">
        <v>988</v>
      </c>
      <c r="F92" s="6">
        <v>45017</v>
      </c>
      <c r="G92" s="11" t="s">
        <v>11</v>
      </c>
      <c r="K92" s="12"/>
    </row>
    <row r="93" spans="1:11" ht="18" x14ac:dyDescent="0.35">
      <c r="A93" s="8" t="s">
        <v>7</v>
      </c>
      <c r="B93" s="8" t="s">
        <v>8</v>
      </c>
      <c r="C93" s="8" t="s">
        <v>24</v>
      </c>
      <c r="D93" s="8" t="s">
        <v>28</v>
      </c>
      <c r="E93" s="3">
        <v>346</v>
      </c>
      <c r="F93" s="6">
        <v>45021</v>
      </c>
      <c r="G93" s="11" t="s">
        <v>11</v>
      </c>
      <c r="K93" s="12"/>
    </row>
    <row r="94" spans="1:11" ht="18" x14ac:dyDescent="0.35">
      <c r="A94" s="8" t="s">
        <v>7</v>
      </c>
      <c r="B94" s="8" t="s">
        <v>8</v>
      </c>
      <c r="C94" s="8" t="s">
        <v>24</v>
      </c>
      <c r="D94" s="8" t="s">
        <v>29</v>
      </c>
      <c r="E94" s="3">
        <v>790</v>
      </c>
      <c r="F94" s="6">
        <v>45022</v>
      </c>
      <c r="G94" s="11" t="s">
        <v>11</v>
      </c>
      <c r="K94" s="12"/>
    </row>
    <row r="95" spans="1:11" ht="18" x14ac:dyDescent="0.35">
      <c r="A95" s="8" t="s">
        <v>7</v>
      </c>
      <c r="B95" s="8" t="s">
        <v>8</v>
      </c>
      <c r="C95" s="8" t="s">
        <v>24</v>
      </c>
      <c r="D95" s="8" t="s">
        <v>30</v>
      </c>
      <c r="E95" s="3">
        <v>324</v>
      </c>
      <c r="F95" s="6">
        <v>45023</v>
      </c>
      <c r="G95" s="11" t="s">
        <v>11</v>
      </c>
      <c r="K95" s="12"/>
    </row>
    <row r="96" spans="1:11" ht="18" x14ac:dyDescent="0.35">
      <c r="A96" s="8" t="s">
        <v>7</v>
      </c>
      <c r="B96" s="8" t="s">
        <v>8</v>
      </c>
      <c r="C96" s="8" t="s">
        <v>24</v>
      </c>
      <c r="D96" s="8" t="s">
        <v>31</v>
      </c>
      <c r="E96" s="3">
        <v>456</v>
      </c>
      <c r="F96" s="6">
        <v>45024</v>
      </c>
      <c r="G96" s="11" t="s">
        <v>11</v>
      </c>
      <c r="K96" s="12"/>
    </row>
    <row r="97" spans="1:11" ht="18" x14ac:dyDescent="0.35">
      <c r="A97" s="8" t="s">
        <v>7</v>
      </c>
      <c r="B97" s="8" t="s">
        <v>8</v>
      </c>
      <c r="C97" s="8" t="s">
        <v>24</v>
      </c>
      <c r="D97" s="8" t="s">
        <v>19</v>
      </c>
      <c r="E97" s="3">
        <v>333</v>
      </c>
      <c r="F97" s="6">
        <v>45025</v>
      </c>
      <c r="G97" s="11" t="s">
        <v>11</v>
      </c>
      <c r="K97" s="12"/>
    </row>
    <row r="98" spans="1:11" ht="18" x14ac:dyDescent="0.35">
      <c r="A98" s="8" t="s">
        <v>7</v>
      </c>
      <c r="B98" s="8" t="s">
        <v>32</v>
      </c>
      <c r="C98" s="8" t="s">
        <v>33</v>
      </c>
      <c r="D98" s="8" t="s">
        <v>34</v>
      </c>
      <c r="E98" s="13">
        <v>3316</v>
      </c>
      <c r="F98" s="6"/>
      <c r="G98" s="11"/>
      <c r="K98" s="12"/>
    </row>
    <row r="99" spans="1:11" ht="18" x14ac:dyDescent="0.35">
      <c r="A99" s="8" t="s">
        <v>7</v>
      </c>
      <c r="B99" s="8" t="s">
        <v>32</v>
      </c>
      <c r="C99" s="8" t="s">
        <v>33</v>
      </c>
      <c r="D99" s="8" t="s">
        <v>35</v>
      </c>
      <c r="E99" s="13">
        <v>3400</v>
      </c>
      <c r="F99" s="6"/>
      <c r="G99" s="11"/>
      <c r="K99" s="12"/>
    </row>
    <row r="100" spans="1:11" ht="18" x14ac:dyDescent="0.35">
      <c r="A100" s="8" t="s">
        <v>7</v>
      </c>
      <c r="B100" s="8" t="s">
        <v>32</v>
      </c>
      <c r="C100" s="8" t="s">
        <v>36</v>
      </c>
      <c r="D100" s="8" t="s">
        <v>37</v>
      </c>
      <c r="E100" s="13">
        <v>433</v>
      </c>
      <c r="F100" s="6"/>
      <c r="G100" s="11"/>
      <c r="K100" s="12"/>
    </row>
    <row r="101" spans="1:11" ht="18.5" thickBot="1" x14ac:dyDescent="0.4">
      <c r="A101" s="14" t="s">
        <v>7</v>
      </c>
      <c r="B101" s="14" t="s">
        <v>32</v>
      </c>
      <c r="C101" s="14" t="s">
        <v>36</v>
      </c>
      <c r="D101" s="14" t="s">
        <v>38</v>
      </c>
      <c r="E101" s="15">
        <v>1000</v>
      </c>
      <c r="F101" s="16"/>
      <c r="G101" s="17"/>
      <c r="K101" s="12"/>
    </row>
    <row r="102" spans="1:11" ht="18" x14ac:dyDescent="0.35">
      <c r="A102" s="2" t="s">
        <v>47</v>
      </c>
      <c r="B102" s="2" t="s">
        <v>8</v>
      </c>
      <c r="C102" s="2" t="s">
        <v>9</v>
      </c>
      <c r="D102" s="2" t="s">
        <v>10</v>
      </c>
      <c r="E102" s="3">
        <v>400</v>
      </c>
      <c r="F102" s="4">
        <v>45047</v>
      </c>
      <c r="G102" s="5" t="s">
        <v>11</v>
      </c>
      <c r="K102" s="12"/>
    </row>
    <row r="103" spans="1:11" ht="18" x14ac:dyDescent="0.35">
      <c r="A103" s="8" t="s">
        <v>47</v>
      </c>
      <c r="B103" s="8" t="s">
        <v>8</v>
      </c>
      <c r="C103" s="8" t="s">
        <v>9</v>
      </c>
      <c r="D103" s="8" t="s">
        <v>12</v>
      </c>
      <c r="E103" s="10">
        <v>343</v>
      </c>
      <c r="F103" s="6">
        <v>45055</v>
      </c>
      <c r="G103" s="11" t="s">
        <v>11</v>
      </c>
      <c r="K103" s="12"/>
    </row>
    <row r="104" spans="1:11" ht="18" x14ac:dyDescent="0.35">
      <c r="A104" s="8" t="s">
        <v>47</v>
      </c>
      <c r="B104" s="8" t="s">
        <v>8</v>
      </c>
      <c r="C104" s="8" t="s">
        <v>9</v>
      </c>
      <c r="D104" s="8" t="s">
        <v>13</v>
      </c>
      <c r="E104" s="10">
        <v>321</v>
      </c>
      <c r="F104" s="6">
        <v>45049</v>
      </c>
      <c r="G104" s="11" t="s">
        <v>11</v>
      </c>
      <c r="K104" s="12"/>
    </row>
    <row r="105" spans="1:11" ht="18" x14ac:dyDescent="0.35">
      <c r="A105" s="8" t="s">
        <v>47</v>
      </c>
      <c r="B105" s="8" t="s">
        <v>8</v>
      </c>
      <c r="C105" s="8" t="s">
        <v>9</v>
      </c>
      <c r="D105" s="8" t="s">
        <v>14</v>
      </c>
      <c r="E105" s="10">
        <v>432</v>
      </c>
      <c r="F105" s="6">
        <v>45050</v>
      </c>
      <c r="G105" s="11" t="s">
        <v>11</v>
      </c>
      <c r="K105" s="12"/>
    </row>
    <row r="106" spans="1:11" ht="18" x14ac:dyDescent="0.35">
      <c r="A106" s="8" t="s">
        <v>47</v>
      </c>
      <c r="B106" s="8" t="s">
        <v>8</v>
      </c>
      <c r="C106" s="8" t="s">
        <v>9</v>
      </c>
      <c r="D106" s="8" t="s">
        <v>15</v>
      </c>
      <c r="E106" s="10">
        <v>334</v>
      </c>
      <c r="F106" s="6">
        <v>45052</v>
      </c>
      <c r="G106" s="11" t="s">
        <v>11</v>
      </c>
      <c r="K106" s="12"/>
    </row>
    <row r="107" spans="1:11" ht="18" x14ac:dyDescent="0.35">
      <c r="A107" s="8" t="s">
        <v>47</v>
      </c>
      <c r="B107" s="8" t="s">
        <v>8</v>
      </c>
      <c r="C107" s="8" t="s">
        <v>9</v>
      </c>
      <c r="D107" s="8" t="s">
        <v>16</v>
      </c>
      <c r="E107" s="10">
        <v>234</v>
      </c>
      <c r="F107" s="6">
        <v>45053</v>
      </c>
      <c r="G107" s="11" t="s">
        <v>11</v>
      </c>
      <c r="K107" s="12"/>
    </row>
    <row r="108" spans="1:11" ht="18" x14ac:dyDescent="0.35">
      <c r="A108" s="8" t="s">
        <v>47</v>
      </c>
      <c r="B108" s="8" t="s">
        <v>8</v>
      </c>
      <c r="C108" s="8" t="s">
        <v>9</v>
      </c>
      <c r="D108" s="8" t="s">
        <v>17</v>
      </c>
      <c r="E108" s="10">
        <v>987</v>
      </c>
      <c r="F108" s="6">
        <v>45052</v>
      </c>
      <c r="G108" s="11" t="s">
        <v>11</v>
      </c>
      <c r="K108" s="12"/>
    </row>
    <row r="109" spans="1:11" ht="18" x14ac:dyDescent="0.35">
      <c r="A109" s="8" t="s">
        <v>47</v>
      </c>
      <c r="B109" s="8" t="s">
        <v>8</v>
      </c>
      <c r="C109" s="8" t="s">
        <v>9</v>
      </c>
      <c r="D109" s="8" t="s">
        <v>18</v>
      </c>
      <c r="E109" s="10">
        <v>645</v>
      </c>
      <c r="F109" s="6">
        <v>45053</v>
      </c>
      <c r="G109" s="11" t="s">
        <v>11</v>
      </c>
      <c r="K109" s="12"/>
    </row>
    <row r="110" spans="1:11" ht="18" x14ac:dyDescent="0.35">
      <c r="A110" s="8" t="s">
        <v>47</v>
      </c>
      <c r="B110" s="8" t="s">
        <v>8</v>
      </c>
      <c r="C110" s="8" t="s">
        <v>9</v>
      </c>
      <c r="D110" s="8" t="s">
        <v>19</v>
      </c>
      <c r="E110" s="10">
        <v>334</v>
      </c>
      <c r="F110" s="6">
        <v>45054</v>
      </c>
      <c r="G110" s="11" t="s">
        <v>11</v>
      </c>
      <c r="K110" s="12"/>
    </row>
    <row r="111" spans="1:11" ht="18" x14ac:dyDescent="0.35">
      <c r="A111" s="8" t="s">
        <v>47</v>
      </c>
      <c r="B111" s="8" t="s">
        <v>8</v>
      </c>
      <c r="C111" s="8" t="s">
        <v>20</v>
      </c>
      <c r="D111" s="8" t="s">
        <v>21</v>
      </c>
      <c r="E111" s="10">
        <v>400</v>
      </c>
      <c r="F111" s="6">
        <v>45055</v>
      </c>
      <c r="G111" s="11" t="s">
        <v>11</v>
      </c>
      <c r="K111" s="12"/>
    </row>
    <row r="112" spans="1:11" ht="18" x14ac:dyDescent="0.35">
      <c r="A112" s="8" t="s">
        <v>47</v>
      </c>
      <c r="B112" s="8" t="s">
        <v>8</v>
      </c>
      <c r="C112" s="8" t="s">
        <v>20</v>
      </c>
      <c r="D112" s="8" t="s">
        <v>22</v>
      </c>
      <c r="E112" s="10">
        <v>345</v>
      </c>
      <c r="F112" s="6">
        <v>45050</v>
      </c>
      <c r="G112" s="11" t="s">
        <v>11</v>
      </c>
      <c r="K112" s="12"/>
    </row>
    <row r="113" spans="1:11" ht="18" x14ac:dyDescent="0.35">
      <c r="A113" s="8" t="s">
        <v>47</v>
      </c>
      <c r="B113" s="8" t="s">
        <v>8</v>
      </c>
      <c r="C113" s="8" t="s">
        <v>20</v>
      </c>
      <c r="D113" s="8" t="s">
        <v>23</v>
      </c>
      <c r="E113" s="10">
        <v>234</v>
      </c>
      <c r="F113" s="6">
        <v>45051</v>
      </c>
      <c r="G113" s="11" t="s">
        <v>11</v>
      </c>
      <c r="K113" s="12"/>
    </row>
    <row r="114" spans="1:11" ht="18" x14ac:dyDescent="0.35">
      <c r="A114" s="8" t="s">
        <v>47</v>
      </c>
      <c r="B114" s="8" t="s">
        <v>8</v>
      </c>
      <c r="C114" s="8" t="s">
        <v>24</v>
      </c>
      <c r="D114" s="8" t="s">
        <v>10</v>
      </c>
      <c r="E114" s="10">
        <v>400</v>
      </c>
      <c r="F114" s="6">
        <v>45052</v>
      </c>
      <c r="G114" s="11" t="s">
        <v>11</v>
      </c>
      <c r="K114" s="12"/>
    </row>
    <row r="115" spans="1:11" ht="18" x14ac:dyDescent="0.35">
      <c r="A115" s="8" t="s">
        <v>47</v>
      </c>
      <c r="B115" s="8" t="s">
        <v>8</v>
      </c>
      <c r="C115" s="8" t="s">
        <v>24</v>
      </c>
      <c r="D115" s="8" t="s">
        <v>25</v>
      </c>
      <c r="E115" s="10">
        <v>324</v>
      </c>
      <c r="F115" s="6">
        <v>45053</v>
      </c>
      <c r="G115" s="11" t="s">
        <v>11</v>
      </c>
      <c r="K115" s="12"/>
    </row>
    <row r="116" spans="1:11" ht="18" x14ac:dyDescent="0.35">
      <c r="A116" s="8" t="s">
        <v>47</v>
      </c>
      <c r="B116" s="8" t="s">
        <v>8</v>
      </c>
      <c r="C116" s="8" t="s">
        <v>24</v>
      </c>
      <c r="D116" s="8" t="s">
        <v>26</v>
      </c>
      <c r="E116" s="10">
        <v>345</v>
      </c>
      <c r="F116" s="6">
        <v>45049</v>
      </c>
      <c r="G116" s="11" t="s">
        <v>11</v>
      </c>
      <c r="K116" s="12"/>
    </row>
    <row r="117" spans="1:11" ht="18" x14ac:dyDescent="0.35">
      <c r="A117" s="8" t="s">
        <v>47</v>
      </c>
      <c r="B117" s="8" t="s">
        <v>8</v>
      </c>
      <c r="C117" s="8" t="s">
        <v>24</v>
      </c>
      <c r="D117" s="8" t="s">
        <v>27</v>
      </c>
      <c r="E117" s="10">
        <v>400</v>
      </c>
      <c r="F117" s="6">
        <v>45050</v>
      </c>
      <c r="G117" s="11" t="s">
        <v>11</v>
      </c>
      <c r="K117" s="12"/>
    </row>
    <row r="118" spans="1:11" ht="18" x14ac:dyDescent="0.35">
      <c r="A118" s="8" t="s">
        <v>47</v>
      </c>
      <c r="B118" s="8" t="s">
        <v>8</v>
      </c>
      <c r="C118" s="8" t="s">
        <v>24</v>
      </c>
      <c r="D118" s="8" t="s">
        <v>28</v>
      </c>
      <c r="E118" s="10">
        <v>322</v>
      </c>
      <c r="F118" s="6">
        <v>45052</v>
      </c>
      <c r="G118" s="11" t="s">
        <v>11</v>
      </c>
      <c r="K118" s="12"/>
    </row>
    <row r="119" spans="1:11" ht="18" x14ac:dyDescent="0.35">
      <c r="A119" s="8" t="s">
        <v>47</v>
      </c>
      <c r="B119" s="8" t="s">
        <v>8</v>
      </c>
      <c r="C119" s="8" t="s">
        <v>24</v>
      </c>
      <c r="D119" s="8" t="s">
        <v>29</v>
      </c>
      <c r="E119" s="10">
        <v>456</v>
      </c>
      <c r="F119" s="6">
        <v>45053</v>
      </c>
      <c r="G119" s="11" t="s">
        <v>11</v>
      </c>
      <c r="K119" s="12"/>
    </row>
    <row r="120" spans="1:11" ht="18" x14ac:dyDescent="0.35">
      <c r="A120" s="8" t="s">
        <v>47</v>
      </c>
      <c r="B120" s="8" t="s">
        <v>8</v>
      </c>
      <c r="C120" s="8" t="s">
        <v>24</v>
      </c>
      <c r="D120" s="8" t="s">
        <v>30</v>
      </c>
      <c r="E120" s="10">
        <v>632</v>
      </c>
      <c r="F120" s="6">
        <v>45054</v>
      </c>
      <c r="G120" s="11" t="s">
        <v>11</v>
      </c>
      <c r="K120" s="12"/>
    </row>
    <row r="121" spans="1:11" ht="18" x14ac:dyDescent="0.35">
      <c r="A121" s="8" t="s">
        <v>47</v>
      </c>
      <c r="B121" s="8" t="s">
        <v>8</v>
      </c>
      <c r="C121" s="8" t="s">
        <v>24</v>
      </c>
      <c r="D121" s="8" t="s">
        <v>31</v>
      </c>
      <c r="E121" s="10">
        <v>232</v>
      </c>
      <c r="F121" s="6">
        <v>45055</v>
      </c>
      <c r="G121" s="11" t="s">
        <v>11</v>
      </c>
      <c r="K121" s="12"/>
    </row>
    <row r="122" spans="1:11" ht="18" x14ac:dyDescent="0.35">
      <c r="A122" s="8" t="s">
        <v>47</v>
      </c>
      <c r="B122" s="8" t="s">
        <v>8</v>
      </c>
      <c r="C122" s="8" t="s">
        <v>24</v>
      </c>
      <c r="D122" s="8" t="s">
        <v>19</v>
      </c>
      <c r="E122" s="10">
        <v>432</v>
      </c>
      <c r="F122" s="6">
        <v>45050</v>
      </c>
      <c r="G122" s="11" t="s">
        <v>11</v>
      </c>
      <c r="K122" s="12"/>
    </row>
    <row r="123" spans="1:11" ht="18" x14ac:dyDescent="0.35">
      <c r="A123" s="8" t="s">
        <v>47</v>
      </c>
      <c r="B123" s="8" t="s">
        <v>32</v>
      </c>
      <c r="C123" s="8" t="s">
        <v>33</v>
      </c>
      <c r="D123" s="8" t="s">
        <v>34</v>
      </c>
      <c r="E123" s="13">
        <v>3316</v>
      </c>
      <c r="F123" s="6"/>
      <c r="G123" s="11"/>
      <c r="K123" s="12"/>
    </row>
    <row r="124" spans="1:11" ht="18" x14ac:dyDescent="0.35">
      <c r="A124" s="8" t="s">
        <v>47</v>
      </c>
      <c r="B124" s="8" t="s">
        <v>32</v>
      </c>
      <c r="C124" s="8" t="s">
        <v>33</v>
      </c>
      <c r="D124" s="8" t="s">
        <v>35</v>
      </c>
      <c r="E124" s="13">
        <v>1243</v>
      </c>
      <c r="F124" s="6"/>
      <c r="G124" s="11"/>
      <c r="K124" s="12"/>
    </row>
    <row r="125" spans="1:11" ht="18" x14ac:dyDescent="0.35">
      <c r="A125" s="8" t="s">
        <v>47</v>
      </c>
      <c r="B125" s="8" t="s">
        <v>32</v>
      </c>
      <c r="C125" s="8" t="s">
        <v>36</v>
      </c>
      <c r="D125" s="8" t="s">
        <v>37</v>
      </c>
      <c r="E125" s="13">
        <v>456</v>
      </c>
      <c r="F125" s="6"/>
      <c r="G125" s="11"/>
      <c r="K125" s="12"/>
    </row>
    <row r="126" spans="1:11" ht="18.5" thickBot="1" x14ac:dyDescent="0.4">
      <c r="A126" s="14" t="s">
        <v>47</v>
      </c>
      <c r="B126" s="14" t="s">
        <v>32</v>
      </c>
      <c r="C126" s="14" t="s">
        <v>36</v>
      </c>
      <c r="D126" s="14" t="s">
        <v>38</v>
      </c>
      <c r="E126" s="15">
        <v>200</v>
      </c>
      <c r="F126" s="16"/>
      <c r="G126" s="17"/>
      <c r="K126" s="12"/>
    </row>
    <row r="127" spans="1:11" ht="18" x14ac:dyDescent="0.35">
      <c r="A127" s="2" t="s">
        <v>45</v>
      </c>
      <c r="B127" s="2" t="s">
        <v>8</v>
      </c>
      <c r="C127" s="2" t="s">
        <v>9</v>
      </c>
      <c r="D127" s="2" t="s">
        <v>10</v>
      </c>
      <c r="E127" s="3">
        <v>400</v>
      </c>
      <c r="F127" s="4">
        <v>45084</v>
      </c>
      <c r="G127" s="5" t="s">
        <v>11</v>
      </c>
      <c r="K127" s="12"/>
    </row>
    <row r="128" spans="1:11" ht="18" x14ac:dyDescent="0.35">
      <c r="A128" s="8" t="s">
        <v>45</v>
      </c>
      <c r="B128" s="8" t="s">
        <v>8</v>
      </c>
      <c r="C128" s="8" t="s">
        <v>9</v>
      </c>
      <c r="D128" s="8" t="s">
        <v>12</v>
      </c>
      <c r="E128" s="10">
        <v>321</v>
      </c>
      <c r="F128" s="6">
        <v>45079</v>
      </c>
      <c r="G128" s="11" t="s">
        <v>11</v>
      </c>
      <c r="K128" s="12"/>
    </row>
    <row r="129" spans="1:11" ht="18" x14ac:dyDescent="0.35">
      <c r="A129" s="8" t="s">
        <v>45</v>
      </c>
      <c r="B129" s="8" t="s">
        <v>8</v>
      </c>
      <c r="C129" s="8" t="s">
        <v>9</v>
      </c>
      <c r="D129" s="8" t="s">
        <v>13</v>
      </c>
      <c r="E129" s="3">
        <v>964</v>
      </c>
      <c r="F129" s="6">
        <v>45079</v>
      </c>
      <c r="G129" s="11" t="s">
        <v>11</v>
      </c>
      <c r="K129" s="12"/>
    </row>
    <row r="130" spans="1:11" ht="18" x14ac:dyDescent="0.35">
      <c r="A130" s="8" t="s">
        <v>45</v>
      </c>
      <c r="B130" s="8" t="s">
        <v>8</v>
      </c>
      <c r="C130" s="8" t="s">
        <v>9</v>
      </c>
      <c r="D130" s="8" t="s">
        <v>14</v>
      </c>
      <c r="E130" s="3">
        <v>956</v>
      </c>
      <c r="F130" s="6">
        <v>45080</v>
      </c>
      <c r="G130" s="11" t="s">
        <v>11</v>
      </c>
      <c r="K130" s="12"/>
    </row>
    <row r="131" spans="1:11" ht="18" x14ac:dyDescent="0.35">
      <c r="A131" s="8" t="s">
        <v>45</v>
      </c>
      <c r="B131" s="8" t="s">
        <v>8</v>
      </c>
      <c r="C131" s="8" t="s">
        <v>9</v>
      </c>
      <c r="D131" s="8" t="s">
        <v>15</v>
      </c>
      <c r="E131" s="3">
        <v>346</v>
      </c>
      <c r="F131" s="6">
        <v>45081</v>
      </c>
      <c r="G131" s="11" t="s">
        <v>11</v>
      </c>
      <c r="K131" s="12"/>
    </row>
    <row r="132" spans="1:11" ht="18" x14ac:dyDescent="0.35">
      <c r="A132" s="8" t="s">
        <v>45</v>
      </c>
      <c r="B132" s="8" t="s">
        <v>8</v>
      </c>
      <c r="C132" s="8" t="s">
        <v>9</v>
      </c>
      <c r="D132" s="8" t="s">
        <v>16</v>
      </c>
      <c r="E132" s="3">
        <v>601</v>
      </c>
      <c r="F132" s="6">
        <v>45082</v>
      </c>
      <c r="G132" s="11" t="s">
        <v>11</v>
      </c>
      <c r="K132" s="12"/>
    </row>
    <row r="133" spans="1:11" ht="18" x14ac:dyDescent="0.35">
      <c r="A133" s="8" t="s">
        <v>45</v>
      </c>
      <c r="B133" s="8" t="s">
        <v>8</v>
      </c>
      <c r="C133" s="8" t="s">
        <v>9</v>
      </c>
      <c r="D133" s="8" t="s">
        <v>17</v>
      </c>
      <c r="E133" s="3">
        <v>704</v>
      </c>
      <c r="F133" s="6">
        <v>45083</v>
      </c>
      <c r="G133" s="11" t="s">
        <v>11</v>
      </c>
      <c r="K133" s="12"/>
    </row>
    <row r="134" spans="1:11" ht="18" x14ac:dyDescent="0.35">
      <c r="A134" s="8" t="s">
        <v>45</v>
      </c>
      <c r="B134" s="8" t="s">
        <v>8</v>
      </c>
      <c r="C134" s="8" t="s">
        <v>9</v>
      </c>
      <c r="D134" s="8" t="s">
        <v>18</v>
      </c>
      <c r="E134" s="3">
        <v>740</v>
      </c>
      <c r="F134" s="6">
        <v>45084</v>
      </c>
      <c r="G134" s="11" t="s">
        <v>11</v>
      </c>
      <c r="K134" s="12"/>
    </row>
    <row r="135" spans="1:11" ht="18" x14ac:dyDescent="0.35">
      <c r="A135" s="8" t="s">
        <v>45</v>
      </c>
      <c r="B135" s="8" t="s">
        <v>8</v>
      </c>
      <c r="C135" s="8" t="s">
        <v>9</v>
      </c>
      <c r="D135" s="8" t="s">
        <v>19</v>
      </c>
      <c r="E135" s="3">
        <v>789</v>
      </c>
      <c r="F135" s="6">
        <v>45085</v>
      </c>
      <c r="G135" s="11" t="s">
        <v>11</v>
      </c>
      <c r="K135" s="12"/>
    </row>
    <row r="136" spans="1:11" ht="18" x14ac:dyDescent="0.35">
      <c r="A136" s="8" t="s">
        <v>45</v>
      </c>
      <c r="B136" s="8" t="s">
        <v>8</v>
      </c>
      <c r="C136" s="8" t="s">
        <v>20</v>
      </c>
      <c r="D136" s="8" t="s">
        <v>21</v>
      </c>
      <c r="E136" s="3">
        <v>749</v>
      </c>
      <c r="F136" s="6">
        <v>45086</v>
      </c>
      <c r="G136" s="11" t="s">
        <v>11</v>
      </c>
      <c r="K136" s="12"/>
    </row>
    <row r="137" spans="1:11" ht="18" x14ac:dyDescent="0.35">
      <c r="A137" s="8" t="s">
        <v>45</v>
      </c>
      <c r="B137" s="8" t="s">
        <v>8</v>
      </c>
      <c r="C137" s="8" t="s">
        <v>20</v>
      </c>
      <c r="D137" s="8" t="s">
        <v>22</v>
      </c>
      <c r="E137" s="3">
        <v>434</v>
      </c>
      <c r="F137" s="6">
        <v>45081</v>
      </c>
      <c r="G137" s="11" t="s">
        <v>11</v>
      </c>
      <c r="K137" s="12"/>
    </row>
    <row r="138" spans="1:11" ht="18" x14ac:dyDescent="0.35">
      <c r="A138" s="8" t="s">
        <v>45</v>
      </c>
      <c r="B138" s="8" t="s">
        <v>8</v>
      </c>
      <c r="C138" s="8" t="s">
        <v>20</v>
      </c>
      <c r="D138" s="8" t="s">
        <v>23</v>
      </c>
      <c r="E138" s="3">
        <v>749</v>
      </c>
      <c r="F138" s="6">
        <v>45082</v>
      </c>
      <c r="G138" s="11" t="s">
        <v>11</v>
      </c>
      <c r="K138" s="12"/>
    </row>
    <row r="139" spans="1:11" ht="18" x14ac:dyDescent="0.35">
      <c r="A139" s="8" t="s">
        <v>45</v>
      </c>
      <c r="B139" s="8" t="s">
        <v>8</v>
      </c>
      <c r="C139" s="8" t="s">
        <v>24</v>
      </c>
      <c r="D139" s="8" t="s">
        <v>10</v>
      </c>
      <c r="E139" s="3">
        <v>266</v>
      </c>
      <c r="F139" s="6">
        <v>45083</v>
      </c>
      <c r="G139" s="11" t="s">
        <v>11</v>
      </c>
      <c r="K139" s="12"/>
    </row>
    <row r="140" spans="1:11" ht="18" x14ac:dyDescent="0.35">
      <c r="A140" s="8" t="s">
        <v>45</v>
      </c>
      <c r="B140" s="8" t="s">
        <v>8</v>
      </c>
      <c r="C140" s="8" t="s">
        <v>24</v>
      </c>
      <c r="D140" s="8" t="s">
        <v>25</v>
      </c>
      <c r="E140" s="3">
        <v>363</v>
      </c>
      <c r="F140" s="6">
        <v>45084</v>
      </c>
      <c r="G140" s="11" t="s">
        <v>11</v>
      </c>
      <c r="K140" s="12"/>
    </row>
    <row r="141" spans="1:11" ht="18" x14ac:dyDescent="0.35">
      <c r="A141" s="8" t="s">
        <v>45</v>
      </c>
      <c r="B141" s="8" t="s">
        <v>8</v>
      </c>
      <c r="C141" s="8" t="s">
        <v>24</v>
      </c>
      <c r="D141" s="8" t="s">
        <v>26</v>
      </c>
      <c r="E141" s="3">
        <v>532</v>
      </c>
      <c r="F141" s="6">
        <v>45080</v>
      </c>
      <c r="G141" s="11" t="s">
        <v>11</v>
      </c>
      <c r="K141" s="12"/>
    </row>
    <row r="142" spans="1:11" ht="18" x14ac:dyDescent="0.35">
      <c r="A142" s="8" t="s">
        <v>45</v>
      </c>
      <c r="B142" s="8" t="s">
        <v>8</v>
      </c>
      <c r="C142" s="8" t="s">
        <v>24</v>
      </c>
      <c r="D142" s="8" t="s">
        <v>27</v>
      </c>
      <c r="E142" s="10">
        <v>400</v>
      </c>
      <c r="F142" s="6">
        <v>45081</v>
      </c>
      <c r="G142" s="11" t="s">
        <v>11</v>
      </c>
      <c r="K142" s="12"/>
    </row>
    <row r="143" spans="1:11" ht="18" x14ac:dyDescent="0.35">
      <c r="A143" s="8" t="s">
        <v>45</v>
      </c>
      <c r="B143" s="8" t="s">
        <v>8</v>
      </c>
      <c r="C143" s="8" t="s">
        <v>24</v>
      </c>
      <c r="D143" s="8" t="s">
        <v>28</v>
      </c>
      <c r="E143" s="10">
        <v>400</v>
      </c>
      <c r="F143" s="6">
        <v>45082</v>
      </c>
      <c r="G143" s="11" t="s">
        <v>11</v>
      </c>
      <c r="K143" s="12"/>
    </row>
    <row r="144" spans="1:11" ht="18" x14ac:dyDescent="0.35">
      <c r="A144" s="8" t="s">
        <v>45</v>
      </c>
      <c r="B144" s="8" t="s">
        <v>8</v>
      </c>
      <c r="C144" s="8" t="s">
        <v>24</v>
      </c>
      <c r="D144" s="8" t="s">
        <v>29</v>
      </c>
      <c r="E144" s="10">
        <v>322</v>
      </c>
      <c r="F144" s="6">
        <v>45083</v>
      </c>
      <c r="G144" s="11" t="s">
        <v>11</v>
      </c>
      <c r="K144" s="12"/>
    </row>
    <row r="145" spans="1:11" ht="18" x14ac:dyDescent="0.35">
      <c r="A145" s="8" t="s">
        <v>45</v>
      </c>
      <c r="B145" s="8" t="s">
        <v>8</v>
      </c>
      <c r="C145" s="8" t="s">
        <v>24</v>
      </c>
      <c r="D145" s="8" t="s">
        <v>30</v>
      </c>
      <c r="E145" s="10">
        <v>321</v>
      </c>
      <c r="F145" s="6">
        <v>45084</v>
      </c>
      <c r="G145" s="11" t="s">
        <v>11</v>
      </c>
      <c r="K145" s="12"/>
    </row>
    <row r="146" spans="1:11" ht="18" x14ac:dyDescent="0.35">
      <c r="A146" s="8" t="s">
        <v>45</v>
      </c>
      <c r="B146" s="8" t="s">
        <v>8</v>
      </c>
      <c r="C146" s="8" t="s">
        <v>24</v>
      </c>
      <c r="D146" s="8" t="s">
        <v>31</v>
      </c>
      <c r="E146" s="10">
        <v>234</v>
      </c>
      <c r="F146" s="6">
        <v>45085</v>
      </c>
      <c r="G146" s="11" t="s">
        <v>11</v>
      </c>
      <c r="K146" s="12"/>
    </row>
    <row r="147" spans="1:11" ht="18" x14ac:dyDescent="0.35">
      <c r="A147" s="8" t="s">
        <v>45</v>
      </c>
      <c r="B147" s="8" t="s">
        <v>8</v>
      </c>
      <c r="C147" s="8" t="s">
        <v>24</v>
      </c>
      <c r="D147" s="8" t="s">
        <v>19</v>
      </c>
      <c r="E147" s="10">
        <v>400</v>
      </c>
      <c r="F147" s="6">
        <v>45086</v>
      </c>
      <c r="G147" s="11" t="s">
        <v>11</v>
      </c>
      <c r="K147" s="12"/>
    </row>
    <row r="148" spans="1:11" ht="18" x14ac:dyDescent="0.35">
      <c r="A148" s="8" t="s">
        <v>45</v>
      </c>
      <c r="B148" s="8" t="s">
        <v>32</v>
      </c>
      <c r="C148" s="8" t="s">
        <v>33</v>
      </c>
      <c r="D148" s="8" t="s">
        <v>34</v>
      </c>
      <c r="E148" s="13">
        <v>3316</v>
      </c>
      <c r="F148" s="6"/>
      <c r="G148" s="11"/>
      <c r="K148" s="12"/>
    </row>
    <row r="149" spans="1:11" ht="18" x14ac:dyDescent="0.35">
      <c r="A149" s="8" t="s">
        <v>45</v>
      </c>
      <c r="B149" s="8" t="s">
        <v>32</v>
      </c>
      <c r="C149" s="8" t="s">
        <v>33</v>
      </c>
      <c r="D149" s="8" t="s">
        <v>35</v>
      </c>
      <c r="E149" s="13">
        <v>700</v>
      </c>
      <c r="F149" s="6"/>
      <c r="G149" s="11"/>
      <c r="K149" s="12"/>
    </row>
    <row r="150" spans="1:11" ht="18" x14ac:dyDescent="0.35">
      <c r="A150" s="8" t="s">
        <v>45</v>
      </c>
      <c r="B150" s="8" t="s">
        <v>32</v>
      </c>
      <c r="C150" s="8" t="s">
        <v>36</v>
      </c>
      <c r="D150" s="8" t="s">
        <v>37</v>
      </c>
      <c r="E150" s="13">
        <v>500</v>
      </c>
      <c r="F150" s="6"/>
      <c r="G150" s="11"/>
      <c r="K150" s="12"/>
    </row>
    <row r="151" spans="1:11" ht="18.5" thickBot="1" x14ac:dyDescent="0.4">
      <c r="A151" s="14" t="s">
        <v>45</v>
      </c>
      <c r="B151" s="14" t="s">
        <v>32</v>
      </c>
      <c r="C151" s="14" t="s">
        <v>36</v>
      </c>
      <c r="D151" s="14" t="s">
        <v>38</v>
      </c>
      <c r="E151" s="15">
        <v>399</v>
      </c>
      <c r="F151" s="16"/>
      <c r="G151" s="17"/>
      <c r="K151" s="12"/>
    </row>
    <row r="152" spans="1:11" ht="18" x14ac:dyDescent="0.35">
      <c r="A152" s="2" t="s">
        <v>44</v>
      </c>
      <c r="B152" s="2" t="s">
        <v>8</v>
      </c>
      <c r="C152" s="2" t="s">
        <v>9</v>
      </c>
      <c r="D152" s="2" t="s">
        <v>10</v>
      </c>
      <c r="E152" s="3">
        <v>964</v>
      </c>
      <c r="F152" s="4">
        <v>45114</v>
      </c>
      <c r="G152" s="5" t="s">
        <v>11</v>
      </c>
      <c r="K152" s="12"/>
    </row>
    <row r="153" spans="1:11" ht="18" x14ac:dyDescent="0.35">
      <c r="A153" s="8" t="s">
        <v>44</v>
      </c>
      <c r="B153" s="8" t="s">
        <v>8</v>
      </c>
      <c r="C153" s="8" t="s">
        <v>9</v>
      </c>
      <c r="D153" s="8" t="s">
        <v>12</v>
      </c>
      <c r="E153" s="3">
        <v>956</v>
      </c>
      <c r="F153" s="6">
        <v>45109</v>
      </c>
      <c r="G153" s="11" t="s">
        <v>11</v>
      </c>
      <c r="K153" s="12"/>
    </row>
    <row r="154" spans="1:11" ht="18" x14ac:dyDescent="0.35">
      <c r="A154" s="8" t="s">
        <v>44</v>
      </c>
      <c r="B154" s="8" t="s">
        <v>8</v>
      </c>
      <c r="C154" s="8" t="s">
        <v>9</v>
      </c>
      <c r="D154" s="8" t="s">
        <v>13</v>
      </c>
      <c r="E154" s="3">
        <v>346</v>
      </c>
      <c r="F154" s="6">
        <v>45109</v>
      </c>
      <c r="G154" s="11" t="s">
        <v>11</v>
      </c>
      <c r="K154" s="12"/>
    </row>
    <row r="155" spans="1:11" ht="18" x14ac:dyDescent="0.35">
      <c r="A155" s="8" t="s">
        <v>44</v>
      </c>
      <c r="B155" s="8" t="s">
        <v>8</v>
      </c>
      <c r="C155" s="8" t="s">
        <v>9</v>
      </c>
      <c r="D155" s="8" t="s">
        <v>14</v>
      </c>
      <c r="E155" s="3">
        <v>601</v>
      </c>
      <c r="F155" s="6">
        <v>45110</v>
      </c>
      <c r="G155" s="11" t="s">
        <v>11</v>
      </c>
      <c r="K155" s="12"/>
    </row>
    <row r="156" spans="1:11" ht="18" x14ac:dyDescent="0.35">
      <c r="A156" s="8" t="s">
        <v>44</v>
      </c>
      <c r="B156" s="8" t="s">
        <v>8</v>
      </c>
      <c r="C156" s="8" t="s">
        <v>9</v>
      </c>
      <c r="D156" s="8" t="s">
        <v>15</v>
      </c>
      <c r="E156" s="3">
        <v>704</v>
      </c>
      <c r="F156" s="6">
        <v>45111</v>
      </c>
      <c r="G156" s="11" t="s">
        <v>11</v>
      </c>
      <c r="K156" s="12"/>
    </row>
    <row r="157" spans="1:11" ht="18" x14ac:dyDescent="0.35">
      <c r="A157" s="8" t="s">
        <v>44</v>
      </c>
      <c r="B157" s="8" t="s">
        <v>8</v>
      </c>
      <c r="C157" s="8" t="s">
        <v>9</v>
      </c>
      <c r="D157" s="8" t="s">
        <v>16</v>
      </c>
      <c r="E157" s="3">
        <v>740</v>
      </c>
      <c r="F157" s="6">
        <v>45112</v>
      </c>
      <c r="G157" s="11" t="s">
        <v>11</v>
      </c>
      <c r="K157" s="12"/>
    </row>
    <row r="158" spans="1:11" ht="18" x14ac:dyDescent="0.35">
      <c r="A158" s="8" t="s">
        <v>44</v>
      </c>
      <c r="B158" s="8" t="s">
        <v>8</v>
      </c>
      <c r="C158" s="8" t="s">
        <v>9</v>
      </c>
      <c r="D158" s="8" t="s">
        <v>17</v>
      </c>
      <c r="E158" s="3">
        <v>789</v>
      </c>
      <c r="F158" s="6">
        <v>45113</v>
      </c>
      <c r="G158" s="11" t="s">
        <v>11</v>
      </c>
      <c r="K158" s="12"/>
    </row>
    <row r="159" spans="1:11" ht="18" x14ac:dyDescent="0.35">
      <c r="A159" s="8" t="s">
        <v>44</v>
      </c>
      <c r="B159" s="8" t="s">
        <v>8</v>
      </c>
      <c r="C159" s="8" t="s">
        <v>9</v>
      </c>
      <c r="D159" s="8" t="s">
        <v>18</v>
      </c>
      <c r="E159" s="3">
        <v>749</v>
      </c>
      <c r="F159" s="6">
        <v>45114</v>
      </c>
      <c r="G159" s="11" t="s">
        <v>11</v>
      </c>
      <c r="K159" s="12"/>
    </row>
    <row r="160" spans="1:11" ht="18" x14ac:dyDescent="0.35">
      <c r="A160" s="8" t="s">
        <v>44</v>
      </c>
      <c r="B160" s="8" t="s">
        <v>8</v>
      </c>
      <c r="C160" s="8" t="s">
        <v>9</v>
      </c>
      <c r="D160" s="8" t="s">
        <v>19</v>
      </c>
      <c r="E160" s="3">
        <v>434</v>
      </c>
      <c r="F160" s="6">
        <v>45115</v>
      </c>
      <c r="G160" s="11" t="s">
        <v>11</v>
      </c>
      <c r="K160" s="12"/>
    </row>
    <row r="161" spans="1:11" ht="18" x14ac:dyDescent="0.35">
      <c r="A161" s="8" t="s">
        <v>44</v>
      </c>
      <c r="B161" s="8" t="s">
        <v>8</v>
      </c>
      <c r="C161" s="8" t="s">
        <v>20</v>
      </c>
      <c r="D161" s="8" t="s">
        <v>21</v>
      </c>
      <c r="E161" s="3">
        <v>749</v>
      </c>
      <c r="F161" s="6">
        <v>45116</v>
      </c>
      <c r="G161" s="11" t="s">
        <v>11</v>
      </c>
      <c r="K161" s="12"/>
    </row>
    <row r="162" spans="1:11" ht="18" x14ac:dyDescent="0.35">
      <c r="A162" s="8" t="s">
        <v>44</v>
      </c>
      <c r="B162" s="8" t="s">
        <v>8</v>
      </c>
      <c r="C162" s="8" t="s">
        <v>20</v>
      </c>
      <c r="D162" s="8" t="s">
        <v>22</v>
      </c>
      <c r="E162" s="3">
        <v>266</v>
      </c>
      <c r="F162" s="6">
        <v>45111</v>
      </c>
      <c r="G162" s="11" t="s">
        <v>11</v>
      </c>
      <c r="K162" s="12"/>
    </row>
    <row r="163" spans="1:11" ht="18" x14ac:dyDescent="0.35">
      <c r="A163" s="8" t="s">
        <v>44</v>
      </c>
      <c r="B163" s="8" t="s">
        <v>8</v>
      </c>
      <c r="C163" s="8" t="s">
        <v>20</v>
      </c>
      <c r="D163" s="8" t="s">
        <v>23</v>
      </c>
      <c r="E163" s="3">
        <v>363</v>
      </c>
      <c r="F163" s="6">
        <v>45112</v>
      </c>
      <c r="G163" s="11" t="s">
        <v>11</v>
      </c>
      <c r="K163" s="12"/>
    </row>
    <row r="164" spans="1:11" ht="18" x14ac:dyDescent="0.35">
      <c r="A164" s="8" t="s">
        <v>44</v>
      </c>
      <c r="B164" s="8" t="s">
        <v>8</v>
      </c>
      <c r="C164" s="8" t="s">
        <v>24</v>
      </c>
      <c r="D164" s="8" t="s">
        <v>10</v>
      </c>
      <c r="E164" s="3">
        <v>532</v>
      </c>
      <c r="F164" s="6">
        <v>45113</v>
      </c>
      <c r="G164" s="11" t="s">
        <v>11</v>
      </c>
      <c r="K164" s="12"/>
    </row>
    <row r="165" spans="1:11" ht="18" x14ac:dyDescent="0.35">
      <c r="A165" s="8" t="s">
        <v>44</v>
      </c>
      <c r="B165" s="8" t="s">
        <v>8</v>
      </c>
      <c r="C165" s="8" t="s">
        <v>24</v>
      </c>
      <c r="D165" s="8" t="s">
        <v>25</v>
      </c>
      <c r="E165" s="3">
        <v>913</v>
      </c>
      <c r="F165" s="6">
        <v>45114</v>
      </c>
      <c r="G165" s="11" t="s">
        <v>11</v>
      </c>
      <c r="K165" s="12"/>
    </row>
    <row r="166" spans="1:11" ht="18" x14ac:dyDescent="0.35">
      <c r="A166" s="8" t="s">
        <v>44</v>
      </c>
      <c r="B166" s="8" t="s">
        <v>8</v>
      </c>
      <c r="C166" s="8" t="s">
        <v>24</v>
      </c>
      <c r="D166" s="8" t="s">
        <v>26</v>
      </c>
      <c r="E166" s="3">
        <v>174</v>
      </c>
      <c r="F166" s="6">
        <v>45110</v>
      </c>
      <c r="G166" s="11" t="s">
        <v>11</v>
      </c>
      <c r="K166" s="12"/>
    </row>
    <row r="167" spans="1:11" ht="18" x14ac:dyDescent="0.35">
      <c r="A167" s="8" t="s">
        <v>44</v>
      </c>
      <c r="B167" s="8" t="s">
        <v>8</v>
      </c>
      <c r="C167" s="8" t="s">
        <v>24</v>
      </c>
      <c r="D167" s="8" t="s">
        <v>27</v>
      </c>
      <c r="E167" s="3">
        <v>910</v>
      </c>
      <c r="F167" s="6">
        <v>45111</v>
      </c>
      <c r="G167" s="11" t="s">
        <v>11</v>
      </c>
      <c r="K167" s="12"/>
    </row>
    <row r="168" spans="1:11" ht="18" x14ac:dyDescent="0.35">
      <c r="A168" s="8" t="s">
        <v>44</v>
      </c>
      <c r="B168" s="8" t="s">
        <v>8</v>
      </c>
      <c r="C168" s="8" t="s">
        <v>24</v>
      </c>
      <c r="D168" s="8" t="s">
        <v>28</v>
      </c>
      <c r="E168" s="3">
        <v>610</v>
      </c>
      <c r="F168" s="6">
        <v>45112</v>
      </c>
      <c r="G168" s="11" t="s">
        <v>11</v>
      </c>
      <c r="K168" s="12"/>
    </row>
    <row r="169" spans="1:11" ht="18" x14ac:dyDescent="0.35">
      <c r="A169" s="8" t="s">
        <v>44</v>
      </c>
      <c r="B169" s="8" t="s">
        <v>8</v>
      </c>
      <c r="C169" s="8" t="s">
        <v>24</v>
      </c>
      <c r="D169" s="8" t="s">
        <v>29</v>
      </c>
      <c r="E169" s="3">
        <v>371</v>
      </c>
      <c r="F169" s="6">
        <v>45113</v>
      </c>
      <c r="G169" s="11" t="s">
        <v>11</v>
      </c>
      <c r="K169" s="12"/>
    </row>
    <row r="170" spans="1:11" ht="18" x14ac:dyDescent="0.35">
      <c r="A170" s="8" t="s">
        <v>44</v>
      </c>
      <c r="B170" s="8" t="s">
        <v>8</v>
      </c>
      <c r="C170" s="8" t="s">
        <v>24</v>
      </c>
      <c r="D170" s="8" t="s">
        <v>30</v>
      </c>
      <c r="E170" s="3">
        <v>386</v>
      </c>
      <c r="F170" s="6">
        <v>45114</v>
      </c>
      <c r="G170" s="11" t="s">
        <v>11</v>
      </c>
      <c r="K170" s="12"/>
    </row>
    <row r="171" spans="1:11" ht="18" x14ac:dyDescent="0.35">
      <c r="A171" s="8" t="s">
        <v>44</v>
      </c>
      <c r="B171" s="8" t="s">
        <v>8</v>
      </c>
      <c r="C171" s="8" t="s">
        <v>24</v>
      </c>
      <c r="D171" s="8" t="s">
        <v>31</v>
      </c>
      <c r="E171" s="3">
        <v>620</v>
      </c>
      <c r="F171" s="6">
        <v>45115</v>
      </c>
      <c r="G171" s="11" t="s">
        <v>11</v>
      </c>
      <c r="K171" s="12"/>
    </row>
    <row r="172" spans="1:11" ht="18" x14ac:dyDescent="0.35">
      <c r="A172" s="8" t="s">
        <v>44</v>
      </c>
      <c r="B172" s="8" t="s">
        <v>8</v>
      </c>
      <c r="C172" s="8" t="s">
        <v>24</v>
      </c>
      <c r="D172" s="8" t="s">
        <v>19</v>
      </c>
      <c r="E172" s="10">
        <v>400</v>
      </c>
      <c r="F172" s="6">
        <v>45116</v>
      </c>
      <c r="G172" s="11" t="s">
        <v>11</v>
      </c>
      <c r="K172" s="12"/>
    </row>
    <row r="173" spans="1:11" ht="18" x14ac:dyDescent="0.35">
      <c r="A173" s="8" t="s">
        <v>44</v>
      </c>
      <c r="B173" s="8" t="s">
        <v>32</v>
      </c>
      <c r="C173" s="8" t="s">
        <v>33</v>
      </c>
      <c r="D173" s="8" t="s">
        <v>34</v>
      </c>
      <c r="E173" s="13">
        <v>3316</v>
      </c>
      <c r="F173" s="6"/>
      <c r="G173" s="11"/>
      <c r="K173" s="12"/>
    </row>
    <row r="174" spans="1:11" ht="18" x14ac:dyDescent="0.35">
      <c r="A174" s="8" t="s">
        <v>44</v>
      </c>
      <c r="B174" s="8" t="s">
        <v>32</v>
      </c>
      <c r="C174" s="8" t="s">
        <v>33</v>
      </c>
      <c r="D174" s="8" t="s">
        <v>35</v>
      </c>
      <c r="E174" s="13">
        <v>654</v>
      </c>
      <c r="F174" s="6"/>
      <c r="G174" s="11"/>
      <c r="K174" s="12"/>
    </row>
    <row r="175" spans="1:11" ht="18" x14ac:dyDescent="0.35">
      <c r="A175" s="8" t="s">
        <v>44</v>
      </c>
      <c r="B175" s="8" t="s">
        <v>32</v>
      </c>
      <c r="C175" s="8" t="s">
        <v>36</v>
      </c>
      <c r="D175" s="8" t="s">
        <v>37</v>
      </c>
      <c r="E175" s="13">
        <v>699</v>
      </c>
      <c r="F175" s="6"/>
      <c r="G175" s="11"/>
      <c r="K175" s="12"/>
    </row>
    <row r="176" spans="1:11" ht="18.5" thickBot="1" x14ac:dyDescent="0.4">
      <c r="A176" s="14" t="s">
        <v>44</v>
      </c>
      <c r="B176" s="14" t="s">
        <v>32</v>
      </c>
      <c r="C176" s="14" t="s">
        <v>36</v>
      </c>
      <c r="D176" s="14" t="s">
        <v>38</v>
      </c>
      <c r="E176" s="15">
        <v>468</v>
      </c>
      <c r="F176" s="16"/>
      <c r="G176" s="17"/>
      <c r="K176" s="12"/>
    </row>
    <row r="177" spans="1:11" ht="18" x14ac:dyDescent="0.35">
      <c r="A177" s="2" t="s">
        <v>50</v>
      </c>
      <c r="B177" s="2" t="s">
        <v>8</v>
      </c>
      <c r="C177" s="2" t="s">
        <v>9</v>
      </c>
      <c r="D177" s="2" t="s">
        <v>10</v>
      </c>
      <c r="E177" s="3">
        <v>676</v>
      </c>
      <c r="F177" s="4">
        <v>45178</v>
      </c>
      <c r="G177" s="5" t="s">
        <v>11</v>
      </c>
      <c r="K177" s="12"/>
    </row>
    <row r="178" spans="1:11" ht="18" x14ac:dyDescent="0.35">
      <c r="A178" s="8" t="s">
        <v>50</v>
      </c>
      <c r="B178" s="8" t="s">
        <v>8</v>
      </c>
      <c r="C178" s="8" t="s">
        <v>9</v>
      </c>
      <c r="D178" s="8" t="s">
        <v>12</v>
      </c>
      <c r="E178" s="3">
        <v>927</v>
      </c>
      <c r="F178" s="6">
        <v>45174</v>
      </c>
      <c r="G178" s="11" t="s">
        <v>11</v>
      </c>
      <c r="K178" s="12"/>
    </row>
    <row r="179" spans="1:11" ht="18" x14ac:dyDescent="0.35">
      <c r="A179" s="8" t="s">
        <v>50</v>
      </c>
      <c r="B179" s="8" t="s">
        <v>8</v>
      </c>
      <c r="C179" s="8" t="s">
        <v>9</v>
      </c>
      <c r="D179" s="8" t="s">
        <v>13</v>
      </c>
      <c r="E179" s="3">
        <v>634</v>
      </c>
      <c r="F179" s="6">
        <v>45177</v>
      </c>
      <c r="G179" s="11" t="s">
        <v>11</v>
      </c>
      <c r="K179" s="12"/>
    </row>
    <row r="180" spans="1:11" ht="18" x14ac:dyDescent="0.35">
      <c r="A180" s="8" t="s">
        <v>50</v>
      </c>
      <c r="B180" s="8" t="s">
        <v>8</v>
      </c>
      <c r="C180" s="8" t="s">
        <v>9</v>
      </c>
      <c r="D180" s="8" t="s">
        <v>14</v>
      </c>
      <c r="E180" s="3">
        <v>167</v>
      </c>
      <c r="F180" s="6">
        <v>45173</v>
      </c>
      <c r="G180" s="11" t="s">
        <v>11</v>
      </c>
      <c r="K180" s="12"/>
    </row>
    <row r="181" spans="1:11" ht="18" x14ac:dyDescent="0.35">
      <c r="A181" s="8" t="s">
        <v>50</v>
      </c>
      <c r="B181" s="8" t="s">
        <v>8</v>
      </c>
      <c r="C181" s="8" t="s">
        <v>9</v>
      </c>
      <c r="D181" s="8" t="s">
        <v>15</v>
      </c>
      <c r="E181" s="3">
        <v>508</v>
      </c>
      <c r="F181" s="6">
        <v>45175</v>
      </c>
      <c r="G181" s="11" t="s">
        <v>11</v>
      </c>
      <c r="K181" s="12"/>
    </row>
    <row r="182" spans="1:11" ht="18" x14ac:dyDescent="0.35">
      <c r="A182" s="8" t="s">
        <v>50</v>
      </c>
      <c r="B182" s="8" t="s">
        <v>8</v>
      </c>
      <c r="C182" s="8" t="s">
        <v>9</v>
      </c>
      <c r="D182" s="8" t="s">
        <v>16</v>
      </c>
      <c r="E182" s="3">
        <v>274</v>
      </c>
      <c r="F182" s="6">
        <v>45176</v>
      </c>
      <c r="G182" s="11" t="s">
        <v>11</v>
      </c>
      <c r="K182" s="12"/>
    </row>
    <row r="183" spans="1:11" ht="18" x14ac:dyDescent="0.35">
      <c r="A183" s="8" t="s">
        <v>50</v>
      </c>
      <c r="B183" s="8" t="s">
        <v>8</v>
      </c>
      <c r="C183" s="8" t="s">
        <v>9</v>
      </c>
      <c r="D183" s="8" t="s">
        <v>17</v>
      </c>
      <c r="E183" s="3">
        <v>164</v>
      </c>
      <c r="F183" s="6">
        <v>45172</v>
      </c>
      <c r="G183" s="11" t="s">
        <v>11</v>
      </c>
      <c r="K183" s="12"/>
    </row>
    <row r="184" spans="1:11" ht="18" x14ac:dyDescent="0.35">
      <c r="A184" s="8" t="s">
        <v>50</v>
      </c>
      <c r="B184" s="8" t="s">
        <v>8</v>
      </c>
      <c r="C184" s="8" t="s">
        <v>9</v>
      </c>
      <c r="D184" s="8" t="s">
        <v>18</v>
      </c>
      <c r="E184" s="3">
        <v>974</v>
      </c>
      <c r="F184" s="6">
        <v>45176</v>
      </c>
      <c r="G184" s="11" t="s">
        <v>11</v>
      </c>
      <c r="K184" s="12"/>
    </row>
    <row r="185" spans="1:11" ht="18" x14ac:dyDescent="0.35">
      <c r="A185" s="8" t="s">
        <v>50</v>
      </c>
      <c r="B185" s="8" t="s">
        <v>8</v>
      </c>
      <c r="C185" s="8" t="s">
        <v>9</v>
      </c>
      <c r="D185" s="8" t="s">
        <v>19</v>
      </c>
      <c r="E185" s="3">
        <v>539</v>
      </c>
      <c r="F185" s="6">
        <v>45177</v>
      </c>
      <c r="G185" s="11" t="s">
        <v>11</v>
      </c>
      <c r="K185" s="12"/>
    </row>
    <row r="186" spans="1:11" ht="18" x14ac:dyDescent="0.35">
      <c r="A186" s="8" t="s">
        <v>50</v>
      </c>
      <c r="B186" s="8" t="s">
        <v>8</v>
      </c>
      <c r="C186" s="8" t="s">
        <v>20</v>
      </c>
      <c r="D186" s="8" t="s">
        <v>21</v>
      </c>
      <c r="E186" s="3">
        <v>458</v>
      </c>
      <c r="F186" s="6">
        <v>45173</v>
      </c>
      <c r="G186" s="11" t="s">
        <v>11</v>
      </c>
      <c r="K186" s="12"/>
    </row>
    <row r="187" spans="1:11" ht="18" x14ac:dyDescent="0.35">
      <c r="A187" s="8" t="s">
        <v>50</v>
      </c>
      <c r="B187" s="8" t="s">
        <v>8</v>
      </c>
      <c r="C187" s="8" t="s">
        <v>20</v>
      </c>
      <c r="D187" s="8" t="s">
        <v>22</v>
      </c>
      <c r="E187" s="3">
        <v>314</v>
      </c>
      <c r="F187" s="6">
        <v>45173</v>
      </c>
      <c r="G187" s="11" t="s">
        <v>11</v>
      </c>
      <c r="K187" s="12"/>
    </row>
    <row r="188" spans="1:11" ht="18" x14ac:dyDescent="0.35">
      <c r="A188" s="8" t="s">
        <v>50</v>
      </c>
      <c r="B188" s="8" t="s">
        <v>8</v>
      </c>
      <c r="C188" s="8" t="s">
        <v>20</v>
      </c>
      <c r="D188" s="8" t="s">
        <v>23</v>
      </c>
      <c r="E188" s="3">
        <v>152</v>
      </c>
      <c r="F188" s="6">
        <v>45170</v>
      </c>
      <c r="G188" s="11" t="s">
        <v>11</v>
      </c>
      <c r="K188" s="12"/>
    </row>
    <row r="189" spans="1:11" ht="18" x14ac:dyDescent="0.35">
      <c r="A189" s="8" t="s">
        <v>50</v>
      </c>
      <c r="B189" s="8" t="s">
        <v>8</v>
      </c>
      <c r="C189" s="8" t="s">
        <v>24</v>
      </c>
      <c r="D189" s="8" t="s">
        <v>10</v>
      </c>
      <c r="E189" s="3">
        <v>804</v>
      </c>
      <c r="F189" s="6">
        <v>45175</v>
      </c>
      <c r="G189" s="11" t="s">
        <v>11</v>
      </c>
      <c r="K189" s="12"/>
    </row>
    <row r="190" spans="1:11" ht="18" x14ac:dyDescent="0.35">
      <c r="A190" s="8" t="s">
        <v>50</v>
      </c>
      <c r="B190" s="8" t="s">
        <v>8</v>
      </c>
      <c r="C190" s="8" t="s">
        <v>24</v>
      </c>
      <c r="D190" s="8" t="s">
        <v>25</v>
      </c>
      <c r="E190" s="3">
        <v>580</v>
      </c>
      <c r="F190" s="6">
        <v>45170</v>
      </c>
      <c r="G190" s="11" t="s">
        <v>11</v>
      </c>
      <c r="K190" s="12"/>
    </row>
    <row r="191" spans="1:11" ht="18" x14ac:dyDescent="0.35">
      <c r="A191" s="8" t="s">
        <v>50</v>
      </c>
      <c r="B191" s="8" t="s">
        <v>8</v>
      </c>
      <c r="C191" s="8" t="s">
        <v>24</v>
      </c>
      <c r="D191" s="8" t="s">
        <v>26</v>
      </c>
      <c r="E191" s="3">
        <v>583</v>
      </c>
      <c r="F191" s="6">
        <v>45172</v>
      </c>
      <c r="G191" s="11" t="s">
        <v>11</v>
      </c>
      <c r="K191" s="12"/>
    </row>
    <row r="192" spans="1:11" ht="18" x14ac:dyDescent="0.35">
      <c r="A192" s="8" t="s">
        <v>50</v>
      </c>
      <c r="B192" s="8" t="s">
        <v>8</v>
      </c>
      <c r="C192" s="8" t="s">
        <v>24</v>
      </c>
      <c r="D192" s="8" t="s">
        <v>27</v>
      </c>
      <c r="E192" s="3">
        <v>995</v>
      </c>
      <c r="F192" s="6">
        <v>45173</v>
      </c>
      <c r="G192" s="11" t="s">
        <v>11</v>
      </c>
      <c r="K192" s="12"/>
    </row>
    <row r="193" spans="1:11" ht="18" x14ac:dyDescent="0.35">
      <c r="A193" s="8" t="s">
        <v>50</v>
      </c>
      <c r="B193" s="8" t="s">
        <v>8</v>
      </c>
      <c r="C193" s="8" t="s">
        <v>24</v>
      </c>
      <c r="D193" s="8" t="s">
        <v>28</v>
      </c>
      <c r="E193" s="3">
        <v>880</v>
      </c>
      <c r="F193" s="6">
        <v>45175</v>
      </c>
      <c r="G193" s="11" t="s">
        <v>11</v>
      </c>
      <c r="K193" s="12"/>
    </row>
    <row r="194" spans="1:11" ht="18" x14ac:dyDescent="0.35">
      <c r="A194" s="8" t="s">
        <v>50</v>
      </c>
      <c r="B194" s="8" t="s">
        <v>8</v>
      </c>
      <c r="C194" s="8" t="s">
        <v>24</v>
      </c>
      <c r="D194" s="8" t="s">
        <v>29</v>
      </c>
      <c r="E194" s="3">
        <v>825</v>
      </c>
      <c r="F194" s="6">
        <v>45176</v>
      </c>
      <c r="G194" s="11" t="s">
        <v>11</v>
      </c>
      <c r="K194" s="12"/>
    </row>
    <row r="195" spans="1:11" ht="18" x14ac:dyDescent="0.35">
      <c r="A195" s="8" t="s">
        <v>50</v>
      </c>
      <c r="B195" s="8" t="s">
        <v>8</v>
      </c>
      <c r="C195" s="8" t="s">
        <v>24</v>
      </c>
      <c r="D195" s="8" t="s">
        <v>30</v>
      </c>
      <c r="E195" s="3">
        <v>829</v>
      </c>
      <c r="F195" s="6">
        <v>45177</v>
      </c>
      <c r="G195" s="11" t="s">
        <v>11</v>
      </c>
      <c r="K195" s="12"/>
    </row>
    <row r="196" spans="1:11" ht="18" x14ac:dyDescent="0.35">
      <c r="A196" s="8" t="s">
        <v>50</v>
      </c>
      <c r="B196" s="8" t="s">
        <v>8</v>
      </c>
      <c r="C196" s="8" t="s">
        <v>24</v>
      </c>
      <c r="D196" s="8" t="s">
        <v>31</v>
      </c>
      <c r="E196" s="3">
        <v>299</v>
      </c>
      <c r="F196" s="6">
        <v>45178</v>
      </c>
      <c r="G196" s="11" t="s">
        <v>11</v>
      </c>
      <c r="K196" s="12"/>
    </row>
    <row r="197" spans="1:11" ht="18" x14ac:dyDescent="0.35">
      <c r="A197" s="8" t="s">
        <v>50</v>
      </c>
      <c r="B197" s="8" t="s">
        <v>8</v>
      </c>
      <c r="C197" s="8" t="s">
        <v>24</v>
      </c>
      <c r="D197" s="8" t="s">
        <v>19</v>
      </c>
      <c r="E197" s="3">
        <v>709</v>
      </c>
      <c r="F197" s="6">
        <v>45173</v>
      </c>
      <c r="G197" s="11" t="s">
        <v>11</v>
      </c>
      <c r="K197" s="12"/>
    </row>
    <row r="198" spans="1:11" ht="18" x14ac:dyDescent="0.35">
      <c r="A198" s="8" t="s">
        <v>50</v>
      </c>
      <c r="B198" s="8" t="s">
        <v>32</v>
      </c>
      <c r="C198" s="8" t="s">
        <v>33</v>
      </c>
      <c r="D198" s="8" t="s">
        <v>34</v>
      </c>
      <c r="E198" s="13">
        <v>3316</v>
      </c>
      <c r="F198" s="6"/>
      <c r="G198" s="11"/>
      <c r="K198" s="12"/>
    </row>
    <row r="199" spans="1:11" ht="18" x14ac:dyDescent="0.35">
      <c r="A199" s="8" t="s">
        <v>50</v>
      </c>
      <c r="B199" s="8" t="s">
        <v>32</v>
      </c>
      <c r="C199" s="8" t="s">
        <v>33</v>
      </c>
      <c r="D199" s="8" t="s">
        <v>35</v>
      </c>
      <c r="E199" s="13">
        <v>677</v>
      </c>
      <c r="F199" s="6"/>
      <c r="G199" s="11"/>
      <c r="K199" s="12"/>
    </row>
    <row r="200" spans="1:11" ht="18" x14ac:dyDescent="0.35">
      <c r="A200" s="8" t="s">
        <v>50</v>
      </c>
      <c r="B200" s="8" t="s">
        <v>32</v>
      </c>
      <c r="C200" s="8" t="s">
        <v>36</v>
      </c>
      <c r="D200" s="8" t="s">
        <v>37</v>
      </c>
      <c r="E200" s="13">
        <v>654</v>
      </c>
      <c r="F200" s="6"/>
      <c r="G200" s="11"/>
      <c r="K200" s="12"/>
    </row>
    <row r="201" spans="1:11" ht="18.5" thickBot="1" x14ac:dyDescent="0.4">
      <c r="A201" s="14" t="s">
        <v>50</v>
      </c>
      <c r="B201" s="14" t="s">
        <v>32</v>
      </c>
      <c r="C201" s="14" t="s">
        <v>36</v>
      </c>
      <c r="D201" s="14" t="s">
        <v>38</v>
      </c>
      <c r="E201" s="15">
        <v>679</v>
      </c>
      <c r="F201" s="16"/>
      <c r="G201" s="17"/>
      <c r="K201" s="12"/>
    </row>
    <row r="202" spans="1:11" ht="18" x14ac:dyDescent="0.35">
      <c r="A202" s="2" t="s">
        <v>49</v>
      </c>
      <c r="B202" s="2" t="s">
        <v>8</v>
      </c>
      <c r="C202" s="2" t="s">
        <v>9</v>
      </c>
      <c r="D202" s="2" t="s">
        <v>10</v>
      </c>
      <c r="E202" s="3">
        <v>622</v>
      </c>
      <c r="F202" s="4">
        <v>45200</v>
      </c>
      <c r="G202" s="5" t="s">
        <v>11</v>
      </c>
      <c r="K202" s="12"/>
    </row>
    <row r="203" spans="1:11" ht="18" x14ac:dyDescent="0.35">
      <c r="A203" s="8" t="s">
        <v>49</v>
      </c>
      <c r="B203" s="8" t="s">
        <v>8</v>
      </c>
      <c r="C203" s="8" t="s">
        <v>9</v>
      </c>
      <c r="D203" s="8" t="s">
        <v>12</v>
      </c>
      <c r="E203" s="3">
        <v>282</v>
      </c>
      <c r="F203" s="6">
        <v>45202</v>
      </c>
      <c r="G203" s="11" t="s">
        <v>11</v>
      </c>
      <c r="K203" s="12"/>
    </row>
    <row r="204" spans="1:11" ht="18" x14ac:dyDescent="0.35">
      <c r="A204" s="8" t="s">
        <v>49</v>
      </c>
      <c r="B204" s="8" t="s">
        <v>8</v>
      </c>
      <c r="C204" s="8" t="s">
        <v>9</v>
      </c>
      <c r="D204" s="8" t="s">
        <v>13</v>
      </c>
      <c r="E204" s="3">
        <v>850</v>
      </c>
      <c r="F204" s="6">
        <v>45200</v>
      </c>
      <c r="G204" s="11" t="s">
        <v>11</v>
      </c>
      <c r="K204" s="12"/>
    </row>
    <row r="205" spans="1:11" ht="18" x14ac:dyDescent="0.35">
      <c r="A205" s="8" t="s">
        <v>49</v>
      </c>
      <c r="B205" s="8" t="s">
        <v>8</v>
      </c>
      <c r="C205" s="8" t="s">
        <v>9</v>
      </c>
      <c r="D205" s="8" t="s">
        <v>14</v>
      </c>
      <c r="E205" s="3">
        <v>318</v>
      </c>
      <c r="F205" s="6">
        <v>45203</v>
      </c>
      <c r="G205" s="11" t="s">
        <v>11</v>
      </c>
      <c r="K205" s="12"/>
    </row>
    <row r="206" spans="1:11" ht="18" x14ac:dyDescent="0.35">
      <c r="A206" s="8" t="s">
        <v>49</v>
      </c>
      <c r="B206" s="8" t="s">
        <v>8</v>
      </c>
      <c r="C206" s="8" t="s">
        <v>9</v>
      </c>
      <c r="D206" s="8" t="s">
        <v>15</v>
      </c>
      <c r="E206" s="3">
        <v>121</v>
      </c>
      <c r="F206" s="6">
        <v>45205</v>
      </c>
      <c r="G206" s="11" t="s">
        <v>11</v>
      </c>
      <c r="K206" s="12"/>
    </row>
    <row r="207" spans="1:11" ht="18" x14ac:dyDescent="0.35">
      <c r="A207" s="8" t="s">
        <v>49</v>
      </c>
      <c r="B207" s="8" t="s">
        <v>8</v>
      </c>
      <c r="C207" s="8" t="s">
        <v>9</v>
      </c>
      <c r="D207" s="8" t="s">
        <v>16</v>
      </c>
      <c r="E207" s="3">
        <v>820</v>
      </c>
      <c r="F207" s="6">
        <v>45206</v>
      </c>
      <c r="G207" s="11" t="s">
        <v>11</v>
      </c>
      <c r="K207" s="12"/>
    </row>
    <row r="208" spans="1:11" ht="18" x14ac:dyDescent="0.35">
      <c r="A208" s="8" t="s">
        <v>49</v>
      </c>
      <c r="B208" s="8" t="s">
        <v>8</v>
      </c>
      <c r="C208" s="8" t="s">
        <v>9</v>
      </c>
      <c r="D208" s="8" t="s">
        <v>17</v>
      </c>
      <c r="E208" s="3">
        <v>687</v>
      </c>
      <c r="F208" s="6">
        <v>45205</v>
      </c>
      <c r="G208" s="11" t="s">
        <v>11</v>
      </c>
      <c r="K208" s="12"/>
    </row>
    <row r="209" spans="1:11" ht="18" x14ac:dyDescent="0.35">
      <c r="A209" s="8" t="s">
        <v>49</v>
      </c>
      <c r="B209" s="8" t="s">
        <v>8</v>
      </c>
      <c r="C209" s="8" t="s">
        <v>9</v>
      </c>
      <c r="D209" s="8" t="s">
        <v>18</v>
      </c>
      <c r="E209" s="3">
        <v>544</v>
      </c>
      <c r="F209" s="6">
        <v>45206</v>
      </c>
      <c r="G209" s="11" t="s">
        <v>11</v>
      </c>
      <c r="K209" s="12"/>
    </row>
    <row r="210" spans="1:11" ht="18" x14ac:dyDescent="0.35">
      <c r="A210" s="8" t="s">
        <v>49</v>
      </c>
      <c r="B210" s="8" t="s">
        <v>8</v>
      </c>
      <c r="C210" s="8" t="s">
        <v>9</v>
      </c>
      <c r="D210" s="8" t="s">
        <v>19</v>
      </c>
      <c r="E210" s="3">
        <v>763</v>
      </c>
      <c r="F210" s="6">
        <v>45207</v>
      </c>
      <c r="G210" s="11" t="s">
        <v>11</v>
      </c>
      <c r="K210" s="12"/>
    </row>
    <row r="211" spans="1:11" ht="18" x14ac:dyDescent="0.35">
      <c r="A211" s="8" t="s">
        <v>49</v>
      </c>
      <c r="B211" s="8" t="s">
        <v>8</v>
      </c>
      <c r="C211" s="8" t="s">
        <v>20</v>
      </c>
      <c r="D211" s="8" t="s">
        <v>21</v>
      </c>
      <c r="E211" s="3">
        <v>219</v>
      </c>
      <c r="F211" s="6">
        <v>45208</v>
      </c>
      <c r="G211" s="11" t="s">
        <v>11</v>
      </c>
      <c r="K211" s="12"/>
    </row>
    <row r="212" spans="1:11" ht="18" x14ac:dyDescent="0.35">
      <c r="A212" s="8" t="s">
        <v>49</v>
      </c>
      <c r="B212" s="8" t="s">
        <v>8</v>
      </c>
      <c r="C212" s="8" t="s">
        <v>20</v>
      </c>
      <c r="D212" s="8" t="s">
        <v>22</v>
      </c>
      <c r="E212" s="3">
        <v>567</v>
      </c>
      <c r="F212" s="6">
        <v>45203</v>
      </c>
      <c r="G212" s="11" t="s">
        <v>11</v>
      </c>
      <c r="K212" s="12"/>
    </row>
    <row r="213" spans="1:11" ht="18" x14ac:dyDescent="0.35">
      <c r="A213" s="8" t="s">
        <v>49</v>
      </c>
      <c r="B213" s="8" t="s">
        <v>8</v>
      </c>
      <c r="C213" s="8" t="s">
        <v>20</v>
      </c>
      <c r="D213" s="8" t="s">
        <v>23</v>
      </c>
      <c r="E213" s="3">
        <v>782</v>
      </c>
      <c r="F213" s="6">
        <v>45204</v>
      </c>
      <c r="G213" s="11" t="s">
        <v>11</v>
      </c>
      <c r="K213" s="12"/>
    </row>
    <row r="214" spans="1:11" ht="18" x14ac:dyDescent="0.35">
      <c r="A214" s="8" t="s">
        <v>49</v>
      </c>
      <c r="B214" s="8" t="s">
        <v>8</v>
      </c>
      <c r="C214" s="8" t="s">
        <v>24</v>
      </c>
      <c r="D214" s="8" t="s">
        <v>10</v>
      </c>
      <c r="E214" s="3">
        <v>171</v>
      </c>
      <c r="F214" s="6">
        <v>45205</v>
      </c>
      <c r="G214" s="11" t="s">
        <v>11</v>
      </c>
      <c r="K214" s="12"/>
    </row>
    <row r="215" spans="1:11" ht="18" x14ac:dyDescent="0.35">
      <c r="A215" s="8" t="s">
        <v>49</v>
      </c>
      <c r="B215" s="8" t="s">
        <v>8</v>
      </c>
      <c r="C215" s="8" t="s">
        <v>24</v>
      </c>
      <c r="D215" s="8" t="s">
        <v>25</v>
      </c>
      <c r="E215" s="3">
        <v>159</v>
      </c>
      <c r="F215" s="6">
        <v>45206</v>
      </c>
      <c r="G215" s="11" t="s">
        <v>11</v>
      </c>
      <c r="K215" s="12"/>
    </row>
    <row r="216" spans="1:11" ht="18" x14ac:dyDescent="0.35">
      <c r="A216" s="8" t="s">
        <v>49</v>
      </c>
      <c r="B216" s="8" t="s">
        <v>8</v>
      </c>
      <c r="C216" s="8" t="s">
        <v>24</v>
      </c>
      <c r="D216" s="8" t="s">
        <v>26</v>
      </c>
      <c r="E216" s="3">
        <v>230</v>
      </c>
      <c r="F216" s="6">
        <v>45202</v>
      </c>
      <c r="G216" s="11" t="s">
        <v>11</v>
      </c>
      <c r="K216" s="12"/>
    </row>
    <row r="217" spans="1:11" ht="18" x14ac:dyDescent="0.35">
      <c r="A217" s="8" t="s">
        <v>49</v>
      </c>
      <c r="B217" s="8" t="s">
        <v>8</v>
      </c>
      <c r="C217" s="8" t="s">
        <v>24</v>
      </c>
      <c r="D217" s="8" t="s">
        <v>27</v>
      </c>
      <c r="E217" s="3">
        <v>525</v>
      </c>
      <c r="F217" s="6">
        <v>45203</v>
      </c>
      <c r="G217" s="11" t="s">
        <v>11</v>
      </c>
      <c r="K217" s="12"/>
    </row>
    <row r="218" spans="1:11" ht="18" x14ac:dyDescent="0.35">
      <c r="A218" s="8" t="s">
        <v>49</v>
      </c>
      <c r="B218" s="8" t="s">
        <v>8</v>
      </c>
      <c r="C218" s="8" t="s">
        <v>24</v>
      </c>
      <c r="D218" s="8" t="s">
        <v>28</v>
      </c>
      <c r="E218" s="3">
        <v>484</v>
      </c>
      <c r="F218" s="6">
        <v>45205</v>
      </c>
      <c r="G218" s="11" t="s">
        <v>11</v>
      </c>
      <c r="K218" s="12"/>
    </row>
    <row r="219" spans="1:11" ht="18" x14ac:dyDescent="0.35">
      <c r="A219" s="8" t="s">
        <v>49</v>
      </c>
      <c r="B219" s="8" t="s">
        <v>8</v>
      </c>
      <c r="C219" s="8" t="s">
        <v>24</v>
      </c>
      <c r="D219" s="8" t="s">
        <v>29</v>
      </c>
      <c r="E219" s="3">
        <v>140</v>
      </c>
      <c r="F219" s="6">
        <v>45206</v>
      </c>
      <c r="G219" s="11" t="s">
        <v>11</v>
      </c>
      <c r="K219" s="12"/>
    </row>
    <row r="220" spans="1:11" ht="18" x14ac:dyDescent="0.35">
      <c r="A220" s="8" t="s">
        <v>49</v>
      </c>
      <c r="B220" s="8" t="s">
        <v>8</v>
      </c>
      <c r="C220" s="8" t="s">
        <v>24</v>
      </c>
      <c r="D220" s="8" t="s">
        <v>30</v>
      </c>
      <c r="E220" s="3">
        <v>704</v>
      </c>
      <c r="F220" s="6">
        <v>45207</v>
      </c>
      <c r="G220" s="11" t="s">
        <v>11</v>
      </c>
      <c r="K220" s="12"/>
    </row>
    <row r="221" spans="1:11" ht="18" x14ac:dyDescent="0.35">
      <c r="A221" s="8" t="s">
        <v>49</v>
      </c>
      <c r="B221" s="8" t="s">
        <v>8</v>
      </c>
      <c r="C221" s="8" t="s">
        <v>24</v>
      </c>
      <c r="D221" s="8" t="s">
        <v>31</v>
      </c>
      <c r="E221" s="3">
        <v>640</v>
      </c>
      <c r="F221" s="6">
        <v>45208</v>
      </c>
      <c r="G221" s="11" t="s">
        <v>11</v>
      </c>
      <c r="K221" s="12"/>
    </row>
    <row r="222" spans="1:11" ht="18" x14ac:dyDescent="0.35">
      <c r="A222" s="8" t="s">
        <v>49</v>
      </c>
      <c r="B222" s="8" t="s">
        <v>8</v>
      </c>
      <c r="C222" s="8" t="s">
        <v>24</v>
      </c>
      <c r="D222" s="8" t="s">
        <v>19</v>
      </c>
      <c r="E222" s="3">
        <v>389</v>
      </c>
      <c r="F222" s="6">
        <v>45203</v>
      </c>
      <c r="G222" s="11" t="s">
        <v>11</v>
      </c>
      <c r="K222" s="12"/>
    </row>
    <row r="223" spans="1:11" ht="18" x14ac:dyDescent="0.35">
      <c r="A223" s="8" t="s">
        <v>49</v>
      </c>
      <c r="B223" s="8" t="s">
        <v>32</v>
      </c>
      <c r="C223" s="8" t="s">
        <v>33</v>
      </c>
      <c r="D223" s="8" t="s">
        <v>34</v>
      </c>
      <c r="E223" s="13">
        <v>3316</v>
      </c>
      <c r="F223" s="6"/>
      <c r="G223" s="11"/>
      <c r="K223" s="12"/>
    </row>
    <row r="224" spans="1:11" ht="18" x14ac:dyDescent="0.35">
      <c r="A224" s="8" t="s">
        <v>49</v>
      </c>
      <c r="B224" s="8" t="s">
        <v>32</v>
      </c>
      <c r="C224" s="8" t="s">
        <v>33</v>
      </c>
      <c r="D224" s="8" t="s">
        <v>35</v>
      </c>
      <c r="E224" s="13">
        <v>2990</v>
      </c>
      <c r="F224" s="6"/>
      <c r="G224" s="11"/>
      <c r="K224" s="12"/>
    </row>
    <row r="225" spans="1:11" ht="18" x14ac:dyDescent="0.35">
      <c r="A225" s="8" t="s">
        <v>49</v>
      </c>
      <c r="B225" s="8" t="s">
        <v>32</v>
      </c>
      <c r="C225" s="8" t="s">
        <v>36</v>
      </c>
      <c r="D225" s="8" t="s">
        <v>37</v>
      </c>
      <c r="E225" s="13">
        <v>679</v>
      </c>
      <c r="F225" s="6"/>
      <c r="G225" s="11"/>
      <c r="K225" s="12"/>
    </row>
    <row r="226" spans="1:11" ht="18.5" thickBot="1" x14ac:dyDescent="0.4">
      <c r="A226" s="14" t="s">
        <v>49</v>
      </c>
      <c r="B226" s="14" t="s">
        <v>32</v>
      </c>
      <c r="C226" s="14" t="s">
        <v>36</v>
      </c>
      <c r="D226" s="14" t="s">
        <v>38</v>
      </c>
      <c r="E226" s="15">
        <v>500</v>
      </c>
      <c r="F226" s="16"/>
      <c r="G226" s="17"/>
      <c r="K226" s="12"/>
    </row>
    <row r="227" spans="1:11" ht="18" x14ac:dyDescent="0.35">
      <c r="A227" s="2" t="s">
        <v>48</v>
      </c>
      <c r="B227" s="2" t="s">
        <v>8</v>
      </c>
      <c r="C227" s="2" t="s">
        <v>9</v>
      </c>
      <c r="D227" s="2" t="s">
        <v>10</v>
      </c>
      <c r="E227" s="3">
        <v>203</v>
      </c>
      <c r="F227" s="4">
        <v>45238</v>
      </c>
      <c r="G227" s="5" t="s">
        <v>11</v>
      </c>
      <c r="K227" s="12"/>
    </row>
    <row r="228" spans="1:11" ht="18" x14ac:dyDescent="0.35">
      <c r="A228" s="8" t="s">
        <v>48</v>
      </c>
      <c r="B228" s="8" t="s">
        <v>8</v>
      </c>
      <c r="C228" s="8" t="s">
        <v>9</v>
      </c>
      <c r="D228" s="8" t="s">
        <v>12</v>
      </c>
      <c r="E228" s="3">
        <v>135</v>
      </c>
      <c r="F228" s="6">
        <v>45233</v>
      </c>
      <c r="G228" s="11" t="s">
        <v>11</v>
      </c>
      <c r="K228" s="12"/>
    </row>
    <row r="229" spans="1:11" ht="18" x14ac:dyDescent="0.35">
      <c r="A229" s="8" t="s">
        <v>48</v>
      </c>
      <c r="B229" s="8" t="s">
        <v>8</v>
      </c>
      <c r="C229" s="8" t="s">
        <v>9</v>
      </c>
      <c r="D229" s="8" t="s">
        <v>13</v>
      </c>
      <c r="E229" s="3">
        <v>779</v>
      </c>
      <c r="F229" s="6">
        <v>45234</v>
      </c>
      <c r="G229" s="11" t="s">
        <v>11</v>
      </c>
      <c r="K229" s="12"/>
    </row>
    <row r="230" spans="1:11" ht="18" x14ac:dyDescent="0.35">
      <c r="A230" s="8" t="s">
        <v>48</v>
      </c>
      <c r="B230" s="8" t="s">
        <v>8</v>
      </c>
      <c r="C230" s="8" t="s">
        <v>9</v>
      </c>
      <c r="D230" s="8" t="s">
        <v>14</v>
      </c>
      <c r="E230" s="3">
        <v>857</v>
      </c>
      <c r="F230" s="6">
        <v>45234</v>
      </c>
      <c r="G230" s="11" t="s">
        <v>11</v>
      </c>
      <c r="K230" s="12"/>
    </row>
    <row r="231" spans="1:11" ht="18" x14ac:dyDescent="0.35">
      <c r="A231" s="8" t="s">
        <v>48</v>
      </c>
      <c r="B231" s="8" t="s">
        <v>8</v>
      </c>
      <c r="C231" s="8" t="s">
        <v>9</v>
      </c>
      <c r="D231" s="8" t="s">
        <v>15</v>
      </c>
      <c r="E231" s="3">
        <v>254</v>
      </c>
      <c r="F231" s="6">
        <v>45236</v>
      </c>
      <c r="G231" s="11" t="s">
        <v>11</v>
      </c>
      <c r="K231" s="12"/>
    </row>
    <row r="232" spans="1:11" ht="18" x14ac:dyDescent="0.35">
      <c r="A232" s="8" t="s">
        <v>48</v>
      </c>
      <c r="B232" s="8" t="s">
        <v>8</v>
      </c>
      <c r="C232" s="8" t="s">
        <v>9</v>
      </c>
      <c r="D232" s="8" t="s">
        <v>16</v>
      </c>
      <c r="E232" s="3">
        <v>858</v>
      </c>
      <c r="F232" s="6">
        <v>45237</v>
      </c>
      <c r="G232" s="11" t="s">
        <v>11</v>
      </c>
      <c r="K232" s="12"/>
    </row>
    <row r="233" spans="1:11" ht="18" x14ac:dyDescent="0.35">
      <c r="A233" s="8" t="s">
        <v>48</v>
      </c>
      <c r="B233" s="8" t="s">
        <v>8</v>
      </c>
      <c r="C233" s="8" t="s">
        <v>9</v>
      </c>
      <c r="D233" s="8" t="s">
        <v>17</v>
      </c>
      <c r="E233" s="3">
        <v>867</v>
      </c>
      <c r="F233" s="6">
        <v>45236</v>
      </c>
      <c r="G233" s="11" t="s">
        <v>11</v>
      </c>
      <c r="K233" s="12"/>
    </row>
    <row r="234" spans="1:11" ht="18" x14ac:dyDescent="0.35">
      <c r="A234" s="8" t="s">
        <v>48</v>
      </c>
      <c r="B234" s="8" t="s">
        <v>8</v>
      </c>
      <c r="C234" s="8" t="s">
        <v>9</v>
      </c>
      <c r="D234" s="8" t="s">
        <v>18</v>
      </c>
      <c r="E234" s="3">
        <v>608</v>
      </c>
      <c r="F234" s="6">
        <v>45237</v>
      </c>
      <c r="G234" s="11" t="s">
        <v>11</v>
      </c>
      <c r="K234" s="12"/>
    </row>
    <row r="235" spans="1:11" ht="18" x14ac:dyDescent="0.35">
      <c r="A235" s="8" t="s">
        <v>48</v>
      </c>
      <c r="B235" s="8" t="s">
        <v>8</v>
      </c>
      <c r="C235" s="8" t="s">
        <v>9</v>
      </c>
      <c r="D235" s="8" t="s">
        <v>19</v>
      </c>
      <c r="E235" s="3">
        <v>366</v>
      </c>
      <c r="F235" s="6">
        <v>45238</v>
      </c>
      <c r="G235" s="11" t="s">
        <v>11</v>
      </c>
      <c r="K235" s="12"/>
    </row>
    <row r="236" spans="1:11" ht="18" x14ac:dyDescent="0.35">
      <c r="A236" s="8" t="s">
        <v>48</v>
      </c>
      <c r="B236" s="8" t="s">
        <v>8</v>
      </c>
      <c r="C236" s="8" t="s">
        <v>20</v>
      </c>
      <c r="D236" s="8" t="s">
        <v>21</v>
      </c>
      <c r="E236" s="3">
        <v>278</v>
      </c>
      <c r="F236" s="6">
        <v>45239</v>
      </c>
      <c r="G236" s="11" t="s">
        <v>11</v>
      </c>
      <c r="K236" s="12"/>
    </row>
    <row r="237" spans="1:11" ht="18" x14ac:dyDescent="0.35">
      <c r="A237" s="8" t="s">
        <v>48</v>
      </c>
      <c r="B237" s="8" t="s">
        <v>8</v>
      </c>
      <c r="C237" s="8" t="s">
        <v>20</v>
      </c>
      <c r="D237" s="8" t="s">
        <v>22</v>
      </c>
      <c r="E237" s="3">
        <v>724</v>
      </c>
      <c r="F237" s="6">
        <v>45234</v>
      </c>
      <c r="G237" s="11" t="s">
        <v>11</v>
      </c>
      <c r="K237" s="12"/>
    </row>
    <row r="238" spans="1:11" ht="18" x14ac:dyDescent="0.35">
      <c r="A238" s="8" t="s">
        <v>48</v>
      </c>
      <c r="B238" s="8" t="s">
        <v>8</v>
      </c>
      <c r="C238" s="8" t="s">
        <v>20</v>
      </c>
      <c r="D238" s="8" t="s">
        <v>23</v>
      </c>
      <c r="E238" s="3">
        <v>411</v>
      </c>
      <c r="F238" s="6">
        <v>45235</v>
      </c>
      <c r="G238" s="11" t="s">
        <v>11</v>
      </c>
      <c r="K238" s="12"/>
    </row>
    <row r="239" spans="1:11" ht="18" x14ac:dyDescent="0.35">
      <c r="A239" s="8" t="s">
        <v>48</v>
      </c>
      <c r="B239" s="8" t="s">
        <v>8</v>
      </c>
      <c r="C239" s="8" t="s">
        <v>24</v>
      </c>
      <c r="D239" s="8" t="s">
        <v>10</v>
      </c>
      <c r="E239" s="3">
        <v>337</v>
      </c>
      <c r="F239" s="6">
        <v>45236</v>
      </c>
      <c r="G239" s="11" t="s">
        <v>11</v>
      </c>
      <c r="K239" s="12"/>
    </row>
    <row r="240" spans="1:11" ht="18" x14ac:dyDescent="0.35">
      <c r="A240" s="8" t="s">
        <v>48</v>
      </c>
      <c r="B240" s="8" t="s">
        <v>8</v>
      </c>
      <c r="C240" s="8" t="s">
        <v>24</v>
      </c>
      <c r="D240" s="8" t="s">
        <v>25</v>
      </c>
      <c r="E240" s="3">
        <v>144</v>
      </c>
      <c r="F240" s="6">
        <v>45237</v>
      </c>
      <c r="G240" s="11" t="s">
        <v>11</v>
      </c>
      <c r="K240" s="12"/>
    </row>
    <row r="241" spans="1:11" ht="18" x14ac:dyDescent="0.35">
      <c r="A241" s="8" t="s">
        <v>48</v>
      </c>
      <c r="B241" s="8" t="s">
        <v>8</v>
      </c>
      <c r="C241" s="8" t="s">
        <v>24</v>
      </c>
      <c r="D241" s="8" t="s">
        <v>26</v>
      </c>
      <c r="E241" s="3">
        <v>610</v>
      </c>
      <c r="F241" s="6">
        <v>45233</v>
      </c>
      <c r="G241" s="11" t="s">
        <v>11</v>
      </c>
      <c r="K241" s="12"/>
    </row>
    <row r="242" spans="1:11" ht="18" x14ac:dyDescent="0.35">
      <c r="A242" s="8" t="s">
        <v>48</v>
      </c>
      <c r="B242" s="8" t="s">
        <v>8</v>
      </c>
      <c r="C242" s="8" t="s">
        <v>24</v>
      </c>
      <c r="D242" s="8" t="s">
        <v>27</v>
      </c>
      <c r="E242" s="3">
        <v>657</v>
      </c>
      <c r="F242" s="6">
        <v>45234</v>
      </c>
      <c r="G242" s="11" t="s">
        <v>11</v>
      </c>
      <c r="K242" s="12"/>
    </row>
    <row r="243" spans="1:11" ht="18" x14ac:dyDescent="0.35">
      <c r="A243" s="8" t="s">
        <v>48</v>
      </c>
      <c r="B243" s="8" t="s">
        <v>8</v>
      </c>
      <c r="C243" s="8" t="s">
        <v>24</v>
      </c>
      <c r="D243" s="8" t="s">
        <v>28</v>
      </c>
      <c r="E243" s="3">
        <v>504</v>
      </c>
      <c r="F243" s="6">
        <v>45236</v>
      </c>
      <c r="G243" s="11" t="s">
        <v>11</v>
      </c>
      <c r="K243" s="12"/>
    </row>
    <row r="244" spans="1:11" ht="18" x14ac:dyDescent="0.35">
      <c r="A244" s="8" t="s">
        <v>48</v>
      </c>
      <c r="B244" s="8" t="s">
        <v>8</v>
      </c>
      <c r="C244" s="8" t="s">
        <v>24</v>
      </c>
      <c r="D244" s="8" t="s">
        <v>29</v>
      </c>
      <c r="E244" s="3">
        <v>167</v>
      </c>
      <c r="F244" s="6">
        <v>45237</v>
      </c>
      <c r="G244" s="11" t="s">
        <v>11</v>
      </c>
      <c r="K244" s="12"/>
    </row>
    <row r="245" spans="1:11" ht="18" x14ac:dyDescent="0.35">
      <c r="A245" s="8" t="s">
        <v>48</v>
      </c>
      <c r="B245" s="8" t="s">
        <v>8</v>
      </c>
      <c r="C245" s="8" t="s">
        <v>24</v>
      </c>
      <c r="D245" s="8" t="s">
        <v>30</v>
      </c>
      <c r="E245" s="3">
        <v>937</v>
      </c>
      <c r="F245" s="6">
        <v>45238</v>
      </c>
      <c r="G245" s="11" t="s">
        <v>11</v>
      </c>
      <c r="K245" s="12"/>
    </row>
    <row r="246" spans="1:11" ht="18" x14ac:dyDescent="0.35">
      <c r="A246" s="8" t="s">
        <v>48</v>
      </c>
      <c r="B246" s="8" t="s">
        <v>8</v>
      </c>
      <c r="C246" s="8" t="s">
        <v>24</v>
      </c>
      <c r="D246" s="8" t="s">
        <v>31</v>
      </c>
      <c r="E246" s="3">
        <v>689</v>
      </c>
      <c r="F246" s="6">
        <v>45239</v>
      </c>
      <c r="G246" s="11" t="s">
        <v>11</v>
      </c>
      <c r="K246" s="12"/>
    </row>
    <row r="247" spans="1:11" ht="18" x14ac:dyDescent="0.35">
      <c r="A247" s="8" t="s">
        <v>48</v>
      </c>
      <c r="B247" s="8" t="s">
        <v>8</v>
      </c>
      <c r="C247" s="8" t="s">
        <v>24</v>
      </c>
      <c r="D247" s="8" t="s">
        <v>19</v>
      </c>
      <c r="E247" s="3">
        <v>602</v>
      </c>
      <c r="F247" s="6">
        <v>45234</v>
      </c>
      <c r="G247" s="11" t="s">
        <v>11</v>
      </c>
      <c r="K247" s="12"/>
    </row>
    <row r="248" spans="1:11" ht="18" x14ac:dyDescent="0.35">
      <c r="A248" s="8" t="s">
        <v>48</v>
      </c>
      <c r="B248" s="8" t="s">
        <v>32</v>
      </c>
      <c r="C248" s="8" t="s">
        <v>33</v>
      </c>
      <c r="D248" s="8" t="s">
        <v>34</v>
      </c>
      <c r="E248" s="13">
        <v>4003</v>
      </c>
      <c r="F248" s="6"/>
      <c r="G248" s="11"/>
      <c r="K248" s="12"/>
    </row>
    <row r="249" spans="1:11" ht="18" x14ac:dyDescent="0.35">
      <c r="A249" s="8" t="s">
        <v>48</v>
      </c>
      <c r="B249" s="8" t="s">
        <v>32</v>
      </c>
      <c r="C249" s="8" t="s">
        <v>33</v>
      </c>
      <c r="D249" s="8" t="s">
        <v>35</v>
      </c>
      <c r="E249" s="13">
        <v>655</v>
      </c>
      <c r="F249" s="6"/>
      <c r="G249" s="11"/>
      <c r="K249" s="12"/>
    </row>
    <row r="250" spans="1:11" ht="18" x14ac:dyDescent="0.35">
      <c r="A250" s="8" t="s">
        <v>48</v>
      </c>
      <c r="B250" s="8" t="s">
        <v>32</v>
      </c>
      <c r="C250" s="8" t="s">
        <v>36</v>
      </c>
      <c r="D250" s="8" t="s">
        <v>37</v>
      </c>
      <c r="E250" s="13">
        <v>590</v>
      </c>
      <c r="F250" s="6"/>
      <c r="G250" s="11"/>
      <c r="K250" s="12"/>
    </row>
    <row r="251" spans="1:11" ht="18.5" thickBot="1" x14ac:dyDescent="0.4">
      <c r="A251" s="14" t="s">
        <v>48</v>
      </c>
      <c r="B251" s="14" t="s">
        <v>32</v>
      </c>
      <c r="C251" s="14" t="s">
        <v>36</v>
      </c>
      <c r="D251" s="14" t="s">
        <v>38</v>
      </c>
      <c r="E251" s="15">
        <v>390</v>
      </c>
      <c r="F251" s="16"/>
      <c r="G251" s="17"/>
      <c r="K251" s="12"/>
    </row>
    <row r="252" spans="1:11" ht="18" x14ac:dyDescent="0.35">
      <c r="A252" s="2" t="s">
        <v>39</v>
      </c>
      <c r="B252" s="2" t="s">
        <v>8</v>
      </c>
      <c r="C252" s="2" t="s">
        <v>9</v>
      </c>
      <c r="D252" s="2" t="s">
        <v>10</v>
      </c>
      <c r="E252" s="3">
        <v>338</v>
      </c>
      <c r="F252" s="4">
        <v>45139</v>
      </c>
      <c r="G252" s="5" t="s">
        <v>11</v>
      </c>
      <c r="K252" s="12"/>
    </row>
    <row r="253" spans="1:11" ht="18" x14ac:dyDescent="0.35">
      <c r="A253" s="8" t="s">
        <v>39</v>
      </c>
      <c r="B253" s="8" t="s">
        <v>8</v>
      </c>
      <c r="C253" s="8" t="s">
        <v>9</v>
      </c>
      <c r="D253" s="8" t="s">
        <v>12</v>
      </c>
      <c r="E253" s="3">
        <v>978</v>
      </c>
      <c r="F253" s="6">
        <v>45145</v>
      </c>
      <c r="G253" s="11" t="s">
        <v>11</v>
      </c>
      <c r="K253" s="12"/>
    </row>
    <row r="254" spans="1:11" ht="18" x14ac:dyDescent="0.35">
      <c r="A254" s="8" t="s">
        <v>39</v>
      </c>
      <c r="B254" s="8" t="s">
        <v>8</v>
      </c>
      <c r="C254" s="8" t="s">
        <v>9</v>
      </c>
      <c r="D254" s="8" t="s">
        <v>13</v>
      </c>
      <c r="E254" s="3">
        <v>302</v>
      </c>
      <c r="F254" s="6">
        <v>45140</v>
      </c>
      <c r="G254" s="11" t="s">
        <v>11</v>
      </c>
      <c r="K254" s="12"/>
    </row>
    <row r="255" spans="1:11" ht="18" x14ac:dyDescent="0.35">
      <c r="A255" s="8" t="s">
        <v>39</v>
      </c>
      <c r="B255" s="8" t="s">
        <v>8</v>
      </c>
      <c r="C255" s="8" t="s">
        <v>9</v>
      </c>
      <c r="D255" s="8" t="s">
        <v>14</v>
      </c>
      <c r="E255" s="3">
        <v>689</v>
      </c>
      <c r="F255" s="6">
        <v>45142</v>
      </c>
      <c r="G255" s="11" t="s">
        <v>11</v>
      </c>
      <c r="K255" s="12"/>
    </row>
    <row r="256" spans="1:11" ht="18" x14ac:dyDescent="0.35">
      <c r="A256" s="8" t="s">
        <v>39</v>
      </c>
      <c r="B256" s="8" t="s">
        <v>8</v>
      </c>
      <c r="C256" s="8" t="s">
        <v>9</v>
      </c>
      <c r="D256" s="8" t="s">
        <v>15</v>
      </c>
      <c r="E256" s="3">
        <v>791</v>
      </c>
      <c r="F256" s="6">
        <v>45142</v>
      </c>
      <c r="G256" s="11" t="s">
        <v>11</v>
      </c>
      <c r="K256" s="12"/>
    </row>
    <row r="257" spans="1:11" ht="18" x14ac:dyDescent="0.35">
      <c r="A257" s="8" t="s">
        <v>39</v>
      </c>
      <c r="B257" s="8" t="s">
        <v>8</v>
      </c>
      <c r="C257" s="8" t="s">
        <v>9</v>
      </c>
      <c r="D257" s="8" t="s">
        <v>16</v>
      </c>
      <c r="E257" s="3">
        <v>460</v>
      </c>
      <c r="F257" s="6">
        <v>45143</v>
      </c>
      <c r="G257" s="11" t="s">
        <v>40</v>
      </c>
      <c r="K257" s="12"/>
    </row>
    <row r="258" spans="1:11" ht="18" x14ac:dyDescent="0.35">
      <c r="A258" s="8" t="s">
        <v>39</v>
      </c>
      <c r="B258" s="8" t="s">
        <v>8</v>
      </c>
      <c r="C258" s="8" t="s">
        <v>9</v>
      </c>
      <c r="D258" s="8" t="s">
        <v>17</v>
      </c>
      <c r="E258" s="3">
        <v>166</v>
      </c>
      <c r="F258" s="6">
        <v>45144</v>
      </c>
      <c r="G258" s="11" t="s">
        <v>11</v>
      </c>
      <c r="K258" s="12"/>
    </row>
    <row r="259" spans="1:11" ht="18" x14ac:dyDescent="0.35">
      <c r="A259" s="8" t="s">
        <v>39</v>
      </c>
      <c r="B259" s="8" t="s">
        <v>8</v>
      </c>
      <c r="C259" s="8" t="s">
        <v>9</v>
      </c>
      <c r="D259" s="8" t="s">
        <v>18</v>
      </c>
      <c r="E259" s="3">
        <v>175</v>
      </c>
      <c r="F259" s="6">
        <v>45145</v>
      </c>
      <c r="G259" s="11" t="s">
        <v>11</v>
      </c>
      <c r="K259" s="12"/>
    </row>
    <row r="260" spans="1:11" ht="18" x14ac:dyDescent="0.35">
      <c r="A260" s="8" t="s">
        <v>39</v>
      </c>
      <c r="B260" s="8" t="s">
        <v>8</v>
      </c>
      <c r="C260" s="8" t="s">
        <v>9</v>
      </c>
      <c r="D260" s="8" t="s">
        <v>19</v>
      </c>
      <c r="E260" s="3">
        <v>651</v>
      </c>
      <c r="F260" s="6">
        <v>45146</v>
      </c>
      <c r="G260" s="11" t="s">
        <v>40</v>
      </c>
      <c r="K260" s="12"/>
    </row>
    <row r="261" spans="1:11" ht="18" x14ac:dyDescent="0.35">
      <c r="A261" s="8" t="s">
        <v>39</v>
      </c>
      <c r="B261" s="8" t="s">
        <v>8</v>
      </c>
      <c r="C261" s="8" t="s">
        <v>20</v>
      </c>
      <c r="D261" s="8" t="s">
        <v>21</v>
      </c>
      <c r="E261" s="3">
        <v>981</v>
      </c>
      <c r="F261" s="6">
        <v>45147</v>
      </c>
      <c r="G261" s="11" t="s">
        <v>11</v>
      </c>
      <c r="K261" s="12"/>
    </row>
    <row r="262" spans="1:11" ht="18" x14ac:dyDescent="0.35">
      <c r="A262" s="8" t="s">
        <v>39</v>
      </c>
      <c r="B262" s="8" t="s">
        <v>8</v>
      </c>
      <c r="C262" s="8" t="s">
        <v>20</v>
      </c>
      <c r="D262" s="8" t="s">
        <v>22</v>
      </c>
      <c r="E262" s="3">
        <v>411</v>
      </c>
      <c r="F262" s="6">
        <v>45142</v>
      </c>
      <c r="G262" s="11" t="s">
        <v>11</v>
      </c>
      <c r="K262" s="12"/>
    </row>
    <row r="263" spans="1:11" ht="18" x14ac:dyDescent="0.35">
      <c r="A263" s="8" t="s">
        <v>39</v>
      </c>
      <c r="B263" s="8" t="s">
        <v>8</v>
      </c>
      <c r="C263" s="8" t="s">
        <v>20</v>
      </c>
      <c r="D263" s="8" t="s">
        <v>23</v>
      </c>
      <c r="E263" s="3">
        <v>911</v>
      </c>
      <c r="F263" s="6">
        <v>45143</v>
      </c>
      <c r="G263" s="11" t="s">
        <v>40</v>
      </c>
      <c r="K263" s="12"/>
    </row>
    <row r="264" spans="1:11" ht="18" x14ac:dyDescent="0.35">
      <c r="A264" s="8" t="s">
        <v>39</v>
      </c>
      <c r="B264" s="8" t="s">
        <v>8</v>
      </c>
      <c r="C264" s="8" t="s">
        <v>24</v>
      </c>
      <c r="D264" s="8" t="s">
        <v>10</v>
      </c>
      <c r="E264" s="3">
        <v>869</v>
      </c>
      <c r="F264" s="6">
        <v>45144</v>
      </c>
      <c r="G264" s="11" t="s">
        <v>11</v>
      </c>
      <c r="K264" s="12"/>
    </row>
    <row r="265" spans="1:11" ht="18" x14ac:dyDescent="0.35">
      <c r="A265" s="8" t="s">
        <v>39</v>
      </c>
      <c r="B265" s="8" t="s">
        <v>8</v>
      </c>
      <c r="C265" s="8" t="s">
        <v>24</v>
      </c>
      <c r="D265" s="8" t="s">
        <v>25</v>
      </c>
      <c r="E265" s="3">
        <v>155</v>
      </c>
      <c r="F265" s="6">
        <v>45145</v>
      </c>
      <c r="G265" s="11" t="s">
        <v>11</v>
      </c>
      <c r="K265" s="12"/>
    </row>
    <row r="266" spans="1:11" ht="18" x14ac:dyDescent="0.35">
      <c r="A266" s="8" t="s">
        <v>39</v>
      </c>
      <c r="B266" s="8" t="s">
        <v>8</v>
      </c>
      <c r="C266" s="8" t="s">
        <v>24</v>
      </c>
      <c r="D266" s="8" t="s">
        <v>26</v>
      </c>
      <c r="E266" s="3">
        <v>349</v>
      </c>
      <c r="F266" s="6">
        <v>45141</v>
      </c>
      <c r="G266" s="11" t="s">
        <v>40</v>
      </c>
      <c r="K266" s="12"/>
    </row>
    <row r="267" spans="1:11" ht="18" x14ac:dyDescent="0.35">
      <c r="A267" s="8" t="s">
        <v>39</v>
      </c>
      <c r="B267" s="8" t="s">
        <v>8</v>
      </c>
      <c r="C267" s="8" t="s">
        <v>24</v>
      </c>
      <c r="D267" s="8" t="s">
        <v>27</v>
      </c>
      <c r="E267" s="3">
        <v>805</v>
      </c>
      <c r="F267" s="6">
        <v>45142</v>
      </c>
      <c r="G267" s="11" t="s">
        <v>11</v>
      </c>
      <c r="K267" s="12"/>
    </row>
    <row r="268" spans="1:11" ht="18" x14ac:dyDescent="0.35">
      <c r="A268" s="8" t="s">
        <v>39</v>
      </c>
      <c r="B268" s="8" t="s">
        <v>8</v>
      </c>
      <c r="C268" s="8" t="s">
        <v>24</v>
      </c>
      <c r="D268" s="8" t="s">
        <v>28</v>
      </c>
      <c r="E268" s="3">
        <v>417</v>
      </c>
      <c r="F268" s="6">
        <v>45143</v>
      </c>
      <c r="G268" s="11" t="s">
        <v>11</v>
      </c>
      <c r="K268" s="12"/>
    </row>
    <row r="269" spans="1:11" ht="18" x14ac:dyDescent="0.35">
      <c r="A269" s="8" t="s">
        <v>39</v>
      </c>
      <c r="B269" s="8" t="s">
        <v>8</v>
      </c>
      <c r="C269" s="8" t="s">
        <v>24</v>
      </c>
      <c r="D269" s="8" t="s">
        <v>29</v>
      </c>
      <c r="E269" s="3">
        <v>843</v>
      </c>
      <c r="F269" s="6">
        <v>45144</v>
      </c>
      <c r="G269" s="11" t="s">
        <v>40</v>
      </c>
      <c r="K269" s="12"/>
    </row>
    <row r="270" spans="1:11" ht="18" x14ac:dyDescent="0.35">
      <c r="A270" s="8" t="s">
        <v>39</v>
      </c>
      <c r="B270" s="8" t="s">
        <v>8</v>
      </c>
      <c r="C270" s="8" t="s">
        <v>24</v>
      </c>
      <c r="D270" s="8" t="s">
        <v>30</v>
      </c>
      <c r="E270" s="3">
        <v>563</v>
      </c>
      <c r="F270" s="6">
        <v>45145</v>
      </c>
      <c r="G270" s="11" t="s">
        <v>11</v>
      </c>
      <c r="K270" s="12"/>
    </row>
    <row r="271" spans="1:11" ht="18" x14ac:dyDescent="0.35">
      <c r="A271" s="8" t="s">
        <v>39</v>
      </c>
      <c r="B271" s="8" t="s">
        <v>8</v>
      </c>
      <c r="C271" s="8" t="s">
        <v>24</v>
      </c>
      <c r="D271" s="8" t="s">
        <v>31</v>
      </c>
      <c r="E271" s="3">
        <v>649</v>
      </c>
      <c r="F271" s="6">
        <v>45146</v>
      </c>
      <c r="G271" s="11" t="s">
        <v>11</v>
      </c>
      <c r="K271" s="12"/>
    </row>
    <row r="272" spans="1:11" ht="18" x14ac:dyDescent="0.35">
      <c r="A272" s="8" t="s">
        <v>39</v>
      </c>
      <c r="B272" s="8" t="s">
        <v>8</v>
      </c>
      <c r="C272" s="8" t="s">
        <v>24</v>
      </c>
      <c r="D272" s="8" t="s">
        <v>19</v>
      </c>
      <c r="E272" s="10">
        <v>400</v>
      </c>
      <c r="F272" s="6">
        <v>45147</v>
      </c>
      <c r="G272" s="11" t="s">
        <v>11</v>
      </c>
      <c r="K272" s="12"/>
    </row>
    <row r="273" spans="1:11" ht="18" x14ac:dyDescent="0.35">
      <c r="A273" s="8" t="s">
        <v>39</v>
      </c>
      <c r="B273" s="8" t="s">
        <v>32</v>
      </c>
      <c r="C273" s="8" t="s">
        <v>33</v>
      </c>
      <c r="D273" s="8" t="s">
        <v>34</v>
      </c>
      <c r="E273" s="13">
        <v>3316</v>
      </c>
      <c r="F273" s="6"/>
      <c r="G273" s="11"/>
      <c r="K273" s="12"/>
    </row>
    <row r="274" spans="1:11" ht="18" x14ac:dyDescent="0.35">
      <c r="A274" s="8" t="s">
        <v>39</v>
      </c>
      <c r="B274" s="8" t="s">
        <v>32</v>
      </c>
      <c r="C274" s="8" t="s">
        <v>33</v>
      </c>
      <c r="D274" s="8" t="s">
        <v>35</v>
      </c>
      <c r="E274" s="13">
        <v>433</v>
      </c>
      <c r="F274" s="6"/>
      <c r="G274" s="11"/>
      <c r="K274" s="12"/>
    </row>
    <row r="275" spans="1:11" ht="18" x14ac:dyDescent="0.35">
      <c r="A275" s="8" t="s">
        <v>39</v>
      </c>
      <c r="B275" s="8" t="s">
        <v>32</v>
      </c>
      <c r="C275" s="8" t="s">
        <v>36</v>
      </c>
      <c r="D275" s="8" t="s">
        <v>37</v>
      </c>
      <c r="E275" s="13">
        <v>322</v>
      </c>
      <c r="F275" s="6"/>
      <c r="G275" s="11"/>
      <c r="K275" s="12"/>
    </row>
    <row r="276" spans="1:11" ht="18.5" thickBot="1" x14ac:dyDescent="0.4">
      <c r="A276" s="14" t="s">
        <v>39</v>
      </c>
      <c r="B276" s="14" t="s">
        <v>32</v>
      </c>
      <c r="C276" s="14" t="s">
        <v>36</v>
      </c>
      <c r="D276" s="14" t="s">
        <v>38</v>
      </c>
      <c r="E276" s="15">
        <v>432</v>
      </c>
      <c r="F276" s="16"/>
      <c r="G276" s="17"/>
      <c r="K276" s="12"/>
    </row>
    <row r="277" spans="1:11" ht="18" x14ac:dyDescent="0.35">
      <c r="A277" s="2" t="s">
        <v>41</v>
      </c>
      <c r="B277" s="2" t="s">
        <v>8</v>
      </c>
      <c r="C277" s="2" t="s">
        <v>9</v>
      </c>
      <c r="D277" s="2" t="s">
        <v>10</v>
      </c>
      <c r="E277" s="3">
        <v>401</v>
      </c>
      <c r="F277" s="4">
        <v>45261</v>
      </c>
      <c r="G277" s="5" t="s">
        <v>11</v>
      </c>
      <c r="K277" s="12"/>
    </row>
    <row r="278" spans="1:11" ht="18" x14ac:dyDescent="0.35">
      <c r="A278" s="8" t="s">
        <v>41</v>
      </c>
      <c r="B278" s="8" t="s">
        <v>8</v>
      </c>
      <c r="C278" s="8" t="s">
        <v>9</v>
      </c>
      <c r="D278" s="8" t="s">
        <v>12</v>
      </c>
      <c r="E278" s="3">
        <v>162</v>
      </c>
      <c r="F278" s="6">
        <v>45267</v>
      </c>
      <c r="G278" s="11" t="s">
        <v>40</v>
      </c>
      <c r="K278" s="12"/>
    </row>
    <row r="279" spans="1:11" ht="18" x14ac:dyDescent="0.35">
      <c r="A279" s="8" t="s">
        <v>41</v>
      </c>
      <c r="B279" s="8" t="s">
        <v>8</v>
      </c>
      <c r="C279" s="8" t="s">
        <v>9</v>
      </c>
      <c r="D279" s="8" t="s">
        <v>13</v>
      </c>
      <c r="E279" s="3">
        <v>874</v>
      </c>
      <c r="F279" s="6">
        <v>45262</v>
      </c>
      <c r="G279" s="11" t="s">
        <v>11</v>
      </c>
      <c r="K279" s="12"/>
    </row>
    <row r="280" spans="1:11" ht="18" x14ac:dyDescent="0.35">
      <c r="A280" s="8" t="s">
        <v>41</v>
      </c>
      <c r="B280" s="8" t="s">
        <v>8</v>
      </c>
      <c r="C280" s="8" t="s">
        <v>9</v>
      </c>
      <c r="D280" s="8" t="s">
        <v>14</v>
      </c>
      <c r="E280" s="3">
        <v>130</v>
      </c>
      <c r="F280" s="6">
        <v>45264</v>
      </c>
      <c r="G280" s="11" t="s">
        <v>11</v>
      </c>
      <c r="K280" s="12"/>
    </row>
    <row r="281" spans="1:11" ht="18" x14ac:dyDescent="0.35">
      <c r="A281" s="8" t="s">
        <v>41</v>
      </c>
      <c r="B281" s="8" t="s">
        <v>8</v>
      </c>
      <c r="C281" s="8" t="s">
        <v>9</v>
      </c>
      <c r="D281" s="8" t="s">
        <v>15</v>
      </c>
      <c r="E281" s="3">
        <v>708</v>
      </c>
      <c r="F281" s="6">
        <v>45264</v>
      </c>
      <c r="G281" s="11" t="s">
        <v>40</v>
      </c>
      <c r="K281" s="12"/>
    </row>
    <row r="282" spans="1:11" ht="18" x14ac:dyDescent="0.35">
      <c r="A282" s="8" t="s">
        <v>41</v>
      </c>
      <c r="B282" s="8" t="s">
        <v>8</v>
      </c>
      <c r="C282" s="8" t="s">
        <v>9</v>
      </c>
      <c r="D282" s="8" t="s">
        <v>16</v>
      </c>
      <c r="E282" s="3">
        <v>243</v>
      </c>
      <c r="F282" s="6">
        <v>45265</v>
      </c>
      <c r="G282" s="11" t="s">
        <v>11</v>
      </c>
      <c r="K282" s="12"/>
    </row>
    <row r="283" spans="1:11" ht="18" x14ac:dyDescent="0.35">
      <c r="A283" s="8" t="s">
        <v>41</v>
      </c>
      <c r="B283" s="8" t="s">
        <v>8</v>
      </c>
      <c r="C283" s="8" t="s">
        <v>9</v>
      </c>
      <c r="D283" s="8" t="s">
        <v>17</v>
      </c>
      <c r="E283" s="3">
        <v>242</v>
      </c>
      <c r="F283" s="6">
        <v>45266</v>
      </c>
      <c r="G283" s="11" t="s">
        <v>11</v>
      </c>
      <c r="K283" s="12"/>
    </row>
    <row r="284" spans="1:11" ht="18" x14ac:dyDescent="0.35">
      <c r="A284" s="8" t="s">
        <v>41</v>
      </c>
      <c r="B284" s="8" t="s">
        <v>8</v>
      </c>
      <c r="C284" s="8" t="s">
        <v>9</v>
      </c>
      <c r="D284" s="8" t="s">
        <v>18</v>
      </c>
      <c r="E284" s="3">
        <v>832</v>
      </c>
      <c r="F284" s="6">
        <v>45267</v>
      </c>
      <c r="G284" s="11" t="s">
        <v>40</v>
      </c>
      <c r="K284" s="12"/>
    </row>
    <row r="285" spans="1:11" ht="18" x14ac:dyDescent="0.35">
      <c r="A285" s="8" t="s">
        <v>41</v>
      </c>
      <c r="B285" s="8" t="s">
        <v>8</v>
      </c>
      <c r="C285" s="8" t="s">
        <v>9</v>
      </c>
      <c r="D285" s="8" t="s">
        <v>19</v>
      </c>
      <c r="E285" s="3">
        <v>529</v>
      </c>
      <c r="F285" s="6">
        <v>45268</v>
      </c>
      <c r="G285" s="11" t="s">
        <v>11</v>
      </c>
      <c r="K285" s="12"/>
    </row>
    <row r="286" spans="1:11" ht="18" x14ac:dyDescent="0.35">
      <c r="A286" s="8" t="s">
        <v>41</v>
      </c>
      <c r="B286" s="8" t="s">
        <v>8</v>
      </c>
      <c r="C286" s="8" t="s">
        <v>20</v>
      </c>
      <c r="D286" s="8" t="s">
        <v>21</v>
      </c>
      <c r="E286" s="3">
        <v>817</v>
      </c>
      <c r="F286" s="6">
        <v>45269</v>
      </c>
      <c r="G286" s="11" t="s">
        <v>11</v>
      </c>
      <c r="K286" s="12"/>
    </row>
    <row r="287" spans="1:11" ht="18" x14ac:dyDescent="0.35">
      <c r="A287" s="8" t="s">
        <v>41</v>
      </c>
      <c r="B287" s="8" t="s">
        <v>8</v>
      </c>
      <c r="C287" s="8" t="s">
        <v>20</v>
      </c>
      <c r="D287" s="8" t="s">
        <v>22</v>
      </c>
      <c r="E287" s="3">
        <v>159</v>
      </c>
      <c r="F287" s="6">
        <v>45264</v>
      </c>
      <c r="G287" s="11" t="s">
        <v>11</v>
      </c>
      <c r="K287" s="12"/>
    </row>
    <row r="288" spans="1:11" ht="18" x14ac:dyDescent="0.35">
      <c r="A288" s="8" t="s">
        <v>41</v>
      </c>
      <c r="B288" s="8" t="s">
        <v>8</v>
      </c>
      <c r="C288" s="8" t="s">
        <v>20</v>
      </c>
      <c r="D288" s="8" t="s">
        <v>23</v>
      </c>
      <c r="E288" s="3">
        <v>735</v>
      </c>
      <c r="F288" s="6">
        <v>45265</v>
      </c>
      <c r="G288" s="11" t="s">
        <v>11</v>
      </c>
      <c r="K288" s="12"/>
    </row>
    <row r="289" spans="1:11" ht="18" x14ac:dyDescent="0.35">
      <c r="A289" s="8" t="s">
        <v>41</v>
      </c>
      <c r="B289" s="8" t="s">
        <v>8</v>
      </c>
      <c r="C289" s="8" t="s">
        <v>24</v>
      </c>
      <c r="D289" s="8" t="s">
        <v>10</v>
      </c>
      <c r="E289" s="3">
        <v>735</v>
      </c>
      <c r="F289" s="6">
        <v>45266</v>
      </c>
      <c r="G289" s="11" t="s">
        <v>11</v>
      </c>
      <c r="K289" s="12"/>
    </row>
    <row r="290" spans="1:11" ht="18" x14ac:dyDescent="0.35">
      <c r="A290" s="8" t="s">
        <v>41</v>
      </c>
      <c r="B290" s="8" t="s">
        <v>8</v>
      </c>
      <c r="C290" s="8" t="s">
        <v>24</v>
      </c>
      <c r="D290" s="8" t="s">
        <v>25</v>
      </c>
      <c r="E290" s="3">
        <v>616</v>
      </c>
      <c r="F290" s="6">
        <v>45267</v>
      </c>
      <c r="G290" s="11" t="s">
        <v>11</v>
      </c>
      <c r="K290" s="12"/>
    </row>
    <row r="291" spans="1:11" ht="18" x14ac:dyDescent="0.35">
      <c r="A291" s="8" t="s">
        <v>41</v>
      </c>
      <c r="B291" s="8" t="s">
        <v>8</v>
      </c>
      <c r="C291" s="8" t="s">
        <v>24</v>
      </c>
      <c r="D291" s="8" t="s">
        <v>26</v>
      </c>
      <c r="E291" s="3">
        <v>527</v>
      </c>
      <c r="F291" s="6">
        <v>45263</v>
      </c>
      <c r="G291" s="11" t="s">
        <v>11</v>
      </c>
      <c r="K291" s="12"/>
    </row>
    <row r="292" spans="1:11" ht="18" x14ac:dyDescent="0.35">
      <c r="A292" s="8" t="s">
        <v>41</v>
      </c>
      <c r="B292" s="8" t="s">
        <v>8</v>
      </c>
      <c r="C292" s="8" t="s">
        <v>24</v>
      </c>
      <c r="D292" s="8" t="s">
        <v>27</v>
      </c>
      <c r="E292" s="3">
        <v>388</v>
      </c>
      <c r="F292" s="6">
        <v>45264</v>
      </c>
      <c r="G292" s="11" t="s">
        <v>11</v>
      </c>
      <c r="K292" s="12"/>
    </row>
    <row r="293" spans="1:11" ht="18" x14ac:dyDescent="0.35">
      <c r="A293" s="8" t="s">
        <v>41</v>
      </c>
      <c r="B293" s="8" t="s">
        <v>8</v>
      </c>
      <c r="C293" s="8" t="s">
        <v>24</v>
      </c>
      <c r="D293" s="8" t="s">
        <v>28</v>
      </c>
      <c r="E293" s="3">
        <v>104</v>
      </c>
      <c r="F293" s="6">
        <v>45265</v>
      </c>
      <c r="G293" s="11" t="s">
        <v>11</v>
      </c>
      <c r="K293" s="12"/>
    </row>
    <row r="294" spans="1:11" ht="18" x14ac:dyDescent="0.35">
      <c r="A294" s="8" t="s">
        <v>41</v>
      </c>
      <c r="B294" s="8" t="s">
        <v>8</v>
      </c>
      <c r="C294" s="8" t="s">
        <v>24</v>
      </c>
      <c r="D294" s="8" t="s">
        <v>29</v>
      </c>
      <c r="E294" s="3">
        <v>165</v>
      </c>
      <c r="F294" s="6">
        <v>45266</v>
      </c>
      <c r="G294" s="11" t="s">
        <v>11</v>
      </c>
      <c r="K294" s="12"/>
    </row>
    <row r="295" spans="1:11" ht="18" x14ac:dyDescent="0.35">
      <c r="A295" s="8" t="s">
        <v>41</v>
      </c>
      <c r="B295" s="8" t="s">
        <v>8</v>
      </c>
      <c r="C295" s="8" t="s">
        <v>24</v>
      </c>
      <c r="D295" s="8" t="s">
        <v>30</v>
      </c>
      <c r="E295" s="3">
        <v>240</v>
      </c>
      <c r="F295" s="6">
        <v>45267</v>
      </c>
      <c r="G295" s="11" t="s">
        <v>11</v>
      </c>
      <c r="K295" s="12"/>
    </row>
    <row r="296" spans="1:11" ht="18" x14ac:dyDescent="0.35">
      <c r="A296" s="8" t="s">
        <v>41</v>
      </c>
      <c r="B296" s="8" t="s">
        <v>8</v>
      </c>
      <c r="C296" s="8" t="s">
        <v>24</v>
      </c>
      <c r="D296" s="8" t="s">
        <v>31</v>
      </c>
      <c r="E296" s="3">
        <v>120</v>
      </c>
      <c r="F296" s="6">
        <v>45268</v>
      </c>
      <c r="G296" s="11" t="s">
        <v>11</v>
      </c>
      <c r="K296" s="12"/>
    </row>
    <row r="297" spans="1:11" ht="18" x14ac:dyDescent="0.35">
      <c r="A297" s="8" t="s">
        <v>41</v>
      </c>
      <c r="B297" s="8" t="s">
        <v>8</v>
      </c>
      <c r="C297" s="8" t="s">
        <v>24</v>
      </c>
      <c r="D297" s="8" t="s">
        <v>19</v>
      </c>
      <c r="E297" s="10">
        <v>543</v>
      </c>
      <c r="F297" s="6">
        <v>45269</v>
      </c>
      <c r="G297" s="11" t="s">
        <v>11</v>
      </c>
      <c r="K297" s="12"/>
    </row>
    <row r="298" spans="1:11" ht="18" x14ac:dyDescent="0.35">
      <c r="A298" s="8" t="s">
        <v>41</v>
      </c>
      <c r="B298" s="8" t="s">
        <v>32</v>
      </c>
      <c r="C298" s="8" t="s">
        <v>33</v>
      </c>
      <c r="D298" s="8" t="s">
        <v>34</v>
      </c>
      <c r="E298" s="13">
        <v>3316</v>
      </c>
      <c r="F298" s="6"/>
      <c r="G298" s="11"/>
      <c r="K298" s="12"/>
    </row>
    <row r="299" spans="1:11" ht="18" x14ac:dyDescent="0.35">
      <c r="A299" s="8" t="s">
        <v>41</v>
      </c>
      <c r="B299" s="8" t="s">
        <v>32</v>
      </c>
      <c r="C299" s="8" t="s">
        <v>33</v>
      </c>
      <c r="D299" s="8" t="s">
        <v>35</v>
      </c>
      <c r="E299" s="13">
        <v>432</v>
      </c>
      <c r="F299" s="6"/>
      <c r="G299" s="11"/>
      <c r="K299" s="12"/>
    </row>
    <row r="300" spans="1:11" ht="18" x14ac:dyDescent="0.35">
      <c r="A300" s="8" t="s">
        <v>41</v>
      </c>
      <c r="B300" s="8" t="s">
        <v>32</v>
      </c>
      <c r="C300" s="8" t="s">
        <v>36</v>
      </c>
      <c r="D300" s="8" t="s">
        <v>37</v>
      </c>
      <c r="E300" s="13">
        <v>421</v>
      </c>
      <c r="F300" s="6"/>
      <c r="G300" s="11"/>
      <c r="K300" s="12"/>
    </row>
    <row r="301" spans="1:11" ht="18" x14ac:dyDescent="0.35">
      <c r="A301" s="18" t="s">
        <v>41</v>
      </c>
      <c r="B301" s="18" t="s">
        <v>32</v>
      </c>
      <c r="C301" s="18" t="s">
        <v>36</v>
      </c>
      <c r="D301" s="18" t="s">
        <v>38</v>
      </c>
      <c r="E301" s="19">
        <v>322</v>
      </c>
      <c r="F301" s="20"/>
      <c r="G301" s="21"/>
      <c r="K301" s="12"/>
    </row>
    <row r="302" spans="1:11" x14ac:dyDescent="0.35">
      <c r="K302" s="12"/>
    </row>
    <row r="303" spans="1:11" x14ac:dyDescent="0.35">
      <c r="K303" s="12"/>
    </row>
    <row r="304" spans="1:11" x14ac:dyDescent="0.35">
      <c r="K304" s="12"/>
    </row>
  </sheetData>
  <phoneticPr fontId="1" type="noConversion"/>
  <pageMargins left="0.7" right="0.7" top="0.75" bottom="0.75" header="0.3" footer="0.3"/>
  <pageSetup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79B3-A8AB-4475-B9D7-F8B48FFD64CD}">
  <dimension ref="A1:Y313"/>
  <sheetViews>
    <sheetView showGridLines="0" zoomScale="74" zoomScaleNormal="80" workbookViewId="0"/>
  </sheetViews>
  <sheetFormatPr defaultRowHeight="15.5" x14ac:dyDescent="0.35"/>
  <cols>
    <col min="1" max="3" width="8.6640625" style="25"/>
    <col min="4" max="6" width="0" style="25" hidden="1" customWidth="1"/>
    <col min="7" max="7" width="7.83203125" style="26" bestFit="1" customWidth="1"/>
    <col min="8" max="8" width="12.08203125" style="26" bestFit="1" customWidth="1"/>
    <col min="9" max="9" width="15.75" style="26" bestFit="1" customWidth="1"/>
    <col min="10" max="10" width="18.25" style="37" bestFit="1" customWidth="1"/>
    <col min="11" max="11" width="9.4140625" style="25" bestFit="1" customWidth="1"/>
    <col min="12" max="12" width="15.4140625" style="37" bestFit="1" customWidth="1"/>
    <col min="13" max="13" width="8.1640625" style="37" bestFit="1" customWidth="1"/>
    <col min="14" max="14" width="8.6640625" style="94"/>
    <col min="15" max="17" width="0" style="25" hidden="1" customWidth="1"/>
    <col min="18" max="16384" width="8.6640625" style="25"/>
  </cols>
  <sheetData>
    <row r="1" spans="1:25" x14ac:dyDescent="0.35">
      <c r="A1" s="56"/>
      <c r="B1" s="56"/>
      <c r="C1" s="56"/>
      <c r="D1" s="56"/>
      <c r="E1" s="56"/>
      <c r="F1" s="56"/>
      <c r="G1" s="56"/>
      <c r="H1" s="56"/>
      <c r="I1" s="56"/>
      <c r="J1" s="56"/>
      <c r="K1" s="56"/>
      <c r="L1" s="56"/>
      <c r="M1" s="65"/>
      <c r="N1" s="56"/>
      <c r="R1" s="56"/>
      <c r="S1" s="56"/>
      <c r="T1" s="56"/>
      <c r="U1" s="56"/>
      <c r="V1" s="56"/>
      <c r="W1" s="56"/>
      <c r="X1" s="56"/>
      <c r="Y1" s="56"/>
    </row>
    <row r="2" spans="1:25" x14ac:dyDescent="0.35">
      <c r="N2" s="56"/>
      <c r="R2" s="56"/>
      <c r="S2" s="56"/>
      <c r="T2" s="56"/>
      <c r="U2" s="56"/>
      <c r="V2" s="56"/>
      <c r="W2" s="56"/>
      <c r="X2" s="56"/>
      <c r="Y2" s="56"/>
    </row>
    <row r="3" spans="1:25" x14ac:dyDescent="0.35">
      <c r="R3" s="56"/>
      <c r="S3" s="56"/>
      <c r="T3" s="56"/>
      <c r="U3" s="56"/>
      <c r="V3" s="56"/>
      <c r="W3" s="56"/>
      <c r="X3" s="56"/>
      <c r="Y3" s="56"/>
    </row>
    <row r="4" spans="1:25" x14ac:dyDescent="0.35">
      <c r="R4" s="56"/>
      <c r="S4" s="56"/>
      <c r="T4" s="56"/>
      <c r="U4" s="56"/>
      <c r="V4" s="56"/>
      <c r="W4" s="56"/>
      <c r="X4" s="56"/>
      <c r="Y4" s="56"/>
    </row>
    <row r="5" spans="1:25" x14ac:dyDescent="0.35">
      <c r="R5" s="56"/>
      <c r="S5" s="56"/>
      <c r="T5" s="56"/>
      <c r="U5" s="56"/>
      <c r="V5" s="56"/>
      <c r="W5" s="56"/>
      <c r="X5" s="56"/>
      <c r="Y5" s="56"/>
    </row>
    <row r="6" spans="1:25" x14ac:dyDescent="0.35">
      <c r="R6" s="56"/>
      <c r="S6" s="56"/>
      <c r="T6" s="56"/>
      <c r="U6" s="56"/>
      <c r="V6" s="56"/>
      <c r="W6" s="56"/>
      <c r="X6" s="56"/>
      <c r="Y6" s="56"/>
    </row>
    <row r="7" spans="1:25" x14ac:dyDescent="0.35">
      <c r="R7" s="56"/>
      <c r="S7" s="56"/>
      <c r="T7" s="56"/>
      <c r="U7" s="56"/>
      <c r="V7" s="56"/>
      <c r="W7" s="56"/>
      <c r="X7" s="56"/>
      <c r="Y7" s="56"/>
    </row>
    <row r="8" spans="1:25" x14ac:dyDescent="0.35">
      <c r="R8" s="56"/>
      <c r="S8" s="56"/>
      <c r="T8" s="56"/>
      <c r="U8" s="56"/>
      <c r="V8" s="56"/>
      <c r="W8" s="56"/>
      <c r="X8" s="56"/>
      <c r="Y8" s="56"/>
    </row>
    <row r="9" spans="1:25" x14ac:dyDescent="0.35">
      <c r="R9" s="56"/>
      <c r="S9" s="56"/>
      <c r="T9" s="56"/>
      <c r="U9" s="56"/>
      <c r="V9" s="56"/>
      <c r="W9" s="56"/>
      <c r="X9" s="56"/>
      <c r="Y9" s="56"/>
    </row>
    <row r="10" spans="1:25" x14ac:dyDescent="0.35">
      <c r="R10" s="56"/>
      <c r="S10" s="56"/>
      <c r="T10" s="56"/>
      <c r="U10" s="56"/>
      <c r="V10" s="56"/>
      <c r="W10" s="56"/>
      <c r="X10" s="56"/>
      <c r="Y10" s="56"/>
    </row>
    <row r="11" spans="1:25" ht="18" x14ac:dyDescent="0.35">
      <c r="G11" s="33" t="s">
        <v>0</v>
      </c>
      <c r="H11" s="34" t="s">
        <v>1</v>
      </c>
      <c r="I11" s="34" t="s">
        <v>2</v>
      </c>
      <c r="J11" s="34" t="s">
        <v>3</v>
      </c>
      <c r="K11" s="34" t="s">
        <v>4</v>
      </c>
      <c r="L11" s="34" t="s">
        <v>5</v>
      </c>
      <c r="M11" s="66" t="s">
        <v>6</v>
      </c>
      <c r="R11" s="56"/>
      <c r="S11" s="56"/>
      <c r="T11" s="56"/>
      <c r="U11" s="56"/>
      <c r="V11" s="56"/>
      <c r="W11" s="56"/>
      <c r="X11" s="56"/>
      <c r="Y11" s="56"/>
    </row>
    <row r="12" spans="1:25" x14ac:dyDescent="0.35">
      <c r="G12" s="82" t="s">
        <v>43</v>
      </c>
      <c r="H12" s="44" t="s">
        <v>8</v>
      </c>
      <c r="I12" s="44" t="s">
        <v>9</v>
      </c>
      <c r="J12" s="35" t="s">
        <v>10</v>
      </c>
      <c r="K12" s="41">
        <v>168</v>
      </c>
      <c r="L12" s="38">
        <v>44933</v>
      </c>
      <c r="M12" s="39" t="s">
        <v>11</v>
      </c>
      <c r="R12" s="56"/>
      <c r="S12" s="56"/>
      <c r="T12" s="56"/>
      <c r="U12" s="56"/>
      <c r="V12" s="56"/>
      <c r="W12" s="56"/>
      <c r="X12" s="56"/>
      <c r="Y12" s="56"/>
    </row>
    <row r="13" spans="1:25" x14ac:dyDescent="0.35">
      <c r="G13" s="82" t="s">
        <v>43</v>
      </c>
      <c r="H13" s="44" t="s">
        <v>8</v>
      </c>
      <c r="I13" s="44" t="s">
        <v>9</v>
      </c>
      <c r="J13" s="35" t="s">
        <v>12</v>
      </c>
      <c r="K13" s="41">
        <v>368</v>
      </c>
      <c r="L13" s="38">
        <v>44928</v>
      </c>
      <c r="M13" s="39" t="s">
        <v>40</v>
      </c>
      <c r="R13" s="56"/>
      <c r="S13" s="56"/>
      <c r="T13" s="56"/>
      <c r="U13" s="56"/>
      <c r="V13" s="56"/>
      <c r="W13" s="56"/>
      <c r="X13" s="56"/>
      <c r="Y13" s="56"/>
    </row>
    <row r="14" spans="1:25" x14ac:dyDescent="0.35">
      <c r="G14" s="82" t="s">
        <v>43</v>
      </c>
      <c r="H14" s="44" t="s">
        <v>8</v>
      </c>
      <c r="I14" s="44" t="s">
        <v>9</v>
      </c>
      <c r="J14" s="35" t="s">
        <v>13</v>
      </c>
      <c r="K14" s="41">
        <v>139</v>
      </c>
      <c r="L14" s="38">
        <v>44928</v>
      </c>
      <c r="M14" s="39" t="s">
        <v>11</v>
      </c>
      <c r="R14" s="56"/>
      <c r="S14" s="56"/>
      <c r="T14" s="56"/>
      <c r="U14" s="56"/>
      <c r="V14" s="56"/>
      <c r="W14" s="56"/>
      <c r="X14" s="56"/>
      <c r="Y14" s="56"/>
    </row>
    <row r="15" spans="1:25" x14ac:dyDescent="0.35">
      <c r="G15" s="82" t="s">
        <v>43</v>
      </c>
      <c r="H15" s="44" t="s">
        <v>8</v>
      </c>
      <c r="I15" s="44" t="s">
        <v>9</v>
      </c>
      <c r="J15" s="35" t="s">
        <v>14</v>
      </c>
      <c r="K15" s="41">
        <v>268</v>
      </c>
      <c r="L15" s="38">
        <v>44929</v>
      </c>
      <c r="M15" s="39" t="s">
        <v>11</v>
      </c>
      <c r="R15" s="56"/>
      <c r="S15" s="56"/>
      <c r="T15" s="56"/>
      <c r="U15" s="56"/>
      <c r="V15" s="56"/>
      <c r="W15" s="56"/>
      <c r="X15" s="56"/>
      <c r="Y15" s="56"/>
    </row>
    <row r="16" spans="1:25" x14ac:dyDescent="0.35">
      <c r="G16" s="82" t="s">
        <v>43</v>
      </c>
      <c r="H16" s="44" t="s">
        <v>8</v>
      </c>
      <c r="I16" s="44" t="s">
        <v>9</v>
      </c>
      <c r="J16" s="35" t="s">
        <v>15</v>
      </c>
      <c r="K16" s="41">
        <v>237</v>
      </c>
      <c r="L16" s="38">
        <v>44930</v>
      </c>
      <c r="M16" s="39" t="s">
        <v>11</v>
      </c>
      <c r="R16" s="56"/>
      <c r="S16" s="56"/>
      <c r="T16" s="56"/>
      <c r="U16" s="56"/>
      <c r="V16" s="56"/>
      <c r="W16" s="56"/>
      <c r="X16" s="56"/>
      <c r="Y16" s="56"/>
    </row>
    <row r="17" spans="7:25" x14ac:dyDescent="0.35">
      <c r="G17" s="82" t="s">
        <v>43</v>
      </c>
      <c r="H17" s="44" t="s">
        <v>8</v>
      </c>
      <c r="I17" s="44" t="s">
        <v>9</v>
      </c>
      <c r="J17" s="35" t="s">
        <v>16</v>
      </c>
      <c r="K17" s="41">
        <v>131</v>
      </c>
      <c r="L17" s="38">
        <v>44931</v>
      </c>
      <c r="M17" s="39" t="s">
        <v>11</v>
      </c>
      <c r="R17" s="56"/>
      <c r="S17" s="56"/>
      <c r="T17" s="56"/>
      <c r="U17" s="56"/>
      <c r="V17" s="56"/>
      <c r="W17" s="56"/>
      <c r="X17" s="56"/>
      <c r="Y17" s="56"/>
    </row>
    <row r="18" spans="7:25" x14ac:dyDescent="0.35">
      <c r="G18" s="82" t="s">
        <v>43</v>
      </c>
      <c r="H18" s="44" t="s">
        <v>8</v>
      </c>
      <c r="I18" s="44" t="s">
        <v>9</v>
      </c>
      <c r="J18" s="35" t="s">
        <v>17</v>
      </c>
      <c r="K18" s="41">
        <v>325</v>
      </c>
      <c r="L18" s="38">
        <v>44932</v>
      </c>
      <c r="M18" s="39" t="s">
        <v>11</v>
      </c>
      <c r="R18" s="56"/>
      <c r="S18" s="56"/>
      <c r="T18" s="56"/>
      <c r="U18" s="56"/>
      <c r="V18" s="56"/>
      <c r="W18" s="56"/>
      <c r="X18" s="56"/>
      <c r="Y18" s="56"/>
    </row>
    <row r="19" spans="7:25" x14ac:dyDescent="0.35">
      <c r="G19" s="82" t="s">
        <v>43</v>
      </c>
      <c r="H19" s="44" t="s">
        <v>8</v>
      </c>
      <c r="I19" s="44" t="s">
        <v>9</v>
      </c>
      <c r="J19" s="35" t="s">
        <v>18</v>
      </c>
      <c r="K19" s="41">
        <v>122</v>
      </c>
      <c r="L19" s="38">
        <v>44933</v>
      </c>
      <c r="M19" s="39" t="s">
        <v>40</v>
      </c>
      <c r="R19" s="56"/>
      <c r="S19" s="56"/>
      <c r="T19" s="56"/>
      <c r="U19" s="56"/>
      <c r="V19" s="56"/>
      <c r="W19" s="56"/>
      <c r="X19" s="56"/>
      <c r="Y19" s="56"/>
    </row>
    <row r="20" spans="7:25" x14ac:dyDescent="0.35">
      <c r="G20" s="82" t="s">
        <v>43</v>
      </c>
      <c r="H20" s="44" t="s">
        <v>8</v>
      </c>
      <c r="I20" s="44" t="s">
        <v>9</v>
      </c>
      <c r="J20" s="35" t="s">
        <v>19</v>
      </c>
      <c r="K20" s="41">
        <v>392</v>
      </c>
      <c r="L20" s="38">
        <v>44934</v>
      </c>
      <c r="M20" s="39" t="s">
        <v>11</v>
      </c>
      <c r="R20" s="56"/>
      <c r="S20" s="56"/>
      <c r="T20" s="56"/>
      <c r="U20" s="56"/>
      <c r="V20" s="56"/>
      <c r="W20" s="56"/>
      <c r="X20" s="56"/>
      <c r="Y20" s="56"/>
    </row>
    <row r="21" spans="7:25" x14ac:dyDescent="0.35">
      <c r="G21" s="82" t="s">
        <v>43</v>
      </c>
      <c r="H21" s="44" t="s">
        <v>8</v>
      </c>
      <c r="I21" s="44" t="s">
        <v>20</v>
      </c>
      <c r="J21" s="35" t="s">
        <v>21</v>
      </c>
      <c r="K21" s="41">
        <v>485</v>
      </c>
      <c r="L21" s="38">
        <v>44935</v>
      </c>
      <c r="M21" s="39" t="s">
        <v>11</v>
      </c>
      <c r="R21" s="56"/>
      <c r="S21" s="56"/>
      <c r="T21" s="56"/>
      <c r="U21" s="56"/>
      <c r="V21" s="56"/>
      <c r="W21" s="56"/>
      <c r="X21" s="56"/>
      <c r="Y21" s="56"/>
    </row>
    <row r="22" spans="7:25" x14ac:dyDescent="0.35">
      <c r="G22" s="82" t="s">
        <v>43</v>
      </c>
      <c r="H22" s="44" t="s">
        <v>8</v>
      </c>
      <c r="I22" s="44" t="s">
        <v>20</v>
      </c>
      <c r="J22" s="35" t="s">
        <v>22</v>
      </c>
      <c r="K22" s="41">
        <v>354</v>
      </c>
      <c r="L22" s="38">
        <v>44930</v>
      </c>
      <c r="M22" s="39" t="s">
        <v>11</v>
      </c>
      <c r="R22" s="56"/>
      <c r="S22" s="56"/>
      <c r="T22" s="56"/>
      <c r="U22" s="56"/>
      <c r="V22" s="56"/>
      <c r="W22" s="56"/>
      <c r="X22" s="56"/>
      <c r="Y22" s="56"/>
    </row>
    <row r="23" spans="7:25" ht="16" customHeight="1" x14ac:dyDescent="0.35">
      <c r="G23" s="82" t="s">
        <v>43</v>
      </c>
      <c r="H23" s="44" t="s">
        <v>8</v>
      </c>
      <c r="I23" s="44" t="s">
        <v>20</v>
      </c>
      <c r="J23" s="35" t="s">
        <v>23</v>
      </c>
      <c r="K23" s="41">
        <v>113</v>
      </c>
      <c r="L23" s="38">
        <v>44931</v>
      </c>
      <c r="M23" s="39" t="s">
        <v>11</v>
      </c>
      <c r="R23" s="56"/>
      <c r="S23" s="56"/>
      <c r="T23" s="56"/>
      <c r="U23" s="56"/>
      <c r="V23" s="56"/>
      <c r="W23" s="56"/>
      <c r="X23" s="56"/>
      <c r="Y23" s="56"/>
    </row>
    <row r="24" spans="7:25" x14ac:dyDescent="0.35">
      <c r="G24" s="82" t="s">
        <v>43</v>
      </c>
      <c r="H24" s="44" t="s">
        <v>8</v>
      </c>
      <c r="I24" s="44" t="s">
        <v>24</v>
      </c>
      <c r="J24" s="35" t="s">
        <v>10</v>
      </c>
      <c r="K24" s="41">
        <v>483</v>
      </c>
      <c r="L24" s="38">
        <v>44932</v>
      </c>
      <c r="M24" s="39" t="s">
        <v>11</v>
      </c>
      <c r="R24" s="56"/>
      <c r="S24" s="56"/>
      <c r="T24" s="56"/>
      <c r="U24" s="56"/>
      <c r="V24" s="56"/>
      <c r="W24" s="56"/>
      <c r="X24" s="56"/>
      <c r="Y24" s="56"/>
    </row>
    <row r="25" spans="7:25" x14ac:dyDescent="0.35">
      <c r="G25" s="82" t="s">
        <v>43</v>
      </c>
      <c r="H25" s="44" t="s">
        <v>8</v>
      </c>
      <c r="I25" s="44" t="s">
        <v>24</v>
      </c>
      <c r="J25" s="35" t="s">
        <v>25</v>
      </c>
      <c r="K25" s="41">
        <v>126</v>
      </c>
      <c r="L25" s="38">
        <v>44933</v>
      </c>
      <c r="M25" s="39" t="s">
        <v>11</v>
      </c>
      <c r="R25" s="56"/>
      <c r="S25" s="56"/>
      <c r="T25" s="56"/>
      <c r="U25" s="56"/>
      <c r="V25" s="56"/>
      <c r="W25" s="56"/>
      <c r="X25" s="56"/>
      <c r="Y25" s="56"/>
    </row>
    <row r="26" spans="7:25" x14ac:dyDescent="0.35">
      <c r="G26" s="82" t="s">
        <v>43</v>
      </c>
      <c r="H26" s="44" t="s">
        <v>8</v>
      </c>
      <c r="I26" s="44" t="s">
        <v>24</v>
      </c>
      <c r="J26" s="35" t="s">
        <v>26</v>
      </c>
      <c r="K26" s="41">
        <v>300</v>
      </c>
      <c r="L26" s="38">
        <v>44929</v>
      </c>
      <c r="M26" s="39" t="s">
        <v>11</v>
      </c>
      <c r="R26" s="56"/>
      <c r="S26" s="56"/>
      <c r="T26" s="56"/>
      <c r="U26" s="56"/>
      <c r="V26" s="56"/>
      <c r="W26" s="56"/>
      <c r="X26" s="56"/>
      <c r="Y26" s="56"/>
    </row>
    <row r="27" spans="7:25" x14ac:dyDescent="0.35">
      <c r="G27" s="82" t="s">
        <v>43</v>
      </c>
      <c r="H27" s="44" t="s">
        <v>8</v>
      </c>
      <c r="I27" s="44" t="s">
        <v>24</v>
      </c>
      <c r="J27" s="35" t="s">
        <v>27</v>
      </c>
      <c r="K27" s="41">
        <v>444</v>
      </c>
      <c r="L27" s="38">
        <v>44930</v>
      </c>
      <c r="M27" s="39" t="s">
        <v>11</v>
      </c>
      <c r="R27" s="56"/>
      <c r="S27" s="56"/>
      <c r="T27" s="56"/>
      <c r="U27" s="56"/>
      <c r="V27" s="56"/>
      <c r="W27" s="56"/>
      <c r="X27" s="56"/>
      <c r="Y27" s="56"/>
    </row>
    <row r="28" spans="7:25" x14ac:dyDescent="0.35">
      <c r="G28" s="82" t="s">
        <v>43</v>
      </c>
      <c r="H28" s="44" t="s">
        <v>8</v>
      </c>
      <c r="I28" s="44" t="s">
        <v>24</v>
      </c>
      <c r="J28" s="35" t="s">
        <v>28</v>
      </c>
      <c r="K28" s="41">
        <v>163</v>
      </c>
      <c r="L28" s="38">
        <v>44931</v>
      </c>
      <c r="M28" s="39" t="s">
        <v>11</v>
      </c>
      <c r="R28" s="56"/>
      <c r="S28" s="56"/>
      <c r="T28" s="56"/>
      <c r="U28" s="56"/>
      <c r="V28" s="56"/>
      <c r="W28" s="56"/>
      <c r="X28" s="56"/>
      <c r="Y28" s="56"/>
    </row>
    <row r="29" spans="7:25" x14ac:dyDescent="0.35">
      <c r="G29" s="82" t="s">
        <v>43</v>
      </c>
      <c r="H29" s="44" t="s">
        <v>8</v>
      </c>
      <c r="I29" s="44" t="s">
        <v>24</v>
      </c>
      <c r="J29" s="35" t="s">
        <v>29</v>
      </c>
      <c r="K29" s="41">
        <v>419</v>
      </c>
      <c r="L29" s="38">
        <v>44932</v>
      </c>
      <c r="M29" s="39" t="s">
        <v>11</v>
      </c>
      <c r="R29" s="56"/>
      <c r="S29" s="56"/>
      <c r="T29" s="56"/>
      <c r="U29" s="56"/>
      <c r="V29" s="56"/>
      <c r="W29" s="56"/>
      <c r="X29" s="56"/>
      <c r="Y29" s="56"/>
    </row>
    <row r="30" spans="7:25" x14ac:dyDescent="0.35">
      <c r="G30" s="82" t="s">
        <v>43</v>
      </c>
      <c r="H30" s="44" t="s">
        <v>8</v>
      </c>
      <c r="I30" s="44" t="s">
        <v>24</v>
      </c>
      <c r="J30" s="35" t="s">
        <v>30</v>
      </c>
      <c r="K30" s="41">
        <v>402</v>
      </c>
      <c r="L30" s="38">
        <v>44933</v>
      </c>
      <c r="M30" s="39" t="s">
        <v>11</v>
      </c>
      <c r="R30" s="56"/>
      <c r="S30" s="56"/>
      <c r="T30" s="56"/>
      <c r="U30" s="56"/>
      <c r="V30" s="56"/>
      <c r="W30" s="56"/>
      <c r="X30" s="56"/>
      <c r="Y30" s="56"/>
    </row>
    <row r="31" spans="7:25" x14ac:dyDescent="0.35">
      <c r="G31" s="82" t="s">
        <v>43</v>
      </c>
      <c r="H31" s="44" t="s">
        <v>8</v>
      </c>
      <c r="I31" s="44" t="s">
        <v>24</v>
      </c>
      <c r="J31" s="35" t="s">
        <v>31</v>
      </c>
      <c r="K31" s="41">
        <v>366</v>
      </c>
      <c r="L31" s="38">
        <v>44934</v>
      </c>
      <c r="M31" s="39" t="s">
        <v>11</v>
      </c>
      <c r="R31" s="56"/>
      <c r="S31" s="56"/>
      <c r="T31" s="56"/>
      <c r="U31" s="56"/>
      <c r="V31" s="56"/>
      <c r="W31" s="56"/>
      <c r="X31" s="56"/>
      <c r="Y31" s="56"/>
    </row>
    <row r="32" spans="7:25" x14ac:dyDescent="0.35">
      <c r="G32" s="82" t="s">
        <v>43</v>
      </c>
      <c r="H32" s="44" t="s">
        <v>8</v>
      </c>
      <c r="I32" s="44" t="s">
        <v>24</v>
      </c>
      <c r="J32" s="35" t="s">
        <v>19</v>
      </c>
      <c r="K32" s="41">
        <v>108</v>
      </c>
      <c r="L32" s="38">
        <v>44935</v>
      </c>
      <c r="M32" s="39" t="s">
        <v>11</v>
      </c>
      <c r="R32" s="56"/>
      <c r="S32" s="56"/>
      <c r="T32" s="56"/>
      <c r="U32" s="56"/>
      <c r="V32" s="56"/>
      <c r="W32" s="56"/>
      <c r="X32" s="56"/>
      <c r="Y32" s="56"/>
    </row>
    <row r="33" spans="1:25" x14ac:dyDescent="0.35">
      <c r="G33" s="82" t="s">
        <v>43</v>
      </c>
      <c r="H33" s="44" t="s">
        <v>32</v>
      </c>
      <c r="I33" s="44" t="s">
        <v>33</v>
      </c>
      <c r="J33" s="35" t="s">
        <v>34</v>
      </c>
      <c r="K33" s="42">
        <v>3500</v>
      </c>
      <c r="L33" s="38"/>
      <c r="M33" s="39"/>
      <c r="R33" s="56"/>
      <c r="S33" s="56"/>
      <c r="T33" s="56"/>
      <c r="U33" s="56"/>
      <c r="V33" s="56"/>
      <c r="W33" s="56"/>
      <c r="X33" s="56"/>
      <c r="Y33" s="56"/>
    </row>
    <row r="34" spans="1:25" x14ac:dyDescent="0.35">
      <c r="G34" s="82" t="s">
        <v>43</v>
      </c>
      <c r="H34" s="44" t="s">
        <v>32</v>
      </c>
      <c r="I34" s="44" t="s">
        <v>33</v>
      </c>
      <c r="J34" s="35" t="s">
        <v>35</v>
      </c>
      <c r="K34" s="42">
        <v>1000</v>
      </c>
      <c r="L34" s="38"/>
      <c r="M34" s="39"/>
      <c r="R34" s="56"/>
      <c r="S34" s="56"/>
      <c r="T34" s="56"/>
      <c r="U34" s="56"/>
      <c r="V34" s="56"/>
      <c r="W34" s="56"/>
      <c r="X34" s="56"/>
      <c r="Y34" s="56"/>
    </row>
    <row r="35" spans="1:25" x14ac:dyDescent="0.35">
      <c r="G35" s="82" t="s">
        <v>43</v>
      </c>
      <c r="H35" s="44" t="s">
        <v>32</v>
      </c>
      <c r="I35" s="44" t="s">
        <v>36</v>
      </c>
      <c r="J35" s="35" t="s">
        <v>37</v>
      </c>
      <c r="K35" s="42">
        <v>2000</v>
      </c>
      <c r="L35" s="38"/>
      <c r="M35" s="39"/>
      <c r="R35" s="56"/>
      <c r="S35" s="56"/>
      <c r="T35" s="56"/>
      <c r="U35" s="56"/>
      <c r="V35" s="56"/>
      <c r="W35" s="56"/>
      <c r="X35" s="56"/>
      <c r="Y35" s="56"/>
    </row>
    <row r="36" spans="1:25" x14ac:dyDescent="0.35">
      <c r="G36" s="82" t="s">
        <v>43</v>
      </c>
      <c r="H36" s="44" t="s">
        <v>32</v>
      </c>
      <c r="I36" s="44" t="s">
        <v>36</v>
      </c>
      <c r="J36" s="35" t="s">
        <v>38</v>
      </c>
      <c r="K36" s="42">
        <v>800</v>
      </c>
      <c r="L36" s="38"/>
      <c r="M36" s="40"/>
      <c r="R36" s="56"/>
      <c r="S36" s="56"/>
      <c r="T36" s="56"/>
      <c r="U36" s="56"/>
      <c r="V36" s="56"/>
      <c r="W36" s="56"/>
      <c r="X36" s="56"/>
      <c r="Y36" s="56"/>
    </row>
    <row r="37" spans="1:25" x14ac:dyDescent="0.35">
      <c r="G37" s="83" t="s">
        <v>42</v>
      </c>
      <c r="H37" s="45" t="s">
        <v>8</v>
      </c>
      <c r="I37" s="45" t="s">
        <v>9</v>
      </c>
      <c r="J37" s="36" t="s">
        <v>10</v>
      </c>
      <c r="K37" s="47">
        <v>160</v>
      </c>
      <c r="L37" s="54">
        <v>44964</v>
      </c>
      <c r="M37" s="39" t="s">
        <v>11</v>
      </c>
      <c r="R37" s="56"/>
      <c r="S37" s="56"/>
      <c r="T37" s="56"/>
      <c r="U37" s="56"/>
      <c r="V37" s="56"/>
      <c r="W37" s="56"/>
      <c r="X37" s="56"/>
      <c r="Y37" s="56"/>
    </row>
    <row r="38" spans="1:25" x14ac:dyDescent="0.35">
      <c r="A38" s="46"/>
      <c r="B38" s="46"/>
      <c r="C38" s="46"/>
      <c r="D38" s="46"/>
      <c r="E38" s="46"/>
      <c r="F38" s="46"/>
      <c r="G38" s="85" t="s">
        <v>42</v>
      </c>
      <c r="H38" s="44" t="s">
        <v>8</v>
      </c>
      <c r="I38" s="44" t="s">
        <v>9</v>
      </c>
      <c r="J38" s="35" t="s">
        <v>12</v>
      </c>
      <c r="K38" s="41">
        <v>131</v>
      </c>
      <c r="L38" s="38">
        <v>44959</v>
      </c>
      <c r="M38" s="39" t="s">
        <v>11</v>
      </c>
      <c r="R38" s="56"/>
      <c r="S38" s="56"/>
      <c r="T38" s="56"/>
      <c r="U38" s="56"/>
      <c r="V38" s="56"/>
      <c r="W38" s="56"/>
      <c r="X38" s="56"/>
      <c r="Y38" s="56"/>
    </row>
    <row r="39" spans="1:25" x14ac:dyDescent="0.35">
      <c r="A39" s="46"/>
      <c r="B39" s="46"/>
      <c r="C39" s="46"/>
      <c r="D39" s="46"/>
      <c r="E39" s="46"/>
      <c r="F39" s="46"/>
      <c r="G39" s="85" t="s">
        <v>42</v>
      </c>
      <c r="H39" s="44" t="s">
        <v>8</v>
      </c>
      <c r="I39" s="44" t="s">
        <v>9</v>
      </c>
      <c r="J39" s="35" t="s">
        <v>13</v>
      </c>
      <c r="K39" s="41">
        <v>183</v>
      </c>
      <c r="L39" s="38">
        <v>44959</v>
      </c>
      <c r="M39" s="39" t="s">
        <v>11</v>
      </c>
      <c r="R39" s="56"/>
      <c r="S39" s="56"/>
      <c r="T39" s="56"/>
      <c r="U39" s="56"/>
      <c r="V39" s="56"/>
      <c r="W39" s="56"/>
      <c r="X39" s="56"/>
      <c r="Y39" s="56"/>
    </row>
    <row r="40" spans="1:25" x14ac:dyDescent="0.35">
      <c r="A40" s="46"/>
      <c r="B40" s="46"/>
      <c r="C40" s="46"/>
      <c r="D40" s="46"/>
      <c r="E40" s="46"/>
      <c r="F40" s="46"/>
      <c r="G40" s="85" t="s">
        <v>42</v>
      </c>
      <c r="H40" s="44" t="s">
        <v>8</v>
      </c>
      <c r="I40" s="44" t="s">
        <v>9</v>
      </c>
      <c r="J40" s="35" t="s">
        <v>14</v>
      </c>
      <c r="K40" s="41">
        <v>386</v>
      </c>
      <c r="L40" s="38">
        <v>44960</v>
      </c>
      <c r="M40" s="39" t="s">
        <v>11</v>
      </c>
      <c r="R40" s="56"/>
      <c r="S40" s="56"/>
      <c r="T40" s="56"/>
      <c r="U40" s="56"/>
      <c r="V40" s="56"/>
      <c r="W40" s="56"/>
      <c r="X40" s="56"/>
      <c r="Y40" s="56"/>
    </row>
    <row r="41" spans="1:25" x14ac:dyDescent="0.35">
      <c r="A41" s="46"/>
      <c r="B41" s="46"/>
      <c r="C41" s="46"/>
      <c r="D41" s="46"/>
      <c r="E41" s="46"/>
      <c r="F41" s="46"/>
      <c r="G41" s="85" t="s">
        <v>42</v>
      </c>
      <c r="H41" s="44" t="s">
        <v>8</v>
      </c>
      <c r="I41" s="44" t="s">
        <v>9</v>
      </c>
      <c r="J41" s="35" t="s">
        <v>15</v>
      </c>
      <c r="K41" s="41">
        <v>297</v>
      </c>
      <c r="L41" s="38">
        <v>44961</v>
      </c>
      <c r="M41" s="39" t="s">
        <v>11</v>
      </c>
      <c r="R41" s="56"/>
      <c r="S41" s="56"/>
      <c r="T41" s="56"/>
      <c r="U41" s="56"/>
      <c r="V41" s="56"/>
      <c r="W41" s="56"/>
      <c r="X41" s="56"/>
      <c r="Y41" s="56"/>
    </row>
    <row r="42" spans="1:25" x14ac:dyDescent="0.35">
      <c r="A42" s="46"/>
      <c r="B42" s="46"/>
      <c r="C42" s="46"/>
      <c r="D42" s="46"/>
      <c r="E42" s="46"/>
      <c r="F42" s="46"/>
      <c r="G42" s="85" t="s">
        <v>42</v>
      </c>
      <c r="H42" s="44" t="s">
        <v>8</v>
      </c>
      <c r="I42" s="44" t="s">
        <v>9</v>
      </c>
      <c r="J42" s="35" t="s">
        <v>16</v>
      </c>
      <c r="K42" s="41">
        <v>179</v>
      </c>
      <c r="L42" s="38">
        <v>44962</v>
      </c>
      <c r="M42" s="39" t="s">
        <v>11</v>
      </c>
      <c r="R42" s="56"/>
      <c r="S42" s="56"/>
      <c r="T42" s="56"/>
      <c r="U42" s="56"/>
      <c r="V42" s="56"/>
      <c r="W42" s="56"/>
      <c r="X42" s="56"/>
      <c r="Y42" s="56"/>
    </row>
    <row r="43" spans="1:25" x14ac:dyDescent="0.35">
      <c r="A43" s="46"/>
      <c r="B43" s="46"/>
      <c r="C43" s="46"/>
      <c r="D43" s="46"/>
      <c r="E43" s="46"/>
      <c r="F43" s="46"/>
      <c r="G43" s="85" t="s">
        <v>42</v>
      </c>
      <c r="H43" s="44" t="s">
        <v>8</v>
      </c>
      <c r="I43" s="44" t="s">
        <v>9</v>
      </c>
      <c r="J43" s="35" t="s">
        <v>17</v>
      </c>
      <c r="K43" s="41">
        <v>396</v>
      </c>
      <c r="L43" s="38">
        <v>44963</v>
      </c>
      <c r="M43" s="39" t="s">
        <v>11</v>
      </c>
      <c r="R43" s="56"/>
      <c r="S43" s="56"/>
      <c r="T43" s="56"/>
      <c r="U43" s="56"/>
      <c r="V43" s="56"/>
      <c r="W43" s="56"/>
      <c r="X43" s="56"/>
      <c r="Y43" s="56"/>
    </row>
    <row r="44" spans="1:25" x14ac:dyDescent="0.35">
      <c r="A44" s="46"/>
      <c r="B44" s="46"/>
      <c r="C44" s="46"/>
      <c r="D44" s="46"/>
      <c r="E44" s="46"/>
      <c r="F44" s="46"/>
      <c r="G44" s="85" t="s">
        <v>42</v>
      </c>
      <c r="H44" s="44" t="s">
        <v>8</v>
      </c>
      <c r="I44" s="44" t="s">
        <v>9</v>
      </c>
      <c r="J44" s="35" t="s">
        <v>18</v>
      </c>
      <c r="K44" s="41">
        <v>144</v>
      </c>
      <c r="L44" s="38">
        <v>44964</v>
      </c>
      <c r="M44" s="39" t="s">
        <v>11</v>
      </c>
      <c r="R44" s="56"/>
      <c r="S44" s="56"/>
      <c r="T44" s="56"/>
      <c r="U44" s="56"/>
      <c r="V44" s="56"/>
      <c r="W44" s="56"/>
      <c r="X44" s="56"/>
      <c r="Y44" s="56"/>
    </row>
    <row r="45" spans="1:25" x14ac:dyDescent="0.35">
      <c r="A45" s="46"/>
      <c r="B45" s="46"/>
      <c r="C45" s="46"/>
      <c r="D45" s="46"/>
      <c r="E45" s="46"/>
      <c r="F45" s="46"/>
      <c r="G45" s="85" t="s">
        <v>42</v>
      </c>
      <c r="H45" s="44" t="s">
        <v>8</v>
      </c>
      <c r="I45" s="44" t="s">
        <v>9</v>
      </c>
      <c r="J45" s="35" t="s">
        <v>19</v>
      </c>
      <c r="K45" s="41">
        <v>328</v>
      </c>
      <c r="L45" s="38">
        <v>44965</v>
      </c>
      <c r="M45" s="39" t="s">
        <v>11</v>
      </c>
      <c r="R45" s="56"/>
      <c r="S45" s="56"/>
      <c r="T45" s="56"/>
      <c r="U45" s="56"/>
      <c r="V45" s="56"/>
      <c r="W45" s="56"/>
      <c r="X45" s="56"/>
      <c r="Y45" s="56"/>
    </row>
    <row r="46" spans="1:25" x14ac:dyDescent="0.35">
      <c r="A46" s="46"/>
      <c r="B46" s="46"/>
      <c r="C46" s="46"/>
      <c r="D46" s="46"/>
      <c r="E46" s="46"/>
      <c r="F46" s="46"/>
      <c r="G46" s="85" t="s">
        <v>42</v>
      </c>
      <c r="H46" s="44" t="s">
        <v>8</v>
      </c>
      <c r="I46" s="44" t="s">
        <v>20</v>
      </c>
      <c r="J46" s="35" t="s">
        <v>21</v>
      </c>
      <c r="K46" s="41">
        <v>478</v>
      </c>
      <c r="L46" s="38">
        <v>44966</v>
      </c>
      <c r="M46" s="39" t="s">
        <v>11</v>
      </c>
      <c r="R46" s="56"/>
      <c r="S46" s="56"/>
      <c r="T46" s="56"/>
      <c r="U46" s="56"/>
      <c r="V46" s="56"/>
      <c r="W46" s="56"/>
      <c r="X46" s="56"/>
      <c r="Y46" s="56"/>
    </row>
    <row r="47" spans="1:25" x14ac:dyDescent="0.35">
      <c r="A47" s="46"/>
      <c r="B47" s="46"/>
      <c r="C47" s="46"/>
      <c r="D47" s="46"/>
      <c r="E47" s="46"/>
      <c r="F47" s="46"/>
      <c r="G47" s="85" t="s">
        <v>42</v>
      </c>
      <c r="H47" s="44" t="s">
        <v>8</v>
      </c>
      <c r="I47" s="44" t="s">
        <v>20</v>
      </c>
      <c r="J47" s="35" t="s">
        <v>22</v>
      </c>
      <c r="K47" s="41">
        <v>318</v>
      </c>
      <c r="L47" s="38">
        <v>44961</v>
      </c>
      <c r="M47" s="39" t="s">
        <v>11</v>
      </c>
      <c r="R47" s="56"/>
      <c r="S47" s="56"/>
      <c r="T47" s="56"/>
      <c r="U47" s="56"/>
      <c r="V47" s="56"/>
      <c r="W47" s="56"/>
      <c r="X47" s="56"/>
      <c r="Y47" s="56"/>
    </row>
    <row r="48" spans="1:25" x14ac:dyDescent="0.35">
      <c r="A48" s="46"/>
      <c r="B48" s="46"/>
      <c r="C48" s="46"/>
      <c r="D48" s="46"/>
      <c r="E48" s="46"/>
      <c r="F48" s="46"/>
      <c r="G48" s="85" t="s">
        <v>42</v>
      </c>
      <c r="H48" s="44" t="s">
        <v>8</v>
      </c>
      <c r="I48" s="44" t="s">
        <v>20</v>
      </c>
      <c r="J48" s="35" t="s">
        <v>23</v>
      </c>
      <c r="K48" s="41">
        <v>258</v>
      </c>
      <c r="L48" s="38">
        <v>44962</v>
      </c>
      <c r="M48" s="39" t="s">
        <v>11</v>
      </c>
      <c r="R48" s="56"/>
      <c r="S48" s="56"/>
      <c r="T48" s="56"/>
      <c r="U48" s="56"/>
      <c r="V48" s="56"/>
      <c r="W48" s="56"/>
      <c r="X48" s="56"/>
      <c r="Y48" s="56"/>
    </row>
    <row r="49" spans="1:25" x14ac:dyDescent="0.35">
      <c r="A49" s="46"/>
      <c r="B49" s="46"/>
      <c r="C49" s="46"/>
      <c r="D49" s="46"/>
      <c r="E49" s="46"/>
      <c r="F49" s="46"/>
      <c r="G49" s="85" t="s">
        <v>42</v>
      </c>
      <c r="H49" s="44" t="s">
        <v>8</v>
      </c>
      <c r="I49" s="44" t="s">
        <v>24</v>
      </c>
      <c r="J49" s="35" t="s">
        <v>10</v>
      </c>
      <c r="K49" s="41">
        <v>185</v>
      </c>
      <c r="L49" s="38">
        <v>44963</v>
      </c>
      <c r="M49" s="39" t="s">
        <v>11</v>
      </c>
      <c r="R49" s="56"/>
      <c r="S49" s="56"/>
      <c r="T49" s="56"/>
      <c r="U49" s="56"/>
      <c r="V49" s="56"/>
      <c r="W49" s="56"/>
      <c r="X49" s="56"/>
      <c r="Y49" s="56"/>
    </row>
    <row r="50" spans="1:25" x14ac:dyDescent="0.35">
      <c r="A50" s="46"/>
      <c r="B50" s="46"/>
      <c r="C50" s="46"/>
      <c r="D50" s="46"/>
      <c r="E50" s="46"/>
      <c r="F50" s="46"/>
      <c r="G50" s="85" t="s">
        <v>42</v>
      </c>
      <c r="H50" s="44" t="s">
        <v>8</v>
      </c>
      <c r="I50" s="44" t="s">
        <v>24</v>
      </c>
      <c r="J50" s="35" t="s">
        <v>25</v>
      </c>
      <c r="K50" s="41">
        <v>464</v>
      </c>
      <c r="L50" s="38">
        <v>44964</v>
      </c>
      <c r="M50" s="39" t="s">
        <v>11</v>
      </c>
      <c r="R50" s="56"/>
      <c r="S50" s="56"/>
      <c r="T50" s="56"/>
      <c r="U50" s="56"/>
      <c r="V50" s="56"/>
      <c r="W50" s="56"/>
      <c r="X50" s="56"/>
      <c r="Y50" s="56"/>
    </row>
    <row r="51" spans="1:25" x14ac:dyDescent="0.35">
      <c r="A51" s="46"/>
      <c r="B51" s="46"/>
      <c r="C51" s="46"/>
      <c r="D51" s="46"/>
      <c r="E51" s="46"/>
      <c r="F51" s="46"/>
      <c r="G51" s="85" t="s">
        <v>42</v>
      </c>
      <c r="H51" s="44" t="s">
        <v>8</v>
      </c>
      <c r="I51" s="44" t="s">
        <v>24</v>
      </c>
      <c r="J51" s="35" t="s">
        <v>26</v>
      </c>
      <c r="K51" s="41">
        <v>485</v>
      </c>
      <c r="L51" s="38">
        <v>44960</v>
      </c>
      <c r="M51" s="39" t="s">
        <v>11</v>
      </c>
      <c r="R51" s="56"/>
      <c r="S51" s="56"/>
      <c r="T51" s="56"/>
      <c r="U51" s="56"/>
      <c r="V51" s="56"/>
      <c r="W51" s="56"/>
      <c r="X51" s="56"/>
      <c r="Y51" s="56"/>
    </row>
    <row r="52" spans="1:25" x14ac:dyDescent="0.35">
      <c r="A52" s="46"/>
      <c r="B52" s="46"/>
      <c r="C52" s="46"/>
      <c r="D52" s="46"/>
      <c r="E52" s="46"/>
      <c r="F52" s="46"/>
      <c r="G52" s="85" t="s">
        <v>42</v>
      </c>
      <c r="H52" s="44" t="s">
        <v>8</v>
      </c>
      <c r="I52" s="44" t="s">
        <v>24</v>
      </c>
      <c r="J52" s="35" t="s">
        <v>27</v>
      </c>
      <c r="K52" s="41">
        <v>466</v>
      </c>
      <c r="L52" s="38">
        <v>44961</v>
      </c>
      <c r="M52" s="39" t="s">
        <v>11</v>
      </c>
      <c r="R52" s="56"/>
      <c r="S52" s="56"/>
      <c r="T52" s="56"/>
      <c r="U52" s="56"/>
      <c r="V52" s="56"/>
      <c r="W52" s="56"/>
      <c r="X52" s="56"/>
      <c r="Y52" s="56"/>
    </row>
    <row r="53" spans="1:25" x14ac:dyDescent="0.35">
      <c r="A53" s="46"/>
      <c r="B53" s="46"/>
      <c r="C53" s="46"/>
      <c r="D53" s="46"/>
      <c r="E53" s="46"/>
      <c r="F53" s="46"/>
      <c r="G53" s="85" t="s">
        <v>42</v>
      </c>
      <c r="H53" s="44" t="s">
        <v>8</v>
      </c>
      <c r="I53" s="44" t="s">
        <v>24</v>
      </c>
      <c r="J53" s="35" t="s">
        <v>28</v>
      </c>
      <c r="K53" s="41">
        <v>437</v>
      </c>
      <c r="L53" s="38">
        <v>44962</v>
      </c>
      <c r="M53" s="39" t="s">
        <v>11</v>
      </c>
      <c r="R53" s="56"/>
      <c r="S53" s="56"/>
      <c r="T53" s="56"/>
      <c r="U53" s="56"/>
      <c r="V53" s="56"/>
      <c r="W53" s="56"/>
      <c r="X53" s="56"/>
      <c r="Y53" s="56"/>
    </row>
    <row r="54" spans="1:25" x14ac:dyDescent="0.35">
      <c r="A54" s="46"/>
      <c r="B54" s="46"/>
      <c r="C54" s="46"/>
      <c r="D54" s="46"/>
      <c r="E54" s="46"/>
      <c r="F54" s="46"/>
      <c r="G54" s="85" t="s">
        <v>42</v>
      </c>
      <c r="H54" s="44" t="s">
        <v>8</v>
      </c>
      <c r="I54" s="44" t="s">
        <v>24</v>
      </c>
      <c r="J54" s="35" t="s">
        <v>29</v>
      </c>
      <c r="K54" s="41">
        <v>466</v>
      </c>
      <c r="L54" s="38">
        <v>44963</v>
      </c>
      <c r="M54" s="39" t="s">
        <v>11</v>
      </c>
      <c r="R54" s="56"/>
      <c r="S54" s="56"/>
      <c r="T54" s="56"/>
      <c r="U54" s="56"/>
      <c r="V54" s="56"/>
      <c r="W54" s="56"/>
      <c r="X54" s="56"/>
      <c r="Y54" s="56"/>
    </row>
    <row r="55" spans="1:25" x14ac:dyDescent="0.35">
      <c r="A55" s="46"/>
      <c r="B55" s="46"/>
      <c r="C55" s="46"/>
      <c r="D55" s="46"/>
      <c r="E55" s="46"/>
      <c r="F55" s="46"/>
      <c r="G55" s="85" t="s">
        <v>42</v>
      </c>
      <c r="H55" s="44" t="s">
        <v>8</v>
      </c>
      <c r="I55" s="44" t="s">
        <v>24</v>
      </c>
      <c r="J55" s="35" t="s">
        <v>30</v>
      </c>
      <c r="K55" s="41">
        <v>266</v>
      </c>
      <c r="L55" s="38">
        <v>44964</v>
      </c>
      <c r="M55" s="39" t="s">
        <v>11</v>
      </c>
      <c r="R55" s="56"/>
      <c r="S55" s="56"/>
      <c r="T55" s="56"/>
      <c r="U55" s="56"/>
      <c r="V55" s="56"/>
      <c r="W55" s="56"/>
      <c r="X55" s="56"/>
      <c r="Y55" s="56"/>
    </row>
    <row r="56" spans="1:25" x14ac:dyDescent="0.35">
      <c r="A56" s="46"/>
      <c r="B56" s="46"/>
      <c r="C56" s="46"/>
      <c r="D56" s="46"/>
      <c r="E56" s="46"/>
      <c r="F56" s="46"/>
      <c r="G56" s="85" t="s">
        <v>42</v>
      </c>
      <c r="H56" s="44" t="s">
        <v>8</v>
      </c>
      <c r="I56" s="44" t="s">
        <v>24</v>
      </c>
      <c r="J56" s="35" t="s">
        <v>31</v>
      </c>
      <c r="K56" s="41">
        <v>396</v>
      </c>
      <c r="L56" s="38">
        <v>44965</v>
      </c>
      <c r="M56" s="39" t="s">
        <v>11</v>
      </c>
      <c r="R56" s="56"/>
      <c r="S56" s="56"/>
      <c r="T56" s="56"/>
      <c r="U56" s="56"/>
      <c r="V56" s="56"/>
      <c r="W56" s="56"/>
      <c r="X56" s="56"/>
      <c r="Y56" s="56"/>
    </row>
    <row r="57" spans="1:25" x14ac:dyDescent="0.35">
      <c r="A57" s="46"/>
      <c r="B57" s="46"/>
      <c r="C57" s="46"/>
      <c r="D57" s="46"/>
      <c r="E57" s="46"/>
      <c r="F57" s="46"/>
      <c r="G57" s="85" t="s">
        <v>42</v>
      </c>
      <c r="H57" s="44" t="s">
        <v>8</v>
      </c>
      <c r="I57" s="44" t="s">
        <v>24</v>
      </c>
      <c r="J57" s="35" t="s">
        <v>19</v>
      </c>
      <c r="K57" s="41">
        <v>261</v>
      </c>
      <c r="L57" s="38">
        <v>44966</v>
      </c>
      <c r="M57" s="39" t="s">
        <v>11</v>
      </c>
      <c r="R57" s="56"/>
      <c r="S57" s="56"/>
      <c r="T57" s="56"/>
      <c r="U57" s="56"/>
      <c r="V57" s="56"/>
      <c r="W57" s="56"/>
      <c r="X57" s="56"/>
      <c r="Y57" s="56"/>
    </row>
    <row r="58" spans="1:25" x14ac:dyDescent="0.35">
      <c r="A58" s="46"/>
      <c r="B58" s="46"/>
      <c r="C58" s="46"/>
      <c r="D58" s="46"/>
      <c r="E58" s="46"/>
      <c r="F58" s="46"/>
      <c r="G58" s="85" t="s">
        <v>42</v>
      </c>
      <c r="H58" s="44" t="s">
        <v>32</v>
      </c>
      <c r="I58" s="44" t="s">
        <v>33</v>
      </c>
      <c r="J58" s="35" t="s">
        <v>34</v>
      </c>
      <c r="K58" s="42">
        <v>3316</v>
      </c>
      <c r="L58" s="38"/>
      <c r="M58" s="39"/>
      <c r="R58" s="56"/>
      <c r="S58" s="56"/>
      <c r="T58" s="56"/>
      <c r="U58" s="56"/>
      <c r="V58" s="56"/>
      <c r="W58" s="56"/>
      <c r="X58" s="56"/>
      <c r="Y58" s="56"/>
    </row>
    <row r="59" spans="1:25" x14ac:dyDescent="0.35">
      <c r="A59" s="46"/>
      <c r="B59" s="46"/>
      <c r="C59" s="46"/>
      <c r="D59" s="46"/>
      <c r="E59" s="46"/>
      <c r="F59" s="46"/>
      <c r="G59" s="85" t="s">
        <v>42</v>
      </c>
      <c r="H59" s="44" t="s">
        <v>32</v>
      </c>
      <c r="I59" s="44" t="s">
        <v>33</v>
      </c>
      <c r="J59" s="35" t="s">
        <v>35</v>
      </c>
      <c r="K59" s="42">
        <v>1000</v>
      </c>
      <c r="L59" s="38"/>
      <c r="M59" s="39"/>
      <c r="R59" s="56"/>
      <c r="S59" s="56"/>
      <c r="T59" s="56"/>
      <c r="U59" s="56"/>
      <c r="V59" s="56"/>
      <c r="W59" s="56"/>
      <c r="X59" s="56"/>
      <c r="Y59" s="56"/>
    </row>
    <row r="60" spans="1:25" x14ac:dyDescent="0.35">
      <c r="A60" s="46"/>
      <c r="B60" s="46"/>
      <c r="C60" s="46"/>
      <c r="D60" s="46"/>
      <c r="E60" s="46"/>
      <c r="F60" s="46"/>
      <c r="G60" s="85" t="s">
        <v>42</v>
      </c>
      <c r="H60" s="44" t="s">
        <v>32</v>
      </c>
      <c r="I60" s="44" t="s">
        <v>36</v>
      </c>
      <c r="J60" s="35" t="s">
        <v>37</v>
      </c>
      <c r="K60" s="42">
        <v>2000</v>
      </c>
      <c r="L60" s="38"/>
      <c r="M60" s="39"/>
      <c r="R60" s="56"/>
      <c r="S60" s="56"/>
      <c r="T60" s="56"/>
      <c r="U60" s="56"/>
      <c r="V60" s="56"/>
      <c r="W60" s="56"/>
      <c r="X60" s="56"/>
      <c r="Y60" s="56"/>
    </row>
    <row r="61" spans="1:25" x14ac:dyDescent="0.35">
      <c r="A61" s="46"/>
      <c r="B61" s="46"/>
      <c r="C61" s="46"/>
      <c r="D61" s="46"/>
      <c r="E61" s="46"/>
      <c r="F61" s="46"/>
      <c r="G61" s="85" t="s">
        <v>42</v>
      </c>
      <c r="H61" s="44" t="s">
        <v>32</v>
      </c>
      <c r="I61" s="44" t="s">
        <v>36</v>
      </c>
      <c r="J61" s="35" t="s">
        <v>38</v>
      </c>
      <c r="K61" s="42">
        <v>700</v>
      </c>
      <c r="L61" s="38"/>
      <c r="M61" s="39"/>
      <c r="R61" s="56"/>
      <c r="S61" s="56"/>
      <c r="T61" s="56"/>
      <c r="U61" s="56"/>
      <c r="V61" s="56"/>
      <c r="W61" s="56"/>
      <c r="X61" s="56"/>
      <c r="Y61" s="56"/>
    </row>
    <row r="62" spans="1:25" x14ac:dyDescent="0.35">
      <c r="A62" s="46"/>
      <c r="B62" s="46"/>
      <c r="C62" s="46"/>
      <c r="D62" s="46"/>
      <c r="E62" s="46"/>
      <c r="F62" s="46"/>
      <c r="G62" s="85" t="s">
        <v>46</v>
      </c>
      <c r="H62" s="44" t="s">
        <v>8</v>
      </c>
      <c r="I62" s="44" t="s">
        <v>9</v>
      </c>
      <c r="J62" s="35" t="s">
        <v>10</v>
      </c>
      <c r="K62" s="41">
        <v>147</v>
      </c>
      <c r="L62" s="38">
        <v>44991</v>
      </c>
      <c r="M62" s="39" t="s">
        <v>11</v>
      </c>
      <c r="R62" s="56"/>
      <c r="S62" s="56"/>
      <c r="T62" s="56"/>
      <c r="U62" s="56"/>
      <c r="V62" s="56"/>
      <c r="W62" s="56"/>
      <c r="X62" s="56"/>
      <c r="Y62" s="56"/>
    </row>
    <row r="63" spans="1:25" x14ac:dyDescent="0.35">
      <c r="A63" s="46"/>
      <c r="B63" s="46"/>
      <c r="C63" s="46"/>
      <c r="D63" s="46"/>
      <c r="E63" s="46"/>
      <c r="F63" s="46"/>
      <c r="G63" s="85" t="s">
        <v>46</v>
      </c>
      <c r="H63" s="44" t="s">
        <v>8</v>
      </c>
      <c r="I63" s="44" t="s">
        <v>9</v>
      </c>
      <c r="J63" s="35" t="s">
        <v>12</v>
      </c>
      <c r="K63" s="41">
        <v>266</v>
      </c>
      <c r="L63" s="38">
        <v>44992</v>
      </c>
      <c r="M63" s="39" t="s">
        <v>11</v>
      </c>
      <c r="R63" s="56"/>
      <c r="S63" s="56"/>
      <c r="T63" s="56"/>
      <c r="U63" s="56"/>
      <c r="V63" s="56"/>
      <c r="W63" s="56"/>
      <c r="X63" s="56"/>
      <c r="Y63" s="56"/>
    </row>
    <row r="64" spans="1:25" x14ac:dyDescent="0.35">
      <c r="A64" s="46"/>
      <c r="B64" s="46"/>
      <c r="C64" s="46"/>
      <c r="D64" s="46"/>
      <c r="E64" s="46"/>
      <c r="F64" s="46"/>
      <c r="G64" s="85" t="s">
        <v>46</v>
      </c>
      <c r="H64" s="44" t="s">
        <v>8</v>
      </c>
      <c r="I64" s="44" t="s">
        <v>9</v>
      </c>
      <c r="J64" s="35" t="s">
        <v>13</v>
      </c>
      <c r="K64" s="41">
        <v>276</v>
      </c>
      <c r="L64" s="38">
        <v>44993</v>
      </c>
      <c r="M64" s="39" t="s">
        <v>11</v>
      </c>
      <c r="R64" s="56"/>
      <c r="S64" s="56"/>
      <c r="T64" s="56"/>
      <c r="U64" s="56"/>
      <c r="V64" s="56"/>
      <c r="W64" s="56"/>
      <c r="X64" s="56"/>
      <c r="Y64" s="56"/>
    </row>
    <row r="65" spans="1:25" x14ac:dyDescent="0.35">
      <c r="A65" s="46"/>
      <c r="B65" s="46"/>
      <c r="C65" s="46"/>
      <c r="D65" s="46"/>
      <c r="E65" s="46"/>
      <c r="F65" s="46"/>
      <c r="G65" s="85" t="s">
        <v>46</v>
      </c>
      <c r="H65" s="44" t="s">
        <v>8</v>
      </c>
      <c r="I65" s="44" t="s">
        <v>9</v>
      </c>
      <c r="J65" s="35" t="s">
        <v>14</v>
      </c>
      <c r="K65" s="41">
        <v>188</v>
      </c>
      <c r="L65" s="38">
        <v>44994</v>
      </c>
      <c r="M65" s="39" t="s">
        <v>11</v>
      </c>
      <c r="R65" s="56"/>
      <c r="S65" s="56"/>
      <c r="T65" s="56"/>
      <c r="U65" s="56"/>
      <c r="V65" s="56"/>
      <c r="W65" s="56"/>
      <c r="X65" s="56"/>
      <c r="Y65" s="56"/>
    </row>
    <row r="66" spans="1:25" x14ac:dyDescent="0.35">
      <c r="A66" s="46"/>
      <c r="B66" s="46"/>
      <c r="C66" s="46"/>
      <c r="D66" s="46"/>
      <c r="E66" s="46"/>
      <c r="F66" s="46"/>
      <c r="G66" s="85" t="s">
        <v>46</v>
      </c>
      <c r="H66" s="44" t="s">
        <v>8</v>
      </c>
      <c r="I66" s="44" t="s">
        <v>9</v>
      </c>
      <c r="J66" s="35" t="s">
        <v>15</v>
      </c>
      <c r="K66" s="41">
        <v>273</v>
      </c>
      <c r="L66" s="38">
        <v>44989</v>
      </c>
      <c r="M66" s="39" t="s">
        <v>11</v>
      </c>
      <c r="R66" s="56"/>
      <c r="S66" s="56"/>
      <c r="T66" s="56"/>
      <c r="U66" s="56"/>
      <c r="V66" s="56"/>
      <c r="W66" s="56"/>
      <c r="X66" s="56"/>
      <c r="Y66" s="56"/>
    </row>
    <row r="67" spans="1:25" x14ac:dyDescent="0.35">
      <c r="A67" s="46"/>
      <c r="B67" s="46"/>
      <c r="C67" s="46"/>
      <c r="D67" s="46"/>
      <c r="E67" s="46"/>
      <c r="F67" s="46"/>
      <c r="G67" s="85" t="s">
        <v>46</v>
      </c>
      <c r="H67" s="44" t="s">
        <v>8</v>
      </c>
      <c r="I67" s="44" t="s">
        <v>9</v>
      </c>
      <c r="J67" s="35" t="s">
        <v>16</v>
      </c>
      <c r="K67" s="41">
        <v>384</v>
      </c>
      <c r="L67" s="38">
        <v>44990</v>
      </c>
      <c r="M67" s="39" t="s">
        <v>11</v>
      </c>
      <c r="R67" s="56"/>
      <c r="S67" s="56"/>
      <c r="T67" s="56"/>
      <c r="U67" s="56"/>
      <c r="V67" s="56"/>
      <c r="W67" s="56"/>
      <c r="X67" s="56"/>
      <c r="Y67" s="56"/>
    </row>
    <row r="68" spans="1:25" x14ac:dyDescent="0.35">
      <c r="A68" s="46"/>
      <c r="B68" s="46"/>
      <c r="C68" s="46"/>
      <c r="D68" s="46"/>
      <c r="E68" s="46"/>
      <c r="F68" s="46"/>
      <c r="G68" s="85" t="s">
        <v>46</v>
      </c>
      <c r="H68" s="44" t="s">
        <v>8</v>
      </c>
      <c r="I68" s="44" t="s">
        <v>9</v>
      </c>
      <c r="J68" s="35" t="s">
        <v>17</v>
      </c>
      <c r="K68" s="41">
        <v>205</v>
      </c>
      <c r="L68" s="38">
        <v>44991</v>
      </c>
      <c r="M68" s="39" t="s">
        <v>40</v>
      </c>
      <c r="R68" s="56"/>
      <c r="S68" s="56"/>
      <c r="T68" s="56"/>
      <c r="U68" s="56"/>
      <c r="V68" s="56"/>
      <c r="W68" s="56"/>
      <c r="X68" s="56"/>
      <c r="Y68" s="56"/>
    </row>
    <row r="69" spans="1:25" x14ac:dyDescent="0.35">
      <c r="A69" s="46"/>
      <c r="B69" s="46"/>
      <c r="C69" s="46"/>
      <c r="D69" s="46"/>
      <c r="E69" s="46"/>
      <c r="F69" s="46"/>
      <c r="G69" s="85" t="s">
        <v>46</v>
      </c>
      <c r="H69" s="44" t="s">
        <v>8</v>
      </c>
      <c r="I69" s="44" t="s">
        <v>9</v>
      </c>
      <c r="J69" s="35" t="s">
        <v>18</v>
      </c>
      <c r="K69" s="41">
        <v>348</v>
      </c>
      <c r="L69" s="38">
        <v>44992</v>
      </c>
      <c r="M69" s="39" t="s">
        <v>11</v>
      </c>
      <c r="R69" s="56"/>
      <c r="S69" s="56"/>
      <c r="T69" s="56"/>
      <c r="U69" s="56"/>
      <c r="V69" s="56"/>
      <c r="W69" s="56"/>
      <c r="X69" s="56"/>
      <c r="Y69" s="56"/>
    </row>
    <row r="70" spans="1:25" x14ac:dyDescent="0.35">
      <c r="A70" s="46"/>
      <c r="B70" s="46"/>
      <c r="C70" s="46"/>
      <c r="D70" s="46"/>
      <c r="E70" s="46"/>
      <c r="F70" s="46"/>
      <c r="G70" s="85" t="s">
        <v>46</v>
      </c>
      <c r="H70" s="44" t="s">
        <v>8</v>
      </c>
      <c r="I70" s="44" t="s">
        <v>9</v>
      </c>
      <c r="J70" s="35" t="s">
        <v>19</v>
      </c>
      <c r="K70" s="41">
        <v>134</v>
      </c>
      <c r="L70" s="38">
        <v>44993</v>
      </c>
      <c r="M70" s="39" t="s">
        <v>40</v>
      </c>
      <c r="R70" s="56"/>
      <c r="S70" s="56"/>
      <c r="T70" s="56"/>
      <c r="U70" s="56"/>
      <c r="V70" s="56"/>
      <c r="W70" s="56"/>
      <c r="X70" s="56"/>
      <c r="Y70" s="56"/>
    </row>
    <row r="71" spans="1:25" x14ac:dyDescent="0.35">
      <c r="A71" s="46"/>
      <c r="B71" s="46"/>
      <c r="C71" s="46"/>
      <c r="D71" s="46"/>
      <c r="E71" s="46"/>
      <c r="F71" s="46"/>
      <c r="G71" s="85" t="s">
        <v>46</v>
      </c>
      <c r="H71" s="44" t="s">
        <v>8</v>
      </c>
      <c r="I71" s="44" t="s">
        <v>20</v>
      </c>
      <c r="J71" s="35" t="s">
        <v>21</v>
      </c>
      <c r="K71" s="41">
        <v>123</v>
      </c>
      <c r="L71" s="38">
        <v>44994</v>
      </c>
      <c r="M71" s="39" t="s">
        <v>11</v>
      </c>
      <c r="R71" s="56"/>
      <c r="S71" s="56"/>
      <c r="T71" s="56"/>
      <c r="U71" s="56"/>
      <c r="V71" s="56"/>
      <c r="W71" s="56"/>
      <c r="X71" s="56"/>
      <c r="Y71" s="56"/>
    </row>
    <row r="72" spans="1:25" x14ac:dyDescent="0.35">
      <c r="A72" s="46"/>
      <c r="B72" s="46"/>
      <c r="C72" s="46"/>
      <c r="D72" s="46"/>
      <c r="E72" s="46"/>
      <c r="F72" s="46"/>
      <c r="G72" s="85" t="s">
        <v>46</v>
      </c>
      <c r="H72" s="44" t="s">
        <v>8</v>
      </c>
      <c r="I72" s="44" t="s">
        <v>20</v>
      </c>
      <c r="J72" s="35" t="s">
        <v>22</v>
      </c>
      <c r="K72" s="41">
        <v>206</v>
      </c>
      <c r="L72" s="38">
        <v>44989</v>
      </c>
      <c r="M72" s="39" t="s">
        <v>11</v>
      </c>
      <c r="R72" s="56"/>
      <c r="S72" s="56"/>
      <c r="T72" s="56"/>
      <c r="U72" s="56"/>
      <c r="V72" s="56"/>
      <c r="W72" s="56"/>
      <c r="X72" s="56"/>
      <c r="Y72" s="56"/>
    </row>
    <row r="73" spans="1:25" x14ac:dyDescent="0.35">
      <c r="A73" s="46"/>
      <c r="B73" s="46"/>
      <c r="C73" s="46"/>
      <c r="D73" s="46"/>
      <c r="E73" s="46"/>
      <c r="F73" s="46"/>
      <c r="G73" s="85" t="s">
        <v>46</v>
      </c>
      <c r="H73" s="44" t="s">
        <v>8</v>
      </c>
      <c r="I73" s="44" t="s">
        <v>20</v>
      </c>
      <c r="J73" s="35" t="s">
        <v>23</v>
      </c>
      <c r="K73" s="41">
        <v>265</v>
      </c>
      <c r="L73" s="38">
        <v>44990</v>
      </c>
      <c r="M73" s="39" t="s">
        <v>11</v>
      </c>
      <c r="R73" s="56"/>
      <c r="S73" s="56"/>
      <c r="T73" s="56"/>
      <c r="U73" s="56"/>
      <c r="V73" s="56"/>
      <c r="W73" s="56"/>
      <c r="X73" s="56"/>
      <c r="Y73" s="56"/>
    </row>
    <row r="74" spans="1:25" x14ac:dyDescent="0.35">
      <c r="A74" s="46"/>
      <c r="B74" s="46"/>
      <c r="C74" s="46"/>
      <c r="D74" s="46"/>
      <c r="E74" s="46"/>
      <c r="F74" s="46"/>
      <c r="G74" s="85" t="s">
        <v>46</v>
      </c>
      <c r="H74" s="44" t="s">
        <v>8</v>
      </c>
      <c r="I74" s="44" t="s">
        <v>24</v>
      </c>
      <c r="J74" s="35" t="s">
        <v>10</v>
      </c>
      <c r="K74" s="41">
        <v>123</v>
      </c>
      <c r="L74" s="38">
        <v>44991</v>
      </c>
      <c r="M74" s="39" t="s">
        <v>40</v>
      </c>
      <c r="R74" s="56"/>
      <c r="S74" s="56"/>
      <c r="T74" s="56"/>
      <c r="U74" s="56"/>
      <c r="V74" s="56"/>
      <c r="W74" s="56"/>
      <c r="X74" s="56"/>
      <c r="Y74" s="56"/>
    </row>
    <row r="75" spans="1:25" x14ac:dyDescent="0.35">
      <c r="A75" s="46"/>
      <c r="B75" s="46"/>
      <c r="C75" s="46"/>
      <c r="D75" s="46"/>
      <c r="E75" s="46"/>
      <c r="F75" s="46"/>
      <c r="G75" s="85" t="s">
        <v>46</v>
      </c>
      <c r="H75" s="44" t="s">
        <v>8</v>
      </c>
      <c r="I75" s="44" t="s">
        <v>24</v>
      </c>
      <c r="J75" s="35" t="s">
        <v>25</v>
      </c>
      <c r="K75" s="41">
        <v>461</v>
      </c>
      <c r="L75" s="38">
        <v>44992</v>
      </c>
      <c r="M75" s="39" t="s">
        <v>11</v>
      </c>
      <c r="R75" s="56"/>
      <c r="S75" s="56"/>
      <c r="T75" s="56"/>
      <c r="U75" s="56"/>
      <c r="V75" s="56"/>
      <c r="W75" s="56"/>
      <c r="X75" s="56"/>
      <c r="Y75" s="56"/>
    </row>
    <row r="76" spans="1:25" x14ac:dyDescent="0.35">
      <c r="A76" s="46"/>
      <c r="B76" s="46"/>
      <c r="C76" s="46"/>
      <c r="D76" s="46"/>
      <c r="E76" s="46"/>
      <c r="F76" s="46"/>
      <c r="G76" s="85" t="s">
        <v>46</v>
      </c>
      <c r="H76" s="44" t="s">
        <v>8</v>
      </c>
      <c r="I76" s="44" t="s">
        <v>24</v>
      </c>
      <c r="J76" s="35" t="s">
        <v>26</v>
      </c>
      <c r="K76" s="41">
        <v>474</v>
      </c>
      <c r="L76" s="38">
        <v>44988</v>
      </c>
      <c r="M76" s="39" t="s">
        <v>11</v>
      </c>
      <c r="R76" s="56"/>
      <c r="S76" s="56"/>
      <c r="T76" s="56"/>
      <c r="U76" s="56"/>
      <c r="V76" s="56"/>
      <c r="W76" s="56"/>
      <c r="X76" s="56"/>
      <c r="Y76" s="56"/>
    </row>
    <row r="77" spans="1:25" x14ac:dyDescent="0.35">
      <c r="A77" s="46"/>
      <c r="B77" s="46"/>
      <c r="C77" s="46"/>
      <c r="D77" s="46"/>
      <c r="E77" s="46"/>
      <c r="F77" s="46"/>
      <c r="G77" s="85" t="s">
        <v>46</v>
      </c>
      <c r="H77" s="44" t="s">
        <v>8</v>
      </c>
      <c r="I77" s="44" t="s">
        <v>24</v>
      </c>
      <c r="J77" s="35" t="s">
        <v>27</v>
      </c>
      <c r="K77" s="41">
        <v>296</v>
      </c>
      <c r="L77" s="38">
        <v>44989</v>
      </c>
      <c r="M77" s="39" t="s">
        <v>40</v>
      </c>
      <c r="R77" s="56"/>
      <c r="S77" s="56"/>
      <c r="T77" s="56"/>
      <c r="U77" s="56"/>
      <c r="V77" s="56"/>
      <c r="W77" s="56"/>
      <c r="X77" s="56"/>
      <c r="Y77" s="56"/>
    </row>
    <row r="78" spans="1:25" x14ac:dyDescent="0.35">
      <c r="A78" s="46"/>
      <c r="B78" s="46"/>
      <c r="C78" s="46"/>
      <c r="D78" s="46"/>
      <c r="E78" s="46"/>
      <c r="F78" s="46"/>
      <c r="G78" s="85" t="s">
        <v>46</v>
      </c>
      <c r="H78" s="44" t="s">
        <v>8</v>
      </c>
      <c r="I78" s="44" t="s">
        <v>24</v>
      </c>
      <c r="J78" s="35" t="s">
        <v>28</v>
      </c>
      <c r="K78" s="41">
        <v>104</v>
      </c>
      <c r="L78" s="38">
        <v>44991</v>
      </c>
      <c r="M78" s="39" t="s">
        <v>11</v>
      </c>
      <c r="R78" s="56"/>
      <c r="S78" s="56"/>
      <c r="T78" s="56"/>
      <c r="U78" s="56"/>
      <c r="V78" s="56"/>
      <c r="W78" s="56"/>
      <c r="X78" s="56"/>
      <c r="Y78" s="56"/>
    </row>
    <row r="79" spans="1:25" x14ac:dyDescent="0.35">
      <c r="A79" s="46"/>
      <c r="B79" s="46"/>
      <c r="C79" s="46"/>
      <c r="D79" s="46"/>
      <c r="E79" s="46"/>
      <c r="F79" s="46"/>
      <c r="G79" s="85" t="s">
        <v>46</v>
      </c>
      <c r="H79" s="44" t="s">
        <v>8</v>
      </c>
      <c r="I79" s="44" t="s">
        <v>24</v>
      </c>
      <c r="J79" s="35" t="s">
        <v>29</v>
      </c>
      <c r="K79" s="41">
        <v>357</v>
      </c>
      <c r="L79" s="38">
        <v>44992</v>
      </c>
      <c r="M79" s="39" t="s">
        <v>11</v>
      </c>
      <c r="R79" s="56"/>
      <c r="S79" s="56"/>
      <c r="T79" s="56"/>
      <c r="U79" s="56"/>
      <c r="V79" s="56"/>
      <c r="W79" s="56"/>
      <c r="X79" s="56"/>
      <c r="Y79" s="56"/>
    </row>
    <row r="80" spans="1:25" x14ac:dyDescent="0.35">
      <c r="A80" s="46"/>
      <c r="B80" s="46"/>
      <c r="C80" s="46"/>
      <c r="D80" s="46"/>
      <c r="E80" s="46"/>
      <c r="F80" s="46"/>
      <c r="G80" s="85" t="s">
        <v>46</v>
      </c>
      <c r="H80" s="44" t="s">
        <v>8</v>
      </c>
      <c r="I80" s="44" t="s">
        <v>24</v>
      </c>
      <c r="J80" s="35" t="s">
        <v>30</v>
      </c>
      <c r="K80" s="41">
        <v>405</v>
      </c>
      <c r="L80" s="38">
        <v>44993</v>
      </c>
      <c r="M80" s="39" t="s">
        <v>11</v>
      </c>
      <c r="R80" s="56"/>
      <c r="S80" s="56"/>
      <c r="T80" s="56"/>
      <c r="U80" s="56"/>
      <c r="V80" s="56"/>
      <c r="W80" s="56"/>
      <c r="X80" s="56"/>
      <c r="Y80" s="56"/>
    </row>
    <row r="81" spans="1:25" x14ac:dyDescent="0.35">
      <c r="A81" s="46"/>
      <c r="B81" s="46"/>
      <c r="C81" s="46"/>
      <c r="D81" s="46"/>
      <c r="E81" s="46"/>
      <c r="F81" s="46"/>
      <c r="G81" s="85" t="s">
        <v>46</v>
      </c>
      <c r="H81" s="44" t="s">
        <v>8</v>
      </c>
      <c r="I81" s="44" t="s">
        <v>24</v>
      </c>
      <c r="J81" s="35" t="s">
        <v>31</v>
      </c>
      <c r="K81" s="41">
        <v>235</v>
      </c>
      <c r="L81" s="38">
        <v>44994</v>
      </c>
      <c r="M81" s="39" t="s">
        <v>11</v>
      </c>
      <c r="R81" s="56"/>
      <c r="S81" s="56"/>
      <c r="T81" s="56"/>
      <c r="U81" s="56"/>
      <c r="V81" s="56"/>
      <c r="W81" s="56"/>
      <c r="X81" s="56"/>
      <c r="Y81" s="56"/>
    </row>
    <row r="82" spans="1:25" x14ac:dyDescent="0.35">
      <c r="A82" s="46"/>
      <c r="B82" s="46"/>
      <c r="C82" s="46"/>
      <c r="D82" s="46"/>
      <c r="E82" s="46"/>
      <c r="F82" s="46"/>
      <c r="G82" s="85" t="s">
        <v>46</v>
      </c>
      <c r="H82" s="44" t="s">
        <v>8</v>
      </c>
      <c r="I82" s="44" t="s">
        <v>24</v>
      </c>
      <c r="J82" s="35" t="s">
        <v>19</v>
      </c>
      <c r="K82" s="41">
        <v>137</v>
      </c>
      <c r="L82" s="38">
        <v>44989</v>
      </c>
      <c r="M82" s="39" t="s">
        <v>11</v>
      </c>
      <c r="R82" s="56"/>
      <c r="S82" s="56"/>
      <c r="T82" s="56"/>
      <c r="U82" s="56"/>
      <c r="V82" s="56"/>
      <c r="W82" s="56"/>
      <c r="X82" s="56"/>
      <c r="Y82" s="56"/>
    </row>
    <row r="83" spans="1:25" x14ac:dyDescent="0.35">
      <c r="A83" s="46"/>
      <c r="B83" s="46"/>
      <c r="C83" s="46"/>
      <c r="D83" s="46"/>
      <c r="E83" s="46"/>
      <c r="F83" s="46"/>
      <c r="G83" s="85" t="s">
        <v>46</v>
      </c>
      <c r="H83" s="44" t="s">
        <v>32</v>
      </c>
      <c r="I83" s="44" t="s">
        <v>33</v>
      </c>
      <c r="J83" s="35" t="s">
        <v>34</v>
      </c>
      <c r="K83" s="42">
        <v>3316</v>
      </c>
      <c r="L83" s="38"/>
      <c r="M83" s="39"/>
      <c r="R83" s="56"/>
      <c r="S83" s="56"/>
      <c r="T83" s="56"/>
      <c r="U83" s="56"/>
      <c r="V83" s="56"/>
      <c r="W83" s="56"/>
      <c r="X83" s="56"/>
      <c r="Y83" s="56"/>
    </row>
    <row r="84" spans="1:25" x14ac:dyDescent="0.35">
      <c r="A84" s="46"/>
      <c r="B84" s="46"/>
      <c r="C84" s="46"/>
      <c r="D84" s="46"/>
      <c r="E84" s="46"/>
      <c r="F84" s="46"/>
      <c r="G84" s="85" t="s">
        <v>46</v>
      </c>
      <c r="H84" s="44" t="s">
        <v>32</v>
      </c>
      <c r="I84" s="44" t="s">
        <v>33</v>
      </c>
      <c r="J84" s="35" t="s">
        <v>35</v>
      </c>
      <c r="K84" s="42">
        <v>1500</v>
      </c>
      <c r="L84" s="38"/>
      <c r="M84" s="39"/>
      <c r="R84" s="56"/>
      <c r="S84" s="56"/>
      <c r="T84" s="56"/>
      <c r="U84" s="56"/>
      <c r="V84" s="56"/>
      <c r="W84" s="56"/>
      <c r="X84" s="56"/>
      <c r="Y84" s="56"/>
    </row>
    <row r="85" spans="1:25" x14ac:dyDescent="0.35">
      <c r="A85" s="46"/>
      <c r="B85" s="46"/>
      <c r="C85" s="46"/>
      <c r="D85" s="46"/>
      <c r="E85" s="46"/>
      <c r="F85" s="46"/>
      <c r="G85" s="85" t="s">
        <v>46</v>
      </c>
      <c r="H85" s="44" t="s">
        <v>32</v>
      </c>
      <c r="I85" s="44" t="s">
        <v>36</v>
      </c>
      <c r="J85" s="35" t="s">
        <v>37</v>
      </c>
      <c r="K85" s="42">
        <v>2000</v>
      </c>
      <c r="L85" s="38"/>
      <c r="M85" s="39"/>
      <c r="R85" s="56"/>
      <c r="S85" s="56"/>
      <c r="T85" s="56"/>
      <c r="U85" s="56"/>
      <c r="V85" s="56"/>
      <c r="W85" s="56"/>
      <c r="X85" s="56"/>
      <c r="Y85" s="56"/>
    </row>
    <row r="86" spans="1:25" x14ac:dyDescent="0.35">
      <c r="A86" s="46"/>
      <c r="B86" s="46"/>
      <c r="C86" s="46"/>
      <c r="D86" s="46"/>
      <c r="E86" s="46"/>
      <c r="F86" s="46"/>
      <c r="G86" s="85" t="s">
        <v>46</v>
      </c>
      <c r="H86" s="44" t="s">
        <v>32</v>
      </c>
      <c r="I86" s="44" t="s">
        <v>36</v>
      </c>
      <c r="J86" s="35" t="s">
        <v>38</v>
      </c>
      <c r="K86" s="42">
        <v>700</v>
      </c>
      <c r="L86" s="38"/>
      <c r="M86" s="39"/>
      <c r="R86" s="56"/>
      <c r="S86" s="56"/>
      <c r="T86" s="56"/>
      <c r="U86" s="56"/>
      <c r="V86" s="56"/>
      <c r="W86" s="56"/>
      <c r="X86" s="56"/>
      <c r="Y86" s="56"/>
    </row>
    <row r="87" spans="1:25" x14ac:dyDescent="0.35">
      <c r="A87" s="46"/>
      <c r="B87" s="46"/>
      <c r="C87" s="46"/>
      <c r="D87" s="46"/>
      <c r="E87" s="46"/>
      <c r="F87" s="46"/>
      <c r="G87" s="85" t="s">
        <v>7</v>
      </c>
      <c r="H87" s="44" t="s">
        <v>8</v>
      </c>
      <c r="I87" s="44" t="s">
        <v>9</v>
      </c>
      <c r="J87" s="35" t="s">
        <v>10</v>
      </c>
      <c r="K87" s="41">
        <v>275</v>
      </c>
      <c r="L87" s="38">
        <v>45019</v>
      </c>
      <c r="M87" s="39" t="s">
        <v>11</v>
      </c>
      <c r="R87" s="56"/>
      <c r="S87" s="56"/>
      <c r="T87" s="56"/>
      <c r="U87" s="56"/>
      <c r="V87" s="56"/>
      <c r="W87" s="56"/>
      <c r="X87" s="56"/>
      <c r="Y87" s="56"/>
    </row>
    <row r="88" spans="1:25" x14ac:dyDescent="0.35">
      <c r="A88" s="46"/>
      <c r="B88" s="46"/>
      <c r="C88" s="46"/>
      <c r="D88" s="46"/>
      <c r="E88" s="46"/>
      <c r="F88" s="46"/>
      <c r="G88" s="85" t="s">
        <v>7</v>
      </c>
      <c r="H88" s="44" t="s">
        <v>8</v>
      </c>
      <c r="I88" s="44" t="s">
        <v>9</v>
      </c>
      <c r="J88" s="35" t="s">
        <v>12</v>
      </c>
      <c r="K88" s="41">
        <v>148</v>
      </c>
      <c r="L88" s="38">
        <v>45021</v>
      </c>
      <c r="M88" s="39" t="s">
        <v>11</v>
      </c>
      <c r="R88" s="56"/>
      <c r="S88" s="56"/>
      <c r="T88" s="56"/>
      <c r="U88" s="56"/>
      <c r="V88" s="56"/>
      <c r="W88" s="56"/>
      <c r="X88" s="56"/>
      <c r="Y88" s="56"/>
    </row>
    <row r="89" spans="1:25" x14ac:dyDescent="0.35">
      <c r="A89" s="46"/>
      <c r="B89" s="46"/>
      <c r="C89" s="46"/>
      <c r="D89" s="46"/>
      <c r="E89" s="46"/>
      <c r="F89" s="46"/>
      <c r="G89" s="85" t="s">
        <v>7</v>
      </c>
      <c r="H89" s="44" t="s">
        <v>8</v>
      </c>
      <c r="I89" s="44" t="s">
        <v>9</v>
      </c>
      <c r="J89" s="35" t="s">
        <v>13</v>
      </c>
      <c r="K89" s="41">
        <v>305</v>
      </c>
      <c r="L89" s="38">
        <v>45023</v>
      </c>
      <c r="M89" s="39" t="s">
        <v>11</v>
      </c>
      <c r="R89" s="56"/>
      <c r="S89" s="56"/>
      <c r="T89" s="56"/>
      <c r="U89" s="56"/>
      <c r="V89" s="56"/>
      <c r="W89" s="56"/>
      <c r="X89" s="56"/>
      <c r="Y89" s="56"/>
    </row>
    <row r="90" spans="1:25" x14ac:dyDescent="0.35">
      <c r="A90" s="46"/>
      <c r="B90" s="46"/>
      <c r="C90" s="46"/>
      <c r="D90" s="46"/>
      <c r="E90" s="46"/>
      <c r="F90" s="46"/>
      <c r="G90" s="85" t="s">
        <v>7</v>
      </c>
      <c r="H90" s="44" t="s">
        <v>8</v>
      </c>
      <c r="I90" s="44" t="s">
        <v>9</v>
      </c>
      <c r="J90" s="35" t="s">
        <v>14</v>
      </c>
      <c r="K90" s="41">
        <v>183</v>
      </c>
      <c r="L90" s="38">
        <v>45025</v>
      </c>
      <c r="M90" s="39" t="s">
        <v>11</v>
      </c>
      <c r="R90" s="56"/>
      <c r="S90" s="56"/>
      <c r="T90" s="56"/>
      <c r="U90" s="56"/>
      <c r="V90" s="56"/>
      <c r="W90" s="56"/>
      <c r="X90" s="56"/>
      <c r="Y90" s="56"/>
    </row>
    <row r="91" spans="1:25" x14ac:dyDescent="0.35">
      <c r="A91" s="46"/>
      <c r="B91" s="46"/>
      <c r="C91" s="46"/>
      <c r="D91" s="46"/>
      <c r="E91" s="46"/>
      <c r="F91" s="46"/>
      <c r="G91" s="85" t="s">
        <v>7</v>
      </c>
      <c r="H91" s="44" t="s">
        <v>8</v>
      </c>
      <c r="I91" s="44" t="s">
        <v>9</v>
      </c>
      <c r="J91" s="35" t="s">
        <v>15</v>
      </c>
      <c r="K91" s="41">
        <v>332</v>
      </c>
      <c r="L91" s="38">
        <v>45020</v>
      </c>
      <c r="M91" s="39" t="s">
        <v>11</v>
      </c>
      <c r="R91" s="56"/>
      <c r="S91" s="56"/>
      <c r="T91" s="56"/>
      <c r="U91" s="56"/>
      <c r="V91" s="56"/>
      <c r="W91" s="56"/>
      <c r="X91" s="56"/>
      <c r="Y91" s="56"/>
    </row>
    <row r="92" spans="1:25" x14ac:dyDescent="0.35">
      <c r="A92" s="46"/>
      <c r="B92" s="46"/>
      <c r="C92" s="46"/>
      <c r="D92" s="46"/>
      <c r="E92" s="46"/>
      <c r="F92" s="46"/>
      <c r="G92" s="85" t="s">
        <v>7</v>
      </c>
      <c r="H92" s="44" t="s">
        <v>8</v>
      </c>
      <c r="I92" s="44" t="s">
        <v>9</v>
      </c>
      <c r="J92" s="35" t="s">
        <v>16</v>
      </c>
      <c r="K92" s="41">
        <v>138</v>
      </c>
      <c r="L92" s="38">
        <v>45021</v>
      </c>
      <c r="M92" s="39" t="s">
        <v>11</v>
      </c>
      <c r="R92" s="56"/>
      <c r="S92" s="56"/>
      <c r="T92" s="56"/>
      <c r="U92" s="56"/>
      <c r="V92" s="56"/>
      <c r="W92" s="56"/>
      <c r="X92" s="56"/>
      <c r="Y92" s="56"/>
    </row>
    <row r="93" spans="1:25" x14ac:dyDescent="0.35">
      <c r="A93" s="46"/>
      <c r="B93" s="46"/>
      <c r="C93" s="46"/>
      <c r="D93" s="46"/>
      <c r="E93" s="46"/>
      <c r="F93" s="46"/>
      <c r="G93" s="85" t="s">
        <v>7</v>
      </c>
      <c r="H93" s="44" t="s">
        <v>8</v>
      </c>
      <c r="I93" s="44" t="s">
        <v>9</v>
      </c>
      <c r="J93" s="35" t="s">
        <v>17</v>
      </c>
      <c r="K93" s="41">
        <v>290</v>
      </c>
      <c r="L93" s="38">
        <v>45022</v>
      </c>
      <c r="M93" s="39" t="s">
        <v>11</v>
      </c>
      <c r="R93" s="56"/>
      <c r="S93" s="56"/>
      <c r="T93" s="56"/>
      <c r="U93" s="56"/>
      <c r="V93" s="56"/>
      <c r="W93" s="56"/>
      <c r="X93" s="56"/>
      <c r="Y93" s="56"/>
    </row>
    <row r="94" spans="1:25" x14ac:dyDescent="0.35">
      <c r="A94" s="46"/>
      <c r="B94" s="46"/>
      <c r="C94" s="46"/>
      <c r="D94" s="46"/>
      <c r="E94" s="46"/>
      <c r="F94" s="46"/>
      <c r="G94" s="85" t="s">
        <v>7</v>
      </c>
      <c r="H94" s="44" t="s">
        <v>8</v>
      </c>
      <c r="I94" s="44" t="s">
        <v>9</v>
      </c>
      <c r="J94" s="35" t="s">
        <v>18</v>
      </c>
      <c r="K94" s="41">
        <v>190</v>
      </c>
      <c r="L94" s="38">
        <v>45023</v>
      </c>
      <c r="M94" s="39" t="s">
        <v>11</v>
      </c>
      <c r="R94" s="56"/>
      <c r="S94" s="56"/>
      <c r="T94" s="56"/>
      <c r="U94" s="56"/>
      <c r="V94" s="56"/>
      <c r="W94" s="56"/>
      <c r="X94" s="56"/>
      <c r="Y94" s="56"/>
    </row>
    <row r="95" spans="1:25" x14ac:dyDescent="0.35">
      <c r="A95" s="46"/>
      <c r="B95" s="46"/>
      <c r="C95" s="46"/>
      <c r="D95" s="46"/>
      <c r="E95" s="46"/>
      <c r="F95" s="46"/>
      <c r="G95" s="85" t="s">
        <v>7</v>
      </c>
      <c r="H95" s="44" t="s">
        <v>8</v>
      </c>
      <c r="I95" s="44" t="s">
        <v>9</v>
      </c>
      <c r="J95" s="35" t="s">
        <v>19</v>
      </c>
      <c r="K95" s="41">
        <v>177</v>
      </c>
      <c r="L95" s="38">
        <v>45024</v>
      </c>
      <c r="M95" s="39" t="s">
        <v>11</v>
      </c>
      <c r="R95" s="56"/>
      <c r="S95" s="56"/>
      <c r="T95" s="56"/>
      <c r="U95" s="56"/>
      <c r="V95" s="56"/>
      <c r="W95" s="56"/>
      <c r="X95" s="56"/>
      <c r="Y95" s="56"/>
    </row>
    <row r="96" spans="1:25" x14ac:dyDescent="0.35">
      <c r="A96" s="46"/>
      <c r="B96" s="46"/>
      <c r="C96" s="46"/>
      <c r="D96" s="46"/>
      <c r="E96" s="46"/>
      <c r="F96" s="46"/>
      <c r="G96" s="85" t="s">
        <v>7</v>
      </c>
      <c r="H96" s="44" t="s">
        <v>8</v>
      </c>
      <c r="I96" s="44" t="s">
        <v>20</v>
      </c>
      <c r="J96" s="35" t="s">
        <v>21</v>
      </c>
      <c r="K96" s="41">
        <v>253</v>
      </c>
      <c r="L96" s="38">
        <v>45025</v>
      </c>
      <c r="M96" s="39" t="s">
        <v>11</v>
      </c>
      <c r="R96" s="56"/>
      <c r="S96" s="56"/>
      <c r="T96" s="56"/>
      <c r="U96" s="56"/>
      <c r="V96" s="56"/>
      <c r="W96" s="56"/>
      <c r="X96" s="56"/>
      <c r="Y96" s="56"/>
    </row>
    <row r="97" spans="1:25" x14ac:dyDescent="0.35">
      <c r="A97" s="46"/>
      <c r="B97" s="46"/>
      <c r="C97" s="46"/>
      <c r="D97" s="46"/>
      <c r="E97" s="46"/>
      <c r="F97" s="46"/>
      <c r="G97" s="85" t="s">
        <v>7</v>
      </c>
      <c r="H97" s="44" t="s">
        <v>8</v>
      </c>
      <c r="I97" s="44" t="s">
        <v>20</v>
      </c>
      <c r="J97" s="35" t="s">
        <v>22</v>
      </c>
      <c r="K97" s="41">
        <v>104</v>
      </c>
      <c r="L97" s="38">
        <v>45020</v>
      </c>
      <c r="M97" s="39" t="s">
        <v>11</v>
      </c>
      <c r="R97" s="56"/>
      <c r="S97" s="56"/>
      <c r="T97" s="56"/>
      <c r="U97" s="56"/>
      <c r="V97" s="56"/>
      <c r="W97" s="56"/>
      <c r="X97" s="56"/>
      <c r="Y97" s="56"/>
    </row>
    <row r="98" spans="1:25" x14ac:dyDescent="0.35">
      <c r="A98" s="46"/>
      <c r="B98" s="46"/>
      <c r="C98" s="46"/>
      <c r="D98" s="46"/>
      <c r="E98" s="46"/>
      <c r="F98" s="46"/>
      <c r="G98" s="85" t="s">
        <v>7</v>
      </c>
      <c r="H98" s="44" t="s">
        <v>8</v>
      </c>
      <c r="I98" s="44" t="s">
        <v>20</v>
      </c>
      <c r="J98" s="35" t="s">
        <v>23</v>
      </c>
      <c r="K98" s="41">
        <v>197</v>
      </c>
      <c r="L98" s="38">
        <v>45021</v>
      </c>
      <c r="M98" s="39" t="s">
        <v>11</v>
      </c>
      <c r="R98" s="56"/>
      <c r="S98" s="56"/>
      <c r="T98" s="56"/>
      <c r="U98" s="56"/>
      <c r="V98" s="56"/>
      <c r="W98" s="56"/>
      <c r="X98" s="56"/>
      <c r="Y98" s="56"/>
    </row>
    <row r="99" spans="1:25" x14ac:dyDescent="0.35">
      <c r="A99" s="46"/>
      <c r="B99" s="46"/>
      <c r="C99" s="46"/>
      <c r="D99" s="46"/>
      <c r="E99" s="46"/>
      <c r="F99" s="46"/>
      <c r="G99" s="85" t="s">
        <v>7</v>
      </c>
      <c r="H99" s="44" t="s">
        <v>8</v>
      </c>
      <c r="I99" s="44" t="s">
        <v>24</v>
      </c>
      <c r="J99" s="35" t="s">
        <v>10</v>
      </c>
      <c r="K99" s="41">
        <v>467</v>
      </c>
      <c r="L99" s="38">
        <v>45017</v>
      </c>
      <c r="M99" s="39" t="s">
        <v>11</v>
      </c>
      <c r="R99" s="56"/>
      <c r="S99" s="56"/>
      <c r="T99" s="56"/>
      <c r="U99" s="56"/>
      <c r="V99" s="56"/>
      <c r="W99" s="56"/>
      <c r="X99" s="56"/>
      <c r="Y99" s="56"/>
    </row>
    <row r="100" spans="1:25" x14ac:dyDescent="0.35">
      <c r="A100" s="46"/>
      <c r="B100" s="46"/>
      <c r="C100" s="46"/>
      <c r="D100" s="46"/>
      <c r="E100" s="46"/>
      <c r="F100" s="46"/>
      <c r="G100" s="85" t="s">
        <v>7</v>
      </c>
      <c r="H100" s="44" t="s">
        <v>8</v>
      </c>
      <c r="I100" s="44" t="s">
        <v>24</v>
      </c>
      <c r="J100" s="35" t="s">
        <v>25</v>
      </c>
      <c r="K100" s="41">
        <v>204</v>
      </c>
      <c r="L100" s="38">
        <v>45017</v>
      </c>
      <c r="M100" s="39" t="s">
        <v>11</v>
      </c>
      <c r="R100" s="56"/>
      <c r="S100" s="56"/>
      <c r="T100" s="56"/>
      <c r="U100" s="56"/>
      <c r="V100" s="56"/>
      <c r="W100" s="56"/>
      <c r="X100" s="56"/>
      <c r="Y100" s="56"/>
    </row>
    <row r="101" spans="1:25" x14ac:dyDescent="0.35">
      <c r="A101" s="46"/>
      <c r="B101" s="46"/>
      <c r="C101" s="46"/>
      <c r="D101" s="46"/>
      <c r="E101" s="46"/>
      <c r="F101" s="46"/>
      <c r="G101" s="85" t="s">
        <v>7</v>
      </c>
      <c r="H101" s="44" t="s">
        <v>8</v>
      </c>
      <c r="I101" s="44" t="s">
        <v>24</v>
      </c>
      <c r="J101" s="35" t="s">
        <v>26</v>
      </c>
      <c r="K101" s="41">
        <v>436</v>
      </c>
      <c r="L101" s="38">
        <v>45017</v>
      </c>
      <c r="M101" s="39" t="s">
        <v>11</v>
      </c>
      <c r="R101" s="56"/>
      <c r="S101" s="56"/>
      <c r="T101" s="56"/>
      <c r="U101" s="56"/>
      <c r="V101" s="56"/>
      <c r="W101" s="56"/>
      <c r="X101" s="56"/>
      <c r="Y101" s="56"/>
    </row>
    <row r="102" spans="1:25" x14ac:dyDescent="0.35">
      <c r="A102" s="46"/>
      <c r="B102" s="46"/>
      <c r="C102" s="46"/>
      <c r="D102" s="46"/>
      <c r="E102" s="46"/>
      <c r="F102" s="46"/>
      <c r="G102" s="85" t="s">
        <v>7</v>
      </c>
      <c r="H102" s="44" t="s">
        <v>8</v>
      </c>
      <c r="I102" s="44" t="s">
        <v>24</v>
      </c>
      <c r="J102" s="35" t="s">
        <v>27</v>
      </c>
      <c r="K102" s="41">
        <v>358</v>
      </c>
      <c r="L102" s="38">
        <v>45017</v>
      </c>
      <c r="M102" s="39" t="s">
        <v>11</v>
      </c>
      <c r="R102" s="56"/>
      <c r="S102" s="56"/>
      <c r="T102" s="56"/>
      <c r="U102" s="56"/>
      <c r="V102" s="56"/>
      <c r="W102" s="56"/>
      <c r="X102" s="56"/>
      <c r="Y102" s="56"/>
    </row>
    <row r="103" spans="1:25" x14ac:dyDescent="0.35">
      <c r="A103" s="46"/>
      <c r="B103" s="46"/>
      <c r="C103" s="46"/>
      <c r="D103" s="46"/>
      <c r="E103" s="46"/>
      <c r="F103" s="46"/>
      <c r="G103" s="85" t="s">
        <v>7</v>
      </c>
      <c r="H103" s="44" t="s">
        <v>8</v>
      </c>
      <c r="I103" s="44" t="s">
        <v>24</v>
      </c>
      <c r="J103" s="35" t="s">
        <v>28</v>
      </c>
      <c r="K103" s="41">
        <v>355</v>
      </c>
      <c r="L103" s="38">
        <v>45021</v>
      </c>
      <c r="M103" s="39" t="s">
        <v>11</v>
      </c>
      <c r="R103" s="56"/>
      <c r="S103" s="56"/>
      <c r="T103" s="56"/>
      <c r="U103" s="56"/>
      <c r="V103" s="56"/>
      <c r="W103" s="56"/>
      <c r="X103" s="56"/>
      <c r="Y103" s="56"/>
    </row>
    <row r="104" spans="1:25" x14ac:dyDescent="0.35">
      <c r="A104" s="46"/>
      <c r="B104" s="46"/>
      <c r="C104" s="46"/>
      <c r="D104" s="46"/>
      <c r="E104" s="46"/>
      <c r="F104" s="46"/>
      <c r="G104" s="85" t="s">
        <v>7</v>
      </c>
      <c r="H104" s="44" t="s">
        <v>8</v>
      </c>
      <c r="I104" s="44" t="s">
        <v>24</v>
      </c>
      <c r="J104" s="35" t="s">
        <v>29</v>
      </c>
      <c r="K104" s="41">
        <v>360</v>
      </c>
      <c r="L104" s="38">
        <v>45022</v>
      </c>
      <c r="M104" s="39" t="s">
        <v>11</v>
      </c>
      <c r="R104" s="56"/>
      <c r="S104" s="56"/>
      <c r="T104" s="56"/>
      <c r="U104" s="56"/>
      <c r="V104" s="56"/>
      <c r="W104" s="56"/>
      <c r="X104" s="56"/>
      <c r="Y104" s="56"/>
    </row>
    <row r="105" spans="1:25" x14ac:dyDescent="0.35">
      <c r="A105" s="46"/>
      <c r="B105" s="46"/>
      <c r="C105" s="46"/>
      <c r="D105" s="46"/>
      <c r="E105" s="46"/>
      <c r="F105" s="46"/>
      <c r="G105" s="85" t="s">
        <v>7</v>
      </c>
      <c r="H105" s="44" t="s">
        <v>8</v>
      </c>
      <c r="I105" s="44" t="s">
        <v>24</v>
      </c>
      <c r="J105" s="35" t="s">
        <v>30</v>
      </c>
      <c r="K105" s="41">
        <v>388</v>
      </c>
      <c r="L105" s="38">
        <v>45023</v>
      </c>
      <c r="M105" s="39" t="s">
        <v>11</v>
      </c>
      <c r="R105" s="56"/>
      <c r="S105" s="56"/>
      <c r="T105" s="56"/>
      <c r="U105" s="56"/>
      <c r="V105" s="56"/>
      <c r="W105" s="56"/>
      <c r="X105" s="56"/>
      <c r="Y105" s="56"/>
    </row>
    <row r="106" spans="1:25" x14ac:dyDescent="0.35">
      <c r="A106" s="46"/>
      <c r="B106" s="46"/>
      <c r="C106" s="46"/>
      <c r="D106" s="46"/>
      <c r="E106" s="46"/>
      <c r="F106" s="46"/>
      <c r="G106" s="85" t="s">
        <v>7</v>
      </c>
      <c r="H106" s="44" t="s">
        <v>8</v>
      </c>
      <c r="I106" s="44" t="s">
        <v>24</v>
      </c>
      <c r="J106" s="35" t="s">
        <v>31</v>
      </c>
      <c r="K106" s="41">
        <v>154</v>
      </c>
      <c r="L106" s="38">
        <v>45024</v>
      </c>
      <c r="M106" s="39" t="s">
        <v>11</v>
      </c>
      <c r="R106" s="56"/>
      <c r="S106" s="56"/>
      <c r="T106" s="56"/>
      <c r="U106" s="56"/>
      <c r="V106" s="56"/>
      <c r="W106" s="56"/>
      <c r="X106" s="56"/>
      <c r="Y106" s="56"/>
    </row>
    <row r="107" spans="1:25" x14ac:dyDescent="0.35">
      <c r="A107" s="46"/>
      <c r="B107" s="46"/>
      <c r="C107" s="46"/>
      <c r="D107" s="46"/>
      <c r="E107" s="46"/>
      <c r="F107" s="46"/>
      <c r="G107" s="85" t="s">
        <v>7</v>
      </c>
      <c r="H107" s="44" t="s">
        <v>8</v>
      </c>
      <c r="I107" s="44" t="s">
        <v>24</v>
      </c>
      <c r="J107" s="35" t="s">
        <v>19</v>
      </c>
      <c r="K107" s="41">
        <v>423</v>
      </c>
      <c r="L107" s="38">
        <v>45025</v>
      </c>
      <c r="M107" s="39" t="s">
        <v>11</v>
      </c>
      <c r="R107" s="56"/>
      <c r="S107" s="56"/>
      <c r="T107" s="56"/>
      <c r="U107" s="56"/>
      <c r="V107" s="56"/>
      <c r="W107" s="56"/>
      <c r="X107" s="56"/>
      <c r="Y107" s="56"/>
    </row>
    <row r="108" spans="1:25" x14ac:dyDescent="0.35">
      <c r="A108" s="46"/>
      <c r="B108" s="46"/>
      <c r="C108" s="46"/>
      <c r="D108" s="46"/>
      <c r="E108" s="46"/>
      <c r="F108" s="46"/>
      <c r="G108" s="85" t="s">
        <v>7</v>
      </c>
      <c r="H108" s="44" t="s">
        <v>32</v>
      </c>
      <c r="I108" s="44" t="s">
        <v>33</v>
      </c>
      <c r="J108" s="35" t="s">
        <v>34</v>
      </c>
      <c r="K108" s="42">
        <v>3316</v>
      </c>
      <c r="L108" s="38"/>
      <c r="M108" s="39"/>
      <c r="R108" s="56"/>
      <c r="S108" s="56"/>
      <c r="T108" s="56"/>
      <c r="U108" s="56"/>
      <c r="V108" s="56"/>
      <c r="W108" s="56"/>
      <c r="X108" s="56"/>
      <c r="Y108" s="56"/>
    </row>
    <row r="109" spans="1:25" x14ac:dyDescent="0.35">
      <c r="A109" s="46"/>
      <c r="B109" s="46"/>
      <c r="C109" s="46"/>
      <c r="D109" s="46"/>
      <c r="E109" s="46"/>
      <c r="F109" s="46"/>
      <c r="G109" s="85" t="s">
        <v>7</v>
      </c>
      <c r="H109" s="44" t="s">
        <v>32</v>
      </c>
      <c r="I109" s="44" t="s">
        <v>33</v>
      </c>
      <c r="J109" s="35" t="s">
        <v>35</v>
      </c>
      <c r="K109" s="42">
        <v>1600</v>
      </c>
      <c r="L109" s="38"/>
      <c r="M109" s="39"/>
      <c r="R109" s="56"/>
      <c r="S109" s="56"/>
      <c r="T109" s="56"/>
      <c r="U109" s="56"/>
      <c r="V109" s="56"/>
      <c r="W109" s="56"/>
      <c r="X109" s="56"/>
      <c r="Y109" s="56"/>
    </row>
    <row r="110" spans="1:25" x14ac:dyDescent="0.35">
      <c r="A110" s="46"/>
      <c r="B110" s="46"/>
      <c r="C110" s="46"/>
      <c r="D110" s="46"/>
      <c r="E110" s="46"/>
      <c r="F110" s="46"/>
      <c r="G110" s="85" t="s">
        <v>7</v>
      </c>
      <c r="H110" s="44" t="s">
        <v>32</v>
      </c>
      <c r="I110" s="44" t="s">
        <v>36</v>
      </c>
      <c r="J110" s="35" t="s">
        <v>37</v>
      </c>
      <c r="K110" s="42">
        <v>2000</v>
      </c>
      <c r="L110" s="38"/>
      <c r="M110" s="39"/>
      <c r="R110" s="56"/>
      <c r="S110" s="56"/>
      <c r="T110" s="56"/>
      <c r="U110" s="56"/>
      <c r="V110" s="56"/>
      <c r="W110" s="56"/>
      <c r="X110" s="56"/>
      <c r="Y110" s="56"/>
    </row>
    <row r="111" spans="1:25" x14ac:dyDescent="0.35">
      <c r="A111" s="46"/>
      <c r="B111" s="46"/>
      <c r="C111" s="46"/>
      <c r="D111" s="46"/>
      <c r="E111" s="46"/>
      <c r="F111" s="46"/>
      <c r="G111" s="85" t="s">
        <v>7</v>
      </c>
      <c r="H111" s="44" t="s">
        <v>32</v>
      </c>
      <c r="I111" s="44" t="s">
        <v>36</v>
      </c>
      <c r="J111" s="35" t="s">
        <v>38</v>
      </c>
      <c r="K111" s="42">
        <v>700</v>
      </c>
      <c r="L111" s="38"/>
      <c r="M111" s="39"/>
      <c r="R111" s="56"/>
      <c r="S111" s="56"/>
      <c r="T111" s="56"/>
      <c r="U111" s="56"/>
      <c r="V111" s="56"/>
      <c r="W111" s="56"/>
      <c r="X111" s="56"/>
      <c r="Y111" s="56"/>
    </row>
    <row r="112" spans="1:25" x14ac:dyDescent="0.35">
      <c r="A112" s="46"/>
      <c r="B112" s="46"/>
      <c r="C112" s="46"/>
      <c r="D112" s="46"/>
      <c r="E112" s="46"/>
      <c r="F112" s="46"/>
      <c r="G112" s="85" t="s">
        <v>47</v>
      </c>
      <c r="H112" s="44" t="s">
        <v>8</v>
      </c>
      <c r="I112" s="44" t="s">
        <v>9</v>
      </c>
      <c r="J112" s="35" t="s">
        <v>10</v>
      </c>
      <c r="K112" s="41">
        <v>179</v>
      </c>
      <c r="L112" s="38">
        <v>45047</v>
      </c>
      <c r="M112" s="39" t="s">
        <v>11</v>
      </c>
      <c r="R112" s="56"/>
      <c r="S112" s="56"/>
      <c r="T112" s="56"/>
      <c r="U112" s="56"/>
      <c r="V112" s="56"/>
      <c r="W112" s="56"/>
      <c r="X112" s="56"/>
      <c r="Y112" s="56"/>
    </row>
    <row r="113" spans="1:25" x14ac:dyDescent="0.35">
      <c r="A113" s="46"/>
      <c r="B113" s="46"/>
      <c r="C113" s="46"/>
      <c r="D113" s="46"/>
      <c r="E113" s="46"/>
      <c r="F113" s="46"/>
      <c r="G113" s="85" t="s">
        <v>47</v>
      </c>
      <c r="H113" s="44" t="s">
        <v>8</v>
      </c>
      <c r="I113" s="44" t="s">
        <v>9</v>
      </c>
      <c r="J113" s="35" t="s">
        <v>12</v>
      </c>
      <c r="K113" s="41">
        <v>92</v>
      </c>
      <c r="L113" s="38">
        <v>45055</v>
      </c>
      <c r="M113" s="39" t="s">
        <v>11</v>
      </c>
      <c r="R113" s="56"/>
      <c r="S113" s="56"/>
      <c r="T113" s="56"/>
      <c r="U113" s="56"/>
      <c r="V113" s="56"/>
      <c r="W113" s="56"/>
      <c r="X113" s="56"/>
      <c r="Y113" s="56"/>
    </row>
    <row r="114" spans="1:25" x14ac:dyDescent="0.35">
      <c r="A114" s="46"/>
      <c r="B114" s="46"/>
      <c r="C114" s="46"/>
      <c r="D114" s="46"/>
      <c r="E114" s="46"/>
      <c r="F114" s="46"/>
      <c r="G114" s="85" t="s">
        <v>47</v>
      </c>
      <c r="H114" s="44" t="s">
        <v>8</v>
      </c>
      <c r="I114" s="44" t="s">
        <v>9</v>
      </c>
      <c r="J114" s="35" t="s">
        <v>13</v>
      </c>
      <c r="K114" s="41">
        <v>162</v>
      </c>
      <c r="L114" s="38">
        <v>45049</v>
      </c>
      <c r="M114" s="39" t="s">
        <v>11</v>
      </c>
      <c r="R114" s="56"/>
      <c r="S114" s="56"/>
      <c r="T114" s="56"/>
      <c r="U114" s="56"/>
      <c r="V114" s="56"/>
      <c r="W114" s="56"/>
      <c r="X114" s="56"/>
      <c r="Y114" s="56"/>
    </row>
    <row r="115" spans="1:25" x14ac:dyDescent="0.35">
      <c r="A115" s="46"/>
      <c r="B115" s="46"/>
      <c r="C115" s="46"/>
      <c r="D115" s="46"/>
      <c r="E115" s="46"/>
      <c r="F115" s="46"/>
      <c r="G115" s="85" t="s">
        <v>47</v>
      </c>
      <c r="H115" s="44" t="s">
        <v>8</v>
      </c>
      <c r="I115" s="44" t="s">
        <v>9</v>
      </c>
      <c r="J115" s="35" t="s">
        <v>14</v>
      </c>
      <c r="K115" s="41">
        <v>139</v>
      </c>
      <c r="L115" s="38">
        <v>45050</v>
      </c>
      <c r="M115" s="39" t="s">
        <v>11</v>
      </c>
      <c r="R115" s="56"/>
      <c r="S115" s="56"/>
      <c r="T115" s="56"/>
      <c r="U115" s="56"/>
      <c r="V115" s="56"/>
      <c r="W115" s="56"/>
      <c r="X115" s="56"/>
      <c r="Y115" s="56"/>
    </row>
    <row r="116" spans="1:25" x14ac:dyDescent="0.35">
      <c r="A116" s="46"/>
      <c r="B116" s="46"/>
      <c r="C116" s="46"/>
      <c r="D116" s="46"/>
      <c r="E116" s="46"/>
      <c r="F116" s="46"/>
      <c r="G116" s="85" t="s">
        <v>47</v>
      </c>
      <c r="H116" s="44" t="s">
        <v>8</v>
      </c>
      <c r="I116" s="44" t="s">
        <v>9</v>
      </c>
      <c r="J116" s="35" t="s">
        <v>15</v>
      </c>
      <c r="K116" s="41">
        <v>111</v>
      </c>
      <c r="L116" s="38">
        <v>45052</v>
      </c>
      <c r="M116" s="39" t="s">
        <v>11</v>
      </c>
      <c r="R116" s="56"/>
      <c r="S116" s="56"/>
      <c r="T116" s="56"/>
      <c r="U116" s="56"/>
      <c r="V116" s="56"/>
      <c r="W116" s="56"/>
      <c r="X116" s="56"/>
      <c r="Y116" s="56"/>
    </row>
    <row r="117" spans="1:25" x14ac:dyDescent="0.35">
      <c r="A117" s="46"/>
      <c r="B117" s="46"/>
      <c r="C117" s="46"/>
      <c r="D117" s="46"/>
      <c r="E117" s="46"/>
      <c r="F117" s="46"/>
      <c r="G117" s="85" t="s">
        <v>47</v>
      </c>
      <c r="H117" s="44" t="s">
        <v>8</v>
      </c>
      <c r="I117" s="44" t="s">
        <v>9</v>
      </c>
      <c r="J117" s="35" t="s">
        <v>16</v>
      </c>
      <c r="K117" s="41">
        <v>95</v>
      </c>
      <c r="L117" s="38">
        <v>45053</v>
      </c>
      <c r="M117" s="39" t="s">
        <v>11</v>
      </c>
      <c r="R117" s="56"/>
      <c r="S117" s="56"/>
      <c r="T117" s="56"/>
      <c r="U117" s="56"/>
      <c r="V117" s="56"/>
      <c r="W117" s="56"/>
      <c r="X117" s="56"/>
      <c r="Y117" s="56"/>
    </row>
    <row r="118" spans="1:25" x14ac:dyDescent="0.35">
      <c r="A118" s="46"/>
      <c r="B118" s="46"/>
      <c r="C118" s="46"/>
      <c r="D118" s="46"/>
      <c r="E118" s="46"/>
      <c r="F118" s="46"/>
      <c r="G118" s="85" t="s">
        <v>47</v>
      </c>
      <c r="H118" s="44" t="s">
        <v>8</v>
      </c>
      <c r="I118" s="44" t="s">
        <v>9</v>
      </c>
      <c r="J118" s="35" t="s">
        <v>17</v>
      </c>
      <c r="K118" s="41">
        <v>98</v>
      </c>
      <c r="L118" s="38">
        <v>45052</v>
      </c>
      <c r="M118" s="39" t="s">
        <v>11</v>
      </c>
      <c r="R118" s="56"/>
      <c r="S118" s="56"/>
      <c r="T118" s="56"/>
      <c r="U118" s="56"/>
      <c r="V118" s="56"/>
      <c r="W118" s="56"/>
      <c r="X118" s="56"/>
      <c r="Y118" s="56"/>
    </row>
    <row r="119" spans="1:25" x14ac:dyDescent="0.35">
      <c r="A119" s="46"/>
      <c r="B119" s="46"/>
      <c r="C119" s="46"/>
      <c r="D119" s="46"/>
      <c r="E119" s="46"/>
      <c r="F119" s="46"/>
      <c r="G119" s="85" t="s">
        <v>47</v>
      </c>
      <c r="H119" s="44" t="s">
        <v>8</v>
      </c>
      <c r="I119" s="44" t="s">
        <v>9</v>
      </c>
      <c r="J119" s="35" t="s">
        <v>18</v>
      </c>
      <c r="K119" s="41">
        <v>183</v>
      </c>
      <c r="L119" s="38">
        <v>45053</v>
      </c>
      <c r="M119" s="39" t="s">
        <v>11</v>
      </c>
      <c r="R119" s="56"/>
      <c r="S119" s="56"/>
      <c r="T119" s="56"/>
      <c r="U119" s="56"/>
      <c r="V119" s="56"/>
      <c r="W119" s="56"/>
      <c r="X119" s="56"/>
      <c r="Y119" s="56"/>
    </row>
    <row r="120" spans="1:25" x14ac:dyDescent="0.35">
      <c r="A120" s="46"/>
      <c r="B120" s="46"/>
      <c r="C120" s="46"/>
      <c r="D120" s="46"/>
      <c r="E120" s="46"/>
      <c r="F120" s="46"/>
      <c r="G120" s="85" t="s">
        <v>47</v>
      </c>
      <c r="H120" s="44" t="s">
        <v>8</v>
      </c>
      <c r="I120" s="44" t="s">
        <v>9</v>
      </c>
      <c r="J120" s="35" t="s">
        <v>19</v>
      </c>
      <c r="K120" s="41">
        <v>273</v>
      </c>
      <c r="L120" s="38">
        <v>45054</v>
      </c>
      <c r="M120" s="39" t="s">
        <v>11</v>
      </c>
      <c r="R120" s="56"/>
      <c r="S120" s="56"/>
      <c r="T120" s="56"/>
      <c r="U120" s="56"/>
      <c r="V120" s="56"/>
      <c r="W120" s="56"/>
      <c r="X120" s="56"/>
      <c r="Y120" s="56"/>
    </row>
    <row r="121" spans="1:25" x14ac:dyDescent="0.35">
      <c r="A121" s="46"/>
      <c r="B121" s="46"/>
      <c r="C121" s="46"/>
      <c r="D121" s="46"/>
      <c r="E121" s="46"/>
      <c r="F121" s="46"/>
      <c r="G121" s="85" t="s">
        <v>47</v>
      </c>
      <c r="H121" s="44" t="s">
        <v>8</v>
      </c>
      <c r="I121" s="44" t="s">
        <v>20</v>
      </c>
      <c r="J121" s="35" t="s">
        <v>21</v>
      </c>
      <c r="K121" s="41">
        <v>261</v>
      </c>
      <c r="L121" s="38">
        <v>45055</v>
      </c>
      <c r="M121" s="39" t="s">
        <v>11</v>
      </c>
      <c r="R121" s="56"/>
      <c r="S121" s="56"/>
      <c r="T121" s="56"/>
      <c r="U121" s="56"/>
      <c r="V121" s="56"/>
      <c r="W121" s="56"/>
      <c r="X121" s="56"/>
      <c r="Y121" s="56"/>
    </row>
    <row r="122" spans="1:25" x14ac:dyDescent="0.35">
      <c r="A122" s="46"/>
      <c r="B122" s="46"/>
      <c r="C122" s="46"/>
      <c r="D122" s="46"/>
      <c r="E122" s="46"/>
      <c r="F122" s="46"/>
      <c r="G122" s="85" t="s">
        <v>47</v>
      </c>
      <c r="H122" s="44" t="s">
        <v>8</v>
      </c>
      <c r="I122" s="44" t="s">
        <v>20</v>
      </c>
      <c r="J122" s="35" t="s">
        <v>22</v>
      </c>
      <c r="K122" s="41">
        <v>159</v>
      </c>
      <c r="L122" s="38">
        <v>45050</v>
      </c>
      <c r="M122" s="39" t="s">
        <v>11</v>
      </c>
      <c r="R122" s="56"/>
      <c r="S122" s="56"/>
      <c r="T122" s="56"/>
      <c r="U122" s="56"/>
      <c r="V122" s="56"/>
      <c r="W122" s="56"/>
      <c r="X122" s="56"/>
      <c r="Y122" s="56"/>
    </row>
    <row r="123" spans="1:25" x14ac:dyDescent="0.35">
      <c r="A123" s="46"/>
      <c r="B123" s="46"/>
      <c r="C123" s="46"/>
      <c r="D123" s="46"/>
      <c r="E123" s="46"/>
      <c r="F123" s="46"/>
      <c r="G123" s="85" t="s">
        <v>47</v>
      </c>
      <c r="H123" s="44" t="s">
        <v>8</v>
      </c>
      <c r="I123" s="44" t="s">
        <v>20</v>
      </c>
      <c r="J123" s="35" t="s">
        <v>23</v>
      </c>
      <c r="K123" s="41">
        <v>295</v>
      </c>
      <c r="L123" s="38">
        <v>45051</v>
      </c>
      <c r="M123" s="39" t="s">
        <v>11</v>
      </c>
      <c r="R123" s="56"/>
      <c r="S123" s="56"/>
      <c r="T123" s="56"/>
      <c r="U123" s="56"/>
      <c r="V123" s="56"/>
      <c r="W123" s="56"/>
      <c r="X123" s="56"/>
      <c r="Y123" s="56"/>
    </row>
    <row r="124" spans="1:25" x14ac:dyDescent="0.35">
      <c r="A124" s="46"/>
      <c r="B124" s="46"/>
      <c r="C124" s="46"/>
      <c r="D124" s="46"/>
      <c r="E124" s="46"/>
      <c r="F124" s="46"/>
      <c r="G124" s="85" t="s">
        <v>47</v>
      </c>
      <c r="H124" s="44" t="s">
        <v>8</v>
      </c>
      <c r="I124" s="44" t="s">
        <v>24</v>
      </c>
      <c r="J124" s="35" t="s">
        <v>10</v>
      </c>
      <c r="K124" s="41">
        <v>253</v>
      </c>
      <c r="L124" s="38">
        <v>45052</v>
      </c>
      <c r="M124" s="39" t="s">
        <v>11</v>
      </c>
      <c r="R124" s="56"/>
      <c r="S124" s="56"/>
      <c r="T124" s="56"/>
      <c r="U124" s="56"/>
      <c r="V124" s="56"/>
      <c r="W124" s="56"/>
      <c r="X124" s="56"/>
      <c r="Y124" s="56"/>
    </row>
    <row r="125" spans="1:25" x14ac:dyDescent="0.35">
      <c r="A125" s="46"/>
      <c r="B125" s="46"/>
      <c r="C125" s="46"/>
      <c r="D125" s="46"/>
      <c r="E125" s="46"/>
      <c r="F125" s="46"/>
      <c r="G125" s="85" t="s">
        <v>47</v>
      </c>
      <c r="H125" s="44" t="s">
        <v>8</v>
      </c>
      <c r="I125" s="44" t="s">
        <v>24</v>
      </c>
      <c r="J125" s="35" t="s">
        <v>25</v>
      </c>
      <c r="K125" s="41">
        <v>260</v>
      </c>
      <c r="L125" s="38">
        <v>45053</v>
      </c>
      <c r="M125" s="39" t="s">
        <v>11</v>
      </c>
      <c r="R125" s="56"/>
      <c r="S125" s="56"/>
      <c r="T125" s="56"/>
      <c r="U125" s="56"/>
      <c r="V125" s="56"/>
      <c r="W125" s="56"/>
      <c r="X125" s="56"/>
      <c r="Y125" s="56"/>
    </row>
    <row r="126" spans="1:25" x14ac:dyDescent="0.35">
      <c r="A126" s="46"/>
      <c r="B126" s="46"/>
      <c r="C126" s="46"/>
      <c r="D126" s="46"/>
      <c r="E126" s="46"/>
      <c r="F126" s="46"/>
      <c r="G126" s="85" t="s">
        <v>47</v>
      </c>
      <c r="H126" s="44" t="s">
        <v>8</v>
      </c>
      <c r="I126" s="44" t="s">
        <v>24</v>
      </c>
      <c r="J126" s="35" t="s">
        <v>26</v>
      </c>
      <c r="K126" s="41">
        <v>234</v>
      </c>
      <c r="L126" s="38">
        <v>45049</v>
      </c>
      <c r="M126" s="39" t="s">
        <v>11</v>
      </c>
      <c r="R126" s="56"/>
      <c r="S126" s="56"/>
      <c r="T126" s="56"/>
      <c r="U126" s="56"/>
      <c r="V126" s="56"/>
      <c r="W126" s="56"/>
      <c r="X126" s="56"/>
      <c r="Y126" s="56"/>
    </row>
    <row r="127" spans="1:25" x14ac:dyDescent="0.35">
      <c r="A127" s="46"/>
      <c r="B127" s="46"/>
      <c r="C127" s="46"/>
      <c r="D127" s="46"/>
      <c r="E127" s="46"/>
      <c r="F127" s="46"/>
      <c r="G127" s="85" t="s">
        <v>47</v>
      </c>
      <c r="H127" s="44" t="s">
        <v>8</v>
      </c>
      <c r="I127" s="44" t="s">
        <v>24</v>
      </c>
      <c r="J127" s="35" t="s">
        <v>27</v>
      </c>
      <c r="K127" s="41">
        <v>287</v>
      </c>
      <c r="L127" s="38">
        <v>45050</v>
      </c>
      <c r="M127" s="39" t="s">
        <v>11</v>
      </c>
      <c r="R127" s="56"/>
      <c r="S127" s="56"/>
      <c r="T127" s="56"/>
      <c r="U127" s="56"/>
      <c r="V127" s="56"/>
      <c r="W127" s="56"/>
      <c r="X127" s="56"/>
      <c r="Y127" s="56"/>
    </row>
    <row r="128" spans="1:25" x14ac:dyDescent="0.35">
      <c r="A128" s="46"/>
      <c r="B128" s="46"/>
      <c r="C128" s="46"/>
      <c r="D128" s="46"/>
      <c r="E128" s="46"/>
      <c r="F128" s="46"/>
      <c r="G128" s="85" t="s">
        <v>47</v>
      </c>
      <c r="H128" s="44" t="s">
        <v>8</v>
      </c>
      <c r="I128" s="44" t="s">
        <v>24</v>
      </c>
      <c r="J128" s="35" t="s">
        <v>28</v>
      </c>
      <c r="K128" s="41">
        <v>300</v>
      </c>
      <c r="L128" s="38">
        <v>45052</v>
      </c>
      <c r="M128" s="39" t="s">
        <v>11</v>
      </c>
      <c r="R128" s="56"/>
      <c r="S128" s="56"/>
      <c r="T128" s="56"/>
      <c r="U128" s="56"/>
      <c r="V128" s="56"/>
      <c r="W128" s="56"/>
      <c r="X128" s="56"/>
      <c r="Y128" s="56"/>
    </row>
    <row r="129" spans="1:25" x14ac:dyDescent="0.35">
      <c r="A129" s="46"/>
      <c r="B129" s="46"/>
      <c r="C129" s="46"/>
      <c r="D129" s="46"/>
      <c r="E129" s="46"/>
      <c r="F129" s="46"/>
      <c r="G129" s="85" t="s">
        <v>47</v>
      </c>
      <c r="H129" s="44" t="s">
        <v>8</v>
      </c>
      <c r="I129" s="44" t="s">
        <v>24</v>
      </c>
      <c r="J129" s="35" t="s">
        <v>29</v>
      </c>
      <c r="K129" s="41">
        <v>278</v>
      </c>
      <c r="L129" s="38">
        <v>45053</v>
      </c>
      <c r="M129" s="39" t="s">
        <v>11</v>
      </c>
      <c r="R129" s="56"/>
      <c r="S129" s="56"/>
      <c r="T129" s="56"/>
      <c r="U129" s="56"/>
      <c r="V129" s="56"/>
      <c r="W129" s="56"/>
      <c r="X129" s="56"/>
      <c r="Y129" s="56"/>
    </row>
    <row r="130" spans="1:25" x14ac:dyDescent="0.35">
      <c r="A130" s="46"/>
      <c r="B130" s="46"/>
      <c r="C130" s="46"/>
      <c r="D130" s="46"/>
      <c r="E130" s="46"/>
      <c r="F130" s="46"/>
      <c r="G130" s="85" t="s">
        <v>47</v>
      </c>
      <c r="H130" s="44" t="s">
        <v>8</v>
      </c>
      <c r="I130" s="44" t="s">
        <v>24</v>
      </c>
      <c r="J130" s="35" t="s">
        <v>30</v>
      </c>
      <c r="K130" s="41">
        <v>89</v>
      </c>
      <c r="L130" s="38">
        <v>45054</v>
      </c>
      <c r="M130" s="39" t="s">
        <v>11</v>
      </c>
      <c r="R130" s="56"/>
      <c r="S130" s="56"/>
      <c r="T130" s="56"/>
      <c r="U130" s="56"/>
      <c r="V130" s="56"/>
      <c r="W130" s="56"/>
      <c r="X130" s="56"/>
      <c r="Y130" s="56"/>
    </row>
    <row r="131" spans="1:25" x14ac:dyDescent="0.35">
      <c r="A131" s="46"/>
      <c r="B131" s="46"/>
      <c r="C131" s="46"/>
      <c r="D131" s="46"/>
      <c r="E131" s="46"/>
      <c r="F131" s="46"/>
      <c r="G131" s="85" t="s">
        <v>47</v>
      </c>
      <c r="H131" s="44" t="s">
        <v>8</v>
      </c>
      <c r="I131" s="44" t="s">
        <v>24</v>
      </c>
      <c r="J131" s="35" t="s">
        <v>31</v>
      </c>
      <c r="K131" s="41">
        <v>232</v>
      </c>
      <c r="L131" s="38">
        <v>45055</v>
      </c>
      <c r="M131" s="39" t="s">
        <v>11</v>
      </c>
      <c r="R131" s="56"/>
      <c r="S131" s="56"/>
      <c r="T131" s="56"/>
      <c r="U131" s="56"/>
      <c r="V131" s="56"/>
      <c r="W131" s="56"/>
      <c r="X131" s="56"/>
      <c r="Y131" s="56"/>
    </row>
    <row r="132" spans="1:25" x14ac:dyDescent="0.35">
      <c r="A132" s="46"/>
      <c r="B132" s="46"/>
      <c r="C132" s="46"/>
      <c r="D132" s="46"/>
      <c r="E132" s="46"/>
      <c r="F132" s="46"/>
      <c r="G132" s="85" t="s">
        <v>47</v>
      </c>
      <c r="H132" s="44" t="s">
        <v>8</v>
      </c>
      <c r="I132" s="44" t="s">
        <v>24</v>
      </c>
      <c r="J132" s="35" t="s">
        <v>19</v>
      </c>
      <c r="K132" s="41">
        <v>169</v>
      </c>
      <c r="L132" s="38">
        <v>45050</v>
      </c>
      <c r="M132" s="39" t="s">
        <v>11</v>
      </c>
      <c r="R132" s="56"/>
      <c r="S132" s="56"/>
      <c r="T132" s="56"/>
      <c r="U132" s="56"/>
      <c r="V132" s="56"/>
      <c r="W132" s="56"/>
      <c r="X132" s="56"/>
      <c r="Y132" s="56"/>
    </row>
    <row r="133" spans="1:25" x14ac:dyDescent="0.35">
      <c r="A133" s="46"/>
      <c r="B133" s="46"/>
      <c r="C133" s="46"/>
      <c r="D133" s="46"/>
      <c r="E133" s="46"/>
      <c r="F133" s="46"/>
      <c r="G133" s="85" t="s">
        <v>47</v>
      </c>
      <c r="H133" s="44" t="s">
        <v>32</v>
      </c>
      <c r="I133" s="44" t="s">
        <v>33</v>
      </c>
      <c r="J133" s="35" t="s">
        <v>34</v>
      </c>
      <c r="K133" s="42">
        <v>3316</v>
      </c>
      <c r="L133" s="38"/>
      <c r="M133" s="39"/>
      <c r="R133" s="56"/>
      <c r="S133" s="56"/>
      <c r="T133" s="56"/>
      <c r="U133" s="56"/>
      <c r="V133" s="56"/>
      <c r="W133" s="56"/>
      <c r="X133" s="56"/>
      <c r="Y133" s="56"/>
    </row>
    <row r="134" spans="1:25" x14ac:dyDescent="0.35">
      <c r="A134" s="46"/>
      <c r="B134" s="46"/>
      <c r="C134" s="46"/>
      <c r="D134" s="46"/>
      <c r="E134" s="46"/>
      <c r="F134" s="46"/>
      <c r="G134" s="85" t="s">
        <v>47</v>
      </c>
      <c r="H134" s="44" t="s">
        <v>32</v>
      </c>
      <c r="I134" s="44" t="s">
        <v>33</v>
      </c>
      <c r="J134" s="35" t="s">
        <v>35</v>
      </c>
      <c r="K134" s="42">
        <v>1500</v>
      </c>
      <c r="L134" s="38"/>
      <c r="M134" s="39"/>
      <c r="R134" s="56"/>
      <c r="S134" s="56"/>
      <c r="T134" s="56"/>
      <c r="U134" s="56"/>
      <c r="V134" s="56"/>
      <c r="W134" s="56"/>
      <c r="X134" s="56"/>
      <c r="Y134" s="56"/>
    </row>
    <row r="135" spans="1:25" x14ac:dyDescent="0.35">
      <c r="A135" s="46"/>
      <c r="B135" s="46"/>
      <c r="C135" s="46"/>
      <c r="D135" s="46"/>
      <c r="E135" s="46"/>
      <c r="F135" s="46"/>
      <c r="G135" s="85" t="s">
        <v>47</v>
      </c>
      <c r="H135" s="44" t="s">
        <v>32</v>
      </c>
      <c r="I135" s="44" t="s">
        <v>36</v>
      </c>
      <c r="J135" s="35" t="s">
        <v>37</v>
      </c>
      <c r="K135" s="42">
        <v>2000</v>
      </c>
      <c r="L135" s="38"/>
      <c r="M135" s="39"/>
      <c r="R135" s="56"/>
      <c r="S135" s="56"/>
      <c r="T135" s="56"/>
      <c r="U135" s="56"/>
      <c r="V135" s="56"/>
      <c r="W135" s="56"/>
      <c r="X135" s="56"/>
      <c r="Y135" s="56"/>
    </row>
    <row r="136" spans="1:25" x14ac:dyDescent="0.35">
      <c r="A136" s="46"/>
      <c r="B136" s="46"/>
      <c r="C136" s="46"/>
      <c r="D136" s="46"/>
      <c r="E136" s="46"/>
      <c r="F136" s="46"/>
      <c r="G136" s="85" t="s">
        <v>47</v>
      </c>
      <c r="H136" s="44" t="s">
        <v>32</v>
      </c>
      <c r="I136" s="44" t="s">
        <v>36</v>
      </c>
      <c r="J136" s="35" t="s">
        <v>38</v>
      </c>
      <c r="K136" s="42">
        <v>900</v>
      </c>
      <c r="L136" s="38"/>
      <c r="M136" s="39"/>
      <c r="R136" s="56"/>
      <c r="S136" s="56"/>
      <c r="T136" s="56"/>
      <c r="U136" s="56"/>
      <c r="V136" s="56"/>
      <c r="W136" s="56"/>
      <c r="X136" s="56"/>
      <c r="Y136" s="56"/>
    </row>
    <row r="137" spans="1:25" x14ac:dyDescent="0.35">
      <c r="A137" s="46"/>
      <c r="B137" s="46"/>
      <c r="C137" s="46"/>
      <c r="D137" s="46"/>
      <c r="E137" s="46"/>
      <c r="F137" s="46"/>
      <c r="G137" s="85" t="s">
        <v>45</v>
      </c>
      <c r="H137" s="44" t="s">
        <v>8</v>
      </c>
      <c r="I137" s="44" t="s">
        <v>9</v>
      </c>
      <c r="J137" s="35" t="s">
        <v>10</v>
      </c>
      <c r="K137" s="41">
        <v>193</v>
      </c>
      <c r="L137" s="38">
        <v>45084</v>
      </c>
      <c r="M137" s="39" t="s">
        <v>11</v>
      </c>
      <c r="R137" s="56"/>
      <c r="S137" s="56"/>
      <c r="T137" s="56"/>
      <c r="U137" s="56"/>
      <c r="V137" s="56"/>
      <c r="W137" s="56"/>
      <c r="X137" s="56"/>
      <c r="Y137" s="56"/>
    </row>
    <row r="138" spans="1:25" x14ac:dyDescent="0.35">
      <c r="A138" s="46"/>
      <c r="B138" s="46"/>
      <c r="C138" s="46"/>
      <c r="D138" s="46"/>
      <c r="E138" s="46"/>
      <c r="F138" s="46"/>
      <c r="G138" s="85" t="s">
        <v>45</v>
      </c>
      <c r="H138" s="44" t="s">
        <v>8</v>
      </c>
      <c r="I138" s="44" t="s">
        <v>9</v>
      </c>
      <c r="J138" s="35" t="s">
        <v>12</v>
      </c>
      <c r="K138" s="41">
        <v>117</v>
      </c>
      <c r="L138" s="38">
        <v>45079</v>
      </c>
      <c r="M138" s="39" t="s">
        <v>11</v>
      </c>
      <c r="R138" s="56"/>
      <c r="S138" s="56"/>
      <c r="T138" s="56"/>
      <c r="U138" s="56"/>
      <c r="V138" s="56"/>
      <c r="W138" s="56"/>
      <c r="X138" s="56"/>
      <c r="Y138" s="56"/>
    </row>
    <row r="139" spans="1:25" x14ac:dyDescent="0.35">
      <c r="A139" s="46"/>
      <c r="B139" s="46"/>
      <c r="C139" s="46"/>
      <c r="D139" s="46"/>
      <c r="E139" s="46"/>
      <c r="F139" s="46"/>
      <c r="G139" s="85" t="s">
        <v>45</v>
      </c>
      <c r="H139" s="44" t="s">
        <v>8</v>
      </c>
      <c r="I139" s="44" t="s">
        <v>9</v>
      </c>
      <c r="J139" s="35" t="s">
        <v>13</v>
      </c>
      <c r="K139" s="41">
        <v>233</v>
      </c>
      <c r="L139" s="38">
        <v>45079</v>
      </c>
      <c r="M139" s="39" t="s">
        <v>11</v>
      </c>
      <c r="R139" s="56"/>
      <c r="S139" s="56"/>
      <c r="T139" s="56"/>
      <c r="U139" s="56"/>
      <c r="V139" s="56"/>
      <c r="W139" s="56"/>
      <c r="X139" s="56"/>
      <c r="Y139" s="56"/>
    </row>
    <row r="140" spans="1:25" x14ac:dyDescent="0.35">
      <c r="A140" s="46"/>
      <c r="B140" s="46"/>
      <c r="C140" s="46"/>
      <c r="D140" s="46"/>
      <c r="E140" s="46"/>
      <c r="F140" s="46"/>
      <c r="G140" s="85" t="s">
        <v>45</v>
      </c>
      <c r="H140" s="44" t="s">
        <v>8</v>
      </c>
      <c r="I140" s="44" t="s">
        <v>9</v>
      </c>
      <c r="J140" s="35" t="s">
        <v>14</v>
      </c>
      <c r="K140" s="41">
        <v>137</v>
      </c>
      <c r="L140" s="38">
        <v>45080</v>
      </c>
      <c r="M140" s="39" t="s">
        <v>11</v>
      </c>
      <c r="R140" s="56"/>
      <c r="S140" s="56"/>
      <c r="T140" s="56"/>
      <c r="U140" s="56"/>
      <c r="V140" s="56"/>
      <c r="W140" s="56"/>
      <c r="X140" s="56"/>
      <c r="Y140" s="56"/>
    </row>
    <row r="141" spans="1:25" x14ac:dyDescent="0.35">
      <c r="A141" s="46"/>
      <c r="B141" s="46"/>
      <c r="C141" s="46"/>
      <c r="D141" s="46"/>
      <c r="E141" s="46"/>
      <c r="F141" s="46"/>
      <c r="G141" s="85" t="s">
        <v>45</v>
      </c>
      <c r="H141" s="44" t="s">
        <v>8</v>
      </c>
      <c r="I141" s="44" t="s">
        <v>9</v>
      </c>
      <c r="J141" s="35" t="s">
        <v>15</v>
      </c>
      <c r="K141" s="41">
        <v>141</v>
      </c>
      <c r="L141" s="38">
        <v>45081</v>
      </c>
      <c r="M141" s="39" t="s">
        <v>11</v>
      </c>
      <c r="R141" s="56"/>
      <c r="S141" s="56"/>
      <c r="T141" s="56"/>
      <c r="U141" s="56"/>
      <c r="V141" s="56"/>
      <c r="W141" s="56"/>
      <c r="X141" s="56"/>
      <c r="Y141" s="56"/>
    </row>
    <row r="142" spans="1:25" x14ac:dyDescent="0.35">
      <c r="A142" s="46"/>
      <c r="B142" s="46"/>
      <c r="C142" s="46"/>
      <c r="D142" s="46"/>
      <c r="E142" s="46"/>
      <c r="F142" s="46"/>
      <c r="G142" s="85" t="s">
        <v>45</v>
      </c>
      <c r="H142" s="44" t="s">
        <v>8</v>
      </c>
      <c r="I142" s="44" t="s">
        <v>9</v>
      </c>
      <c r="J142" s="35" t="s">
        <v>16</v>
      </c>
      <c r="K142" s="41">
        <v>283</v>
      </c>
      <c r="L142" s="38">
        <v>45082</v>
      </c>
      <c r="M142" s="39" t="s">
        <v>11</v>
      </c>
      <c r="R142" s="56"/>
      <c r="S142" s="56"/>
      <c r="T142" s="56"/>
      <c r="U142" s="56"/>
      <c r="V142" s="56"/>
      <c r="W142" s="56"/>
      <c r="X142" s="56"/>
      <c r="Y142" s="56"/>
    </row>
    <row r="143" spans="1:25" x14ac:dyDescent="0.35">
      <c r="A143" s="46"/>
      <c r="B143" s="46"/>
      <c r="C143" s="46"/>
      <c r="D143" s="46"/>
      <c r="E143" s="46"/>
      <c r="F143" s="46"/>
      <c r="G143" s="85" t="s">
        <v>45</v>
      </c>
      <c r="H143" s="44" t="s">
        <v>8</v>
      </c>
      <c r="I143" s="44" t="s">
        <v>9</v>
      </c>
      <c r="J143" s="35" t="s">
        <v>17</v>
      </c>
      <c r="K143" s="41">
        <v>68</v>
      </c>
      <c r="L143" s="38">
        <v>45083</v>
      </c>
      <c r="M143" s="39" t="s">
        <v>11</v>
      </c>
      <c r="R143" s="56"/>
      <c r="S143" s="56"/>
      <c r="T143" s="56"/>
      <c r="U143" s="56"/>
      <c r="V143" s="56"/>
      <c r="W143" s="56"/>
      <c r="X143" s="56"/>
      <c r="Y143" s="56"/>
    </row>
    <row r="144" spans="1:25" x14ac:dyDescent="0.35">
      <c r="A144" s="46"/>
      <c r="B144" s="46"/>
      <c r="C144" s="46"/>
      <c r="D144" s="46"/>
      <c r="E144" s="46"/>
      <c r="F144" s="46"/>
      <c r="G144" s="85" t="s">
        <v>45</v>
      </c>
      <c r="H144" s="44" t="s">
        <v>8</v>
      </c>
      <c r="I144" s="44" t="s">
        <v>9</v>
      </c>
      <c r="J144" s="35" t="s">
        <v>18</v>
      </c>
      <c r="K144" s="41">
        <v>132</v>
      </c>
      <c r="L144" s="38">
        <v>45084</v>
      </c>
      <c r="M144" s="39" t="s">
        <v>11</v>
      </c>
      <c r="R144" s="56"/>
      <c r="S144" s="56"/>
      <c r="T144" s="56"/>
      <c r="U144" s="56"/>
      <c r="V144" s="56"/>
      <c r="W144" s="56"/>
      <c r="X144" s="56"/>
      <c r="Y144" s="56"/>
    </row>
    <row r="145" spans="1:25" x14ac:dyDescent="0.35">
      <c r="A145" s="46"/>
      <c r="B145" s="46"/>
      <c r="C145" s="46"/>
      <c r="D145" s="46"/>
      <c r="E145" s="46"/>
      <c r="F145" s="46"/>
      <c r="G145" s="85" t="s">
        <v>45</v>
      </c>
      <c r="H145" s="44" t="s">
        <v>8</v>
      </c>
      <c r="I145" s="44" t="s">
        <v>9</v>
      </c>
      <c r="J145" s="35" t="s">
        <v>19</v>
      </c>
      <c r="K145" s="41">
        <v>206</v>
      </c>
      <c r="L145" s="38">
        <v>45085</v>
      </c>
      <c r="M145" s="39" t="s">
        <v>11</v>
      </c>
      <c r="R145" s="56"/>
      <c r="S145" s="56"/>
      <c r="T145" s="56"/>
      <c r="U145" s="56"/>
      <c r="V145" s="56"/>
      <c r="W145" s="56"/>
      <c r="X145" s="56"/>
      <c r="Y145" s="56"/>
    </row>
    <row r="146" spans="1:25" x14ac:dyDescent="0.35">
      <c r="A146" s="46"/>
      <c r="B146" s="46"/>
      <c r="C146" s="46"/>
      <c r="D146" s="46"/>
      <c r="E146" s="46"/>
      <c r="F146" s="46"/>
      <c r="G146" s="85" t="s">
        <v>45</v>
      </c>
      <c r="H146" s="44" t="s">
        <v>8</v>
      </c>
      <c r="I146" s="44" t="s">
        <v>20</v>
      </c>
      <c r="J146" s="35" t="s">
        <v>21</v>
      </c>
      <c r="K146" s="41">
        <v>214</v>
      </c>
      <c r="L146" s="38">
        <v>45086</v>
      </c>
      <c r="M146" s="39" t="s">
        <v>11</v>
      </c>
      <c r="R146" s="56"/>
      <c r="S146" s="56"/>
      <c r="T146" s="56"/>
      <c r="U146" s="56"/>
      <c r="V146" s="56"/>
      <c r="W146" s="56"/>
      <c r="X146" s="56"/>
      <c r="Y146" s="56"/>
    </row>
    <row r="147" spans="1:25" x14ac:dyDescent="0.35">
      <c r="A147" s="46"/>
      <c r="B147" s="46"/>
      <c r="C147" s="46"/>
      <c r="D147" s="46"/>
      <c r="E147" s="46"/>
      <c r="F147" s="46"/>
      <c r="G147" s="85" t="s">
        <v>45</v>
      </c>
      <c r="H147" s="44" t="s">
        <v>8</v>
      </c>
      <c r="I147" s="44" t="s">
        <v>20</v>
      </c>
      <c r="J147" s="35" t="s">
        <v>22</v>
      </c>
      <c r="K147" s="41">
        <v>163</v>
      </c>
      <c r="L147" s="38">
        <v>45081</v>
      </c>
      <c r="M147" s="39" t="s">
        <v>11</v>
      </c>
      <c r="R147" s="56"/>
      <c r="S147" s="56"/>
      <c r="T147" s="56"/>
      <c r="U147" s="56"/>
      <c r="V147" s="56"/>
      <c r="W147" s="56"/>
      <c r="X147" s="56"/>
      <c r="Y147" s="56"/>
    </row>
    <row r="148" spans="1:25" x14ac:dyDescent="0.35">
      <c r="A148" s="46"/>
      <c r="B148" s="46"/>
      <c r="C148" s="46"/>
      <c r="D148" s="46"/>
      <c r="E148" s="46"/>
      <c r="F148" s="46"/>
      <c r="G148" s="85" t="s">
        <v>45</v>
      </c>
      <c r="H148" s="44" t="s">
        <v>8</v>
      </c>
      <c r="I148" s="44" t="s">
        <v>20</v>
      </c>
      <c r="J148" s="35" t="s">
        <v>23</v>
      </c>
      <c r="K148" s="41">
        <v>143</v>
      </c>
      <c r="L148" s="38">
        <v>45082</v>
      </c>
      <c r="M148" s="39" t="s">
        <v>11</v>
      </c>
      <c r="R148" s="56"/>
      <c r="S148" s="56"/>
      <c r="T148" s="56"/>
      <c r="U148" s="56"/>
      <c r="V148" s="56"/>
      <c r="W148" s="56"/>
      <c r="X148" s="56"/>
      <c r="Y148" s="56"/>
    </row>
    <row r="149" spans="1:25" x14ac:dyDescent="0.35">
      <c r="A149" s="46"/>
      <c r="B149" s="46"/>
      <c r="C149" s="46"/>
      <c r="D149" s="46"/>
      <c r="E149" s="46"/>
      <c r="F149" s="46"/>
      <c r="G149" s="85" t="s">
        <v>45</v>
      </c>
      <c r="H149" s="44" t="s">
        <v>8</v>
      </c>
      <c r="I149" s="44" t="s">
        <v>24</v>
      </c>
      <c r="J149" s="35" t="s">
        <v>10</v>
      </c>
      <c r="K149" s="41">
        <v>191</v>
      </c>
      <c r="L149" s="38">
        <v>45083</v>
      </c>
      <c r="M149" s="39" t="s">
        <v>11</v>
      </c>
      <c r="R149" s="56"/>
      <c r="S149" s="56"/>
      <c r="T149" s="56"/>
      <c r="U149" s="56"/>
      <c r="V149" s="56"/>
      <c r="W149" s="56"/>
      <c r="X149" s="56"/>
      <c r="Y149" s="56"/>
    </row>
    <row r="150" spans="1:25" x14ac:dyDescent="0.35">
      <c r="A150" s="46"/>
      <c r="B150" s="46"/>
      <c r="C150" s="46"/>
      <c r="D150" s="46"/>
      <c r="E150" s="46"/>
      <c r="F150" s="46"/>
      <c r="G150" s="85" t="s">
        <v>45</v>
      </c>
      <c r="H150" s="44" t="s">
        <v>8</v>
      </c>
      <c r="I150" s="44" t="s">
        <v>24</v>
      </c>
      <c r="J150" s="35" t="s">
        <v>25</v>
      </c>
      <c r="K150" s="41">
        <v>178</v>
      </c>
      <c r="L150" s="38">
        <v>45084</v>
      </c>
      <c r="M150" s="39" t="s">
        <v>11</v>
      </c>
      <c r="R150" s="56"/>
      <c r="S150" s="56"/>
      <c r="T150" s="56"/>
      <c r="U150" s="56"/>
      <c r="V150" s="56"/>
      <c r="W150" s="56"/>
      <c r="X150" s="56"/>
      <c r="Y150" s="56"/>
    </row>
    <row r="151" spans="1:25" x14ac:dyDescent="0.35">
      <c r="A151" s="46"/>
      <c r="B151" s="46"/>
      <c r="C151" s="46"/>
      <c r="D151" s="46"/>
      <c r="E151" s="46"/>
      <c r="F151" s="46"/>
      <c r="G151" s="85" t="s">
        <v>45</v>
      </c>
      <c r="H151" s="44" t="s">
        <v>8</v>
      </c>
      <c r="I151" s="44" t="s">
        <v>24</v>
      </c>
      <c r="J151" s="35" t="s">
        <v>26</v>
      </c>
      <c r="K151" s="41">
        <v>48</v>
      </c>
      <c r="L151" s="38">
        <v>45080</v>
      </c>
      <c r="M151" s="39" t="s">
        <v>11</v>
      </c>
      <c r="R151" s="56"/>
      <c r="S151" s="56"/>
      <c r="T151" s="56"/>
      <c r="U151" s="56"/>
      <c r="V151" s="56"/>
      <c r="W151" s="56"/>
      <c r="X151" s="56"/>
      <c r="Y151" s="56"/>
    </row>
    <row r="152" spans="1:25" x14ac:dyDescent="0.35">
      <c r="A152" s="46"/>
      <c r="B152" s="46"/>
      <c r="C152" s="46"/>
      <c r="D152" s="46"/>
      <c r="E152" s="46"/>
      <c r="F152" s="46"/>
      <c r="G152" s="85" t="s">
        <v>45</v>
      </c>
      <c r="H152" s="44" t="s">
        <v>8</v>
      </c>
      <c r="I152" s="44" t="s">
        <v>24</v>
      </c>
      <c r="J152" s="35" t="s">
        <v>27</v>
      </c>
      <c r="K152" s="41">
        <v>139</v>
      </c>
      <c r="L152" s="38">
        <v>45081</v>
      </c>
      <c r="M152" s="39" t="s">
        <v>11</v>
      </c>
      <c r="R152" s="56"/>
      <c r="S152" s="56"/>
      <c r="T152" s="56"/>
      <c r="U152" s="56"/>
      <c r="V152" s="56"/>
      <c r="W152" s="56"/>
      <c r="X152" s="56"/>
      <c r="Y152" s="56"/>
    </row>
    <row r="153" spans="1:25" x14ac:dyDescent="0.35">
      <c r="A153" s="46"/>
      <c r="B153" s="46"/>
      <c r="C153" s="46"/>
      <c r="D153" s="46"/>
      <c r="E153" s="46"/>
      <c r="F153" s="46"/>
      <c r="G153" s="85" t="s">
        <v>45</v>
      </c>
      <c r="H153" s="44" t="s">
        <v>8</v>
      </c>
      <c r="I153" s="44" t="s">
        <v>24</v>
      </c>
      <c r="J153" s="35" t="s">
        <v>28</v>
      </c>
      <c r="K153" s="41">
        <v>286</v>
      </c>
      <c r="L153" s="38">
        <v>45082</v>
      </c>
      <c r="M153" s="39" t="s">
        <v>11</v>
      </c>
      <c r="R153" s="56"/>
      <c r="S153" s="56"/>
      <c r="T153" s="56"/>
      <c r="U153" s="56"/>
      <c r="V153" s="56"/>
      <c r="W153" s="56"/>
      <c r="X153" s="56"/>
      <c r="Y153" s="56"/>
    </row>
    <row r="154" spans="1:25" x14ac:dyDescent="0.35">
      <c r="A154" s="46"/>
      <c r="B154" s="46"/>
      <c r="C154" s="46"/>
      <c r="D154" s="46"/>
      <c r="E154" s="46"/>
      <c r="F154" s="46"/>
      <c r="G154" s="85" t="s">
        <v>45</v>
      </c>
      <c r="H154" s="44" t="s">
        <v>8</v>
      </c>
      <c r="I154" s="44" t="s">
        <v>24</v>
      </c>
      <c r="J154" s="35" t="s">
        <v>29</v>
      </c>
      <c r="K154" s="41">
        <v>77</v>
      </c>
      <c r="L154" s="38">
        <v>45083</v>
      </c>
      <c r="M154" s="39" t="s">
        <v>11</v>
      </c>
      <c r="R154" s="56"/>
      <c r="S154" s="56"/>
      <c r="T154" s="56"/>
      <c r="U154" s="56"/>
      <c r="V154" s="56"/>
      <c r="W154" s="56"/>
      <c r="X154" s="56"/>
      <c r="Y154" s="56"/>
    </row>
    <row r="155" spans="1:25" x14ac:dyDescent="0.35">
      <c r="A155" s="46"/>
      <c r="B155" s="46"/>
      <c r="C155" s="46"/>
      <c r="D155" s="46"/>
      <c r="E155" s="46"/>
      <c r="F155" s="46"/>
      <c r="G155" s="85" t="s">
        <v>45</v>
      </c>
      <c r="H155" s="44" t="s">
        <v>8</v>
      </c>
      <c r="I155" s="44" t="s">
        <v>24</v>
      </c>
      <c r="J155" s="35" t="s">
        <v>30</v>
      </c>
      <c r="K155" s="41">
        <v>241</v>
      </c>
      <c r="L155" s="38">
        <v>45084</v>
      </c>
      <c r="M155" s="39" t="s">
        <v>11</v>
      </c>
      <c r="R155" s="56"/>
      <c r="S155" s="56"/>
      <c r="T155" s="56"/>
      <c r="U155" s="56"/>
      <c r="V155" s="56"/>
      <c r="W155" s="56"/>
      <c r="X155" s="56"/>
      <c r="Y155" s="56"/>
    </row>
    <row r="156" spans="1:25" x14ac:dyDescent="0.35">
      <c r="A156" s="46"/>
      <c r="B156" s="46"/>
      <c r="C156" s="46"/>
      <c r="D156" s="46"/>
      <c r="E156" s="46"/>
      <c r="F156" s="46"/>
      <c r="G156" s="85" t="s">
        <v>45</v>
      </c>
      <c r="H156" s="44" t="s">
        <v>8</v>
      </c>
      <c r="I156" s="44" t="s">
        <v>24</v>
      </c>
      <c r="J156" s="35" t="s">
        <v>31</v>
      </c>
      <c r="K156" s="41">
        <v>211</v>
      </c>
      <c r="L156" s="38">
        <v>45085</v>
      </c>
      <c r="M156" s="39" t="s">
        <v>11</v>
      </c>
      <c r="R156" s="56"/>
      <c r="S156" s="56"/>
      <c r="T156" s="56"/>
      <c r="U156" s="56"/>
      <c r="V156" s="56"/>
      <c r="W156" s="56"/>
      <c r="X156" s="56"/>
      <c r="Y156" s="56"/>
    </row>
    <row r="157" spans="1:25" x14ac:dyDescent="0.35">
      <c r="A157" s="46"/>
      <c r="B157" s="46"/>
      <c r="C157" s="46"/>
      <c r="D157" s="46"/>
      <c r="E157" s="46"/>
      <c r="F157" s="46"/>
      <c r="G157" s="85" t="s">
        <v>45</v>
      </c>
      <c r="H157" s="44" t="s">
        <v>8</v>
      </c>
      <c r="I157" s="44" t="s">
        <v>24</v>
      </c>
      <c r="J157" s="35" t="s">
        <v>19</v>
      </c>
      <c r="K157" s="41">
        <v>40</v>
      </c>
      <c r="L157" s="38">
        <v>45086</v>
      </c>
      <c r="M157" s="39" t="s">
        <v>11</v>
      </c>
      <c r="R157" s="56"/>
      <c r="S157" s="56"/>
      <c r="T157" s="56"/>
      <c r="U157" s="56"/>
      <c r="V157" s="56"/>
      <c r="W157" s="56"/>
      <c r="X157" s="56"/>
      <c r="Y157" s="56"/>
    </row>
    <row r="158" spans="1:25" x14ac:dyDescent="0.35">
      <c r="A158" s="46"/>
      <c r="B158" s="46"/>
      <c r="C158" s="46"/>
      <c r="D158" s="46"/>
      <c r="E158" s="46"/>
      <c r="F158" s="46"/>
      <c r="G158" s="85" t="s">
        <v>45</v>
      </c>
      <c r="H158" s="44" t="s">
        <v>32</v>
      </c>
      <c r="I158" s="44" t="s">
        <v>33</v>
      </c>
      <c r="J158" s="35" t="s">
        <v>34</v>
      </c>
      <c r="K158" s="42">
        <v>3400</v>
      </c>
      <c r="L158" s="38"/>
      <c r="M158" s="39"/>
      <c r="R158" s="56"/>
      <c r="S158" s="56"/>
      <c r="T158" s="56"/>
      <c r="U158" s="56"/>
      <c r="V158" s="56"/>
      <c r="W158" s="56"/>
      <c r="X158" s="56"/>
      <c r="Y158" s="56"/>
    </row>
    <row r="159" spans="1:25" x14ac:dyDescent="0.35">
      <c r="A159" s="46"/>
      <c r="B159" s="46"/>
      <c r="C159" s="46"/>
      <c r="D159" s="46"/>
      <c r="E159" s="46"/>
      <c r="F159" s="46"/>
      <c r="G159" s="85" t="s">
        <v>45</v>
      </c>
      <c r="H159" s="44" t="s">
        <v>32</v>
      </c>
      <c r="I159" s="44" t="s">
        <v>33</v>
      </c>
      <c r="J159" s="35" t="s">
        <v>35</v>
      </c>
      <c r="K159" s="42">
        <v>1400</v>
      </c>
      <c r="L159" s="38"/>
      <c r="M159" s="39"/>
      <c r="R159" s="56"/>
      <c r="S159" s="56"/>
      <c r="T159" s="56"/>
      <c r="U159" s="56"/>
      <c r="V159" s="56"/>
      <c r="W159" s="56"/>
      <c r="X159" s="56"/>
      <c r="Y159" s="56"/>
    </row>
    <row r="160" spans="1:25" x14ac:dyDescent="0.35">
      <c r="A160" s="46"/>
      <c r="B160" s="46"/>
      <c r="C160" s="46"/>
      <c r="D160" s="46"/>
      <c r="E160" s="46"/>
      <c r="F160" s="46"/>
      <c r="G160" s="85" t="s">
        <v>45</v>
      </c>
      <c r="H160" s="44" t="s">
        <v>32</v>
      </c>
      <c r="I160" s="44" t="s">
        <v>36</v>
      </c>
      <c r="J160" s="35" t="s">
        <v>37</v>
      </c>
      <c r="K160" s="42">
        <v>1000</v>
      </c>
      <c r="L160" s="38"/>
      <c r="M160" s="39"/>
      <c r="R160" s="56"/>
      <c r="S160" s="56"/>
      <c r="T160" s="56"/>
      <c r="U160" s="56"/>
      <c r="V160" s="56"/>
      <c r="W160" s="56"/>
      <c r="X160" s="56"/>
      <c r="Y160" s="56"/>
    </row>
    <row r="161" spans="1:25" x14ac:dyDescent="0.35">
      <c r="A161" s="46"/>
      <c r="B161" s="46"/>
      <c r="C161" s="46"/>
      <c r="D161" s="46"/>
      <c r="E161" s="46"/>
      <c r="F161" s="46"/>
      <c r="G161" s="85" t="s">
        <v>45</v>
      </c>
      <c r="H161" s="44" t="s">
        <v>32</v>
      </c>
      <c r="I161" s="44" t="s">
        <v>36</v>
      </c>
      <c r="J161" s="35" t="s">
        <v>38</v>
      </c>
      <c r="K161" s="42">
        <v>800</v>
      </c>
      <c r="L161" s="38"/>
      <c r="M161" s="39"/>
      <c r="R161" s="56"/>
      <c r="S161" s="56"/>
      <c r="T161" s="56"/>
      <c r="U161" s="56"/>
      <c r="V161" s="56"/>
      <c r="W161" s="56"/>
      <c r="X161" s="56"/>
      <c r="Y161" s="56"/>
    </row>
    <row r="162" spans="1:25" x14ac:dyDescent="0.35">
      <c r="A162" s="46"/>
      <c r="B162" s="46"/>
      <c r="C162" s="46"/>
      <c r="D162" s="46"/>
      <c r="E162" s="46"/>
      <c r="F162" s="46"/>
      <c r="G162" s="85" t="s">
        <v>44</v>
      </c>
      <c r="H162" s="44" t="s">
        <v>8</v>
      </c>
      <c r="I162" s="44" t="s">
        <v>9</v>
      </c>
      <c r="J162" s="35" t="s">
        <v>10</v>
      </c>
      <c r="K162" s="41">
        <v>180</v>
      </c>
      <c r="L162" s="38">
        <v>45114</v>
      </c>
      <c r="M162" s="39" t="s">
        <v>11</v>
      </c>
      <c r="R162" s="56"/>
      <c r="S162" s="56"/>
      <c r="T162" s="56"/>
      <c r="U162" s="56"/>
      <c r="V162" s="56"/>
      <c r="W162" s="56"/>
      <c r="X162" s="56"/>
      <c r="Y162" s="56"/>
    </row>
    <row r="163" spans="1:25" x14ac:dyDescent="0.35">
      <c r="A163" s="46"/>
      <c r="B163" s="46"/>
      <c r="C163" s="46"/>
      <c r="D163" s="46"/>
      <c r="E163" s="46"/>
      <c r="F163" s="46"/>
      <c r="G163" s="85" t="s">
        <v>44</v>
      </c>
      <c r="H163" s="44" t="s">
        <v>8</v>
      </c>
      <c r="I163" s="44" t="s">
        <v>9</v>
      </c>
      <c r="J163" s="35" t="s">
        <v>12</v>
      </c>
      <c r="K163" s="41">
        <v>422</v>
      </c>
      <c r="L163" s="38">
        <v>45109</v>
      </c>
      <c r="M163" s="39" t="s">
        <v>11</v>
      </c>
      <c r="R163" s="56"/>
      <c r="S163" s="56"/>
      <c r="T163" s="56"/>
      <c r="U163" s="56"/>
      <c r="V163" s="56"/>
      <c r="W163" s="56"/>
      <c r="X163" s="56"/>
      <c r="Y163" s="56"/>
    </row>
    <row r="164" spans="1:25" x14ac:dyDescent="0.35">
      <c r="A164" s="46"/>
      <c r="B164" s="46"/>
      <c r="C164" s="46"/>
      <c r="D164" s="46"/>
      <c r="E164" s="46"/>
      <c r="F164" s="46"/>
      <c r="G164" s="85" t="s">
        <v>44</v>
      </c>
      <c r="H164" s="44" t="s">
        <v>8</v>
      </c>
      <c r="I164" s="44" t="s">
        <v>9</v>
      </c>
      <c r="J164" s="35" t="s">
        <v>13</v>
      </c>
      <c r="K164" s="41">
        <v>258</v>
      </c>
      <c r="L164" s="38">
        <v>45109</v>
      </c>
      <c r="M164" s="39" t="s">
        <v>11</v>
      </c>
      <c r="R164" s="56"/>
      <c r="S164" s="56"/>
      <c r="T164" s="56"/>
      <c r="U164" s="56"/>
      <c r="V164" s="56"/>
      <c r="W164" s="56"/>
      <c r="X164" s="56"/>
      <c r="Y164" s="56"/>
    </row>
    <row r="165" spans="1:25" x14ac:dyDescent="0.35">
      <c r="A165" s="46"/>
      <c r="B165" s="46"/>
      <c r="C165" s="46"/>
      <c r="D165" s="46"/>
      <c r="E165" s="46"/>
      <c r="F165" s="46"/>
      <c r="G165" s="85" t="s">
        <v>44</v>
      </c>
      <c r="H165" s="44" t="s">
        <v>8</v>
      </c>
      <c r="I165" s="44" t="s">
        <v>9</v>
      </c>
      <c r="J165" s="35" t="s">
        <v>14</v>
      </c>
      <c r="K165" s="41">
        <v>296</v>
      </c>
      <c r="L165" s="38">
        <v>45110</v>
      </c>
      <c r="M165" s="39" t="s">
        <v>11</v>
      </c>
      <c r="R165" s="56"/>
      <c r="S165" s="56"/>
      <c r="T165" s="56"/>
      <c r="U165" s="56"/>
      <c r="V165" s="56"/>
      <c r="W165" s="56"/>
      <c r="X165" s="56"/>
      <c r="Y165" s="56"/>
    </row>
    <row r="166" spans="1:25" x14ac:dyDescent="0.35">
      <c r="A166" s="46"/>
      <c r="B166" s="46"/>
      <c r="C166" s="46"/>
      <c r="D166" s="46"/>
      <c r="E166" s="46"/>
      <c r="F166" s="46"/>
      <c r="G166" s="85" t="s">
        <v>44</v>
      </c>
      <c r="H166" s="44" t="s">
        <v>8</v>
      </c>
      <c r="I166" s="44" t="s">
        <v>9</v>
      </c>
      <c r="J166" s="35" t="s">
        <v>15</v>
      </c>
      <c r="K166" s="41">
        <v>129</v>
      </c>
      <c r="L166" s="38">
        <v>45111</v>
      </c>
      <c r="M166" s="39" t="s">
        <v>11</v>
      </c>
      <c r="R166" s="56"/>
      <c r="S166" s="56"/>
      <c r="T166" s="56"/>
      <c r="U166" s="56"/>
      <c r="V166" s="56"/>
      <c r="W166" s="56"/>
      <c r="X166" s="56"/>
      <c r="Y166" s="56"/>
    </row>
    <row r="167" spans="1:25" x14ac:dyDescent="0.35">
      <c r="A167" s="46"/>
      <c r="B167" s="46"/>
      <c r="C167" s="46"/>
      <c r="D167" s="46"/>
      <c r="E167" s="46"/>
      <c r="F167" s="46"/>
      <c r="G167" s="85" t="s">
        <v>44</v>
      </c>
      <c r="H167" s="44" t="s">
        <v>8</v>
      </c>
      <c r="I167" s="44" t="s">
        <v>9</v>
      </c>
      <c r="J167" s="35" t="s">
        <v>16</v>
      </c>
      <c r="K167" s="41">
        <v>417</v>
      </c>
      <c r="L167" s="38">
        <v>45112</v>
      </c>
      <c r="M167" s="39" t="s">
        <v>11</v>
      </c>
      <c r="R167" s="56"/>
      <c r="S167" s="56"/>
      <c r="T167" s="56"/>
      <c r="U167" s="56"/>
      <c r="V167" s="56"/>
      <c r="W167" s="56"/>
      <c r="X167" s="56"/>
      <c r="Y167" s="56"/>
    </row>
    <row r="168" spans="1:25" x14ac:dyDescent="0.35">
      <c r="A168" s="46"/>
      <c r="B168" s="46"/>
      <c r="C168" s="46"/>
      <c r="D168" s="46"/>
      <c r="E168" s="46"/>
      <c r="F168" s="46"/>
      <c r="G168" s="85" t="s">
        <v>44</v>
      </c>
      <c r="H168" s="44" t="s">
        <v>8</v>
      </c>
      <c r="I168" s="44" t="s">
        <v>9</v>
      </c>
      <c r="J168" s="35" t="s">
        <v>17</v>
      </c>
      <c r="K168" s="41">
        <v>200</v>
      </c>
      <c r="L168" s="38">
        <v>45113</v>
      </c>
      <c r="M168" s="39" t="s">
        <v>11</v>
      </c>
      <c r="R168" s="56"/>
      <c r="S168" s="56"/>
      <c r="T168" s="56"/>
      <c r="U168" s="56"/>
      <c r="V168" s="56"/>
      <c r="W168" s="56"/>
      <c r="X168" s="56"/>
      <c r="Y168" s="56"/>
    </row>
    <row r="169" spans="1:25" x14ac:dyDescent="0.35">
      <c r="A169" s="46"/>
      <c r="B169" s="46"/>
      <c r="C169" s="46"/>
      <c r="D169" s="46"/>
      <c r="E169" s="46"/>
      <c r="F169" s="46"/>
      <c r="G169" s="85" t="s">
        <v>44</v>
      </c>
      <c r="H169" s="44" t="s">
        <v>8</v>
      </c>
      <c r="I169" s="44" t="s">
        <v>9</v>
      </c>
      <c r="J169" s="35" t="s">
        <v>18</v>
      </c>
      <c r="K169" s="41">
        <v>186</v>
      </c>
      <c r="L169" s="38">
        <v>45114</v>
      </c>
      <c r="M169" s="39" t="s">
        <v>11</v>
      </c>
      <c r="R169" s="56"/>
      <c r="S169" s="56"/>
      <c r="T169" s="56"/>
      <c r="U169" s="56"/>
      <c r="V169" s="56"/>
      <c r="W169" s="56"/>
      <c r="X169" s="56"/>
      <c r="Y169" s="56"/>
    </row>
    <row r="170" spans="1:25" x14ac:dyDescent="0.35">
      <c r="A170" s="46"/>
      <c r="B170" s="46"/>
      <c r="C170" s="46"/>
      <c r="D170" s="46"/>
      <c r="E170" s="46"/>
      <c r="F170" s="46"/>
      <c r="G170" s="85" t="s">
        <v>44</v>
      </c>
      <c r="H170" s="44" t="s">
        <v>8</v>
      </c>
      <c r="I170" s="44" t="s">
        <v>9</v>
      </c>
      <c r="J170" s="35" t="s">
        <v>19</v>
      </c>
      <c r="K170" s="41">
        <v>120</v>
      </c>
      <c r="L170" s="38">
        <v>45115</v>
      </c>
      <c r="M170" s="39" t="s">
        <v>11</v>
      </c>
      <c r="R170" s="56"/>
      <c r="S170" s="56"/>
      <c r="T170" s="56"/>
      <c r="U170" s="56"/>
      <c r="V170" s="56"/>
      <c r="W170" s="56"/>
      <c r="X170" s="56"/>
      <c r="Y170" s="56"/>
    </row>
    <row r="171" spans="1:25" x14ac:dyDescent="0.35">
      <c r="A171" s="46"/>
      <c r="B171" s="46"/>
      <c r="C171" s="46"/>
      <c r="D171" s="46"/>
      <c r="E171" s="46"/>
      <c r="F171" s="46"/>
      <c r="G171" s="85" t="s">
        <v>44</v>
      </c>
      <c r="H171" s="44" t="s">
        <v>8</v>
      </c>
      <c r="I171" s="44" t="s">
        <v>20</v>
      </c>
      <c r="J171" s="35" t="s">
        <v>21</v>
      </c>
      <c r="K171" s="41">
        <v>114</v>
      </c>
      <c r="L171" s="38">
        <v>45116</v>
      </c>
      <c r="M171" s="39" t="s">
        <v>11</v>
      </c>
      <c r="R171" s="56"/>
      <c r="S171" s="56"/>
      <c r="T171" s="56"/>
      <c r="U171" s="56"/>
      <c r="V171" s="56"/>
      <c r="W171" s="56"/>
      <c r="X171" s="56"/>
      <c r="Y171" s="56"/>
    </row>
    <row r="172" spans="1:25" x14ac:dyDescent="0.35">
      <c r="A172" s="46"/>
      <c r="B172" s="46"/>
      <c r="C172" s="46"/>
      <c r="D172" s="46"/>
      <c r="E172" s="46"/>
      <c r="F172" s="46"/>
      <c r="G172" s="85" t="s">
        <v>44</v>
      </c>
      <c r="H172" s="44" t="s">
        <v>8</v>
      </c>
      <c r="I172" s="44" t="s">
        <v>20</v>
      </c>
      <c r="J172" s="35" t="s">
        <v>22</v>
      </c>
      <c r="K172" s="41">
        <v>198</v>
      </c>
      <c r="L172" s="38">
        <v>45111</v>
      </c>
      <c r="M172" s="39" t="s">
        <v>11</v>
      </c>
      <c r="R172" s="56"/>
      <c r="S172" s="56"/>
      <c r="T172" s="56"/>
      <c r="U172" s="56"/>
      <c r="V172" s="56"/>
      <c r="W172" s="56"/>
      <c r="X172" s="56"/>
      <c r="Y172" s="56"/>
    </row>
    <row r="173" spans="1:25" x14ac:dyDescent="0.35">
      <c r="A173" s="46"/>
      <c r="B173" s="46"/>
      <c r="C173" s="46"/>
      <c r="D173" s="46"/>
      <c r="E173" s="46"/>
      <c r="F173" s="46"/>
      <c r="G173" s="85" t="s">
        <v>44</v>
      </c>
      <c r="H173" s="44" t="s">
        <v>8</v>
      </c>
      <c r="I173" s="44" t="s">
        <v>20</v>
      </c>
      <c r="J173" s="35" t="s">
        <v>23</v>
      </c>
      <c r="K173" s="41">
        <v>160</v>
      </c>
      <c r="L173" s="38">
        <v>45112</v>
      </c>
      <c r="M173" s="39" t="s">
        <v>11</v>
      </c>
      <c r="R173" s="56"/>
      <c r="S173" s="56"/>
      <c r="T173" s="56"/>
      <c r="U173" s="56"/>
      <c r="V173" s="56"/>
      <c r="W173" s="56"/>
      <c r="X173" s="56"/>
      <c r="Y173" s="56"/>
    </row>
    <row r="174" spans="1:25" x14ac:dyDescent="0.35">
      <c r="A174" s="46"/>
      <c r="B174" s="46"/>
      <c r="C174" s="46"/>
      <c r="D174" s="46"/>
      <c r="E174" s="46"/>
      <c r="F174" s="46"/>
      <c r="G174" s="85" t="s">
        <v>44</v>
      </c>
      <c r="H174" s="44" t="s">
        <v>8</v>
      </c>
      <c r="I174" s="44" t="s">
        <v>24</v>
      </c>
      <c r="J174" s="35" t="s">
        <v>10</v>
      </c>
      <c r="K174" s="41">
        <v>100</v>
      </c>
      <c r="L174" s="38">
        <v>45113</v>
      </c>
      <c r="M174" s="39" t="s">
        <v>11</v>
      </c>
      <c r="R174" s="56"/>
      <c r="S174" s="56"/>
      <c r="T174" s="56"/>
      <c r="U174" s="56"/>
      <c r="V174" s="56"/>
      <c r="W174" s="56"/>
      <c r="X174" s="56"/>
      <c r="Y174" s="56"/>
    </row>
    <row r="175" spans="1:25" x14ac:dyDescent="0.35">
      <c r="A175" s="46"/>
      <c r="B175" s="46"/>
      <c r="C175" s="46"/>
      <c r="D175" s="46"/>
      <c r="E175" s="46"/>
      <c r="F175" s="46"/>
      <c r="G175" s="85" t="s">
        <v>44</v>
      </c>
      <c r="H175" s="44" t="s">
        <v>8</v>
      </c>
      <c r="I175" s="44" t="s">
        <v>24</v>
      </c>
      <c r="J175" s="35" t="s">
        <v>25</v>
      </c>
      <c r="K175" s="41">
        <v>242</v>
      </c>
      <c r="L175" s="38">
        <v>45114</v>
      </c>
      <c r="M175" s="39" t="s">
        <v>11</v>
      </c>
      <c r="R175" s="56"/>
      <c r="S175" s="56"/>
      <c r="T175" s="56"/>
      <c r="U175" s="56"/>
      <c r="V175" s="56"/>
      <c r="W175" s="56"/>
      <c r="X175" s="56"/>
      <c r="Y175" s="56"/>
    </row>
    <row r="176" spans="1:25" x14ac:dyDescent="0.35">
      <c r="A176" s="46"/>
      <c r="B176" s="46"/>
      <c r="C176" s="46"/>
      <c r="D176" s="46"/>
      <c r="E176" s="46"/>
      <c r="F176" s="46"/>
      <c r="G176" s="85" t="s">
        <v>44</v>
      </c>
      <c r="H176" s="44" t="s">
        <v>8</v>
      </c>
      <c r="I176" s="44" t="s">
        <v>24</v>
      </c>
      <c r="J176" s="35" t="s">
        <v>26</v>
      </c>
      <c r="K176" s="41">
        <v>221</v>
      </c>
      <c r="L176" s="38">
        <v>45110</v>
      </c>
      <c r="M176" s="39" t="s">
        <v>11</v>
      </c>
      <c r="R176" s="56"/>
      <c r="S176" s="56"/>
      <c r="T176" s="56"/>
      <c r="U176" s="56"/>
      <c r="V176" s="56"/>
      <c r="W176" s="56"/>
      <c r="X176" s="56"/>
      <c r="Y176" s="56"/>
    </row>
    <row r="177" spans="1:25" x14ac:dyDescent="0.35">
      <c r="A177" s="46"/>
      <c r="B177" s="46"/>
      <c r="C177" s="46"/>
      <c r="D177" s="46"/>
      <c r="E177" s="46"/>
      <c r="F177" s="46"/>
      <c r="G177" s="85" t="s">
        <v>44</v>
      </c>
      <c r="H177" s="44" t="s">
        <v>8</v>
      </c>
      <c r="I177" s="44" t="s">
        <v>24</v>
      </c>
      <c r="J177" s="35" t="s">
        <v>27</v>
      </c>
      <c r="K177" s="41">
        <v>357</v>
      </c>
      <c r="L177" s="38">
        <v>45111</v>
      </c>
      <c r="M177" s="39" t="s">
        <v>11</v>
      </c>
      <c r="R177" s="56"/>
      <c r="S177" s="56"/>
      <c r="T177" s="56"/>
      <c r="U177" s="56"/>
      <c r="V177" s="56"/>
      <c r="W177" s="56"/>
      <c r="X177" s="56"/>
      <c r="Y177" s="56"/>
    </row>
    <row r="178" spans="1:25" x14ac:dyDescent="0.35">
      <c r="A178" s="46"/>
      <c r="B178" s="46"/>
      <c r="C178" s="46"/>
      <c r="D178" s="46"/>
      <c r="E178" s="46"/>
      <c r="F178" s="46"/>
      <c r="G178" s="85" t="s">
        <v>44</v>
      </c>
      <c r="H178" s="44" t="s">
        <v>8</v>
      </c>
      <c r="I178" s="44" t="s">
        <v>24</v>
      </c>
      <c r="J178" s="35" t="s">
        <v>28</v>
      </c>
      <c r="K178" s="41">
        <v>275</v>
      </c>
      <c r="L178" s="38">
        <v>45112</v>
      </c>
      <c r="M178" s="39" t="s">
        <v>11</v>
      </c>
      <c r="R178" s="56"/>
      <c r="S178" s="56"/>
      <c r="T178" s="56"/>
      <c r="U178" s="56"/>
      <c r="V178" s="56"/>
      <c r="W178" s="56"/>
      <c r="X178" s="56"/>
      <c r="Y178" s="56"/>
    </row>
    <row r="179" spans="1:25" x14ac:dyDescent="0.35">
      <c r="A179" s="46"/>
      <c r="B179" s="46"/>
      <c r="C179" s="46"/>
      <c r="D179" s="46"/>
      <c r="E179" s="46"/>
      <c r="F179" s="46"/>
      <c r="G179" s="85" t="s">
        <v>44</v>
      </c>
      <c r="H179" s="44" t="s">
        <v>8</v>
      </c>
      <c r="I179" s="44" t="s">
        <v>24</v>
      </c>
      <c r="J179" s="35" t="s">
        <v>29</v>
      </c>
      <c r="K179" s="41">
        <v>347</v>
      </c>
      <c r="L179" s="38">
        <v>45113</v>
      </c>
      <c r="M179" s="39" t="s">
        <v>11</v>
      </c>
      <c r="R179" s="56"/>
      <c r="S179" s="56"/>
      <c r="T179" s="56"/>
      <c r="U179" s="56"/>
      <c r="V179" s="56"/>
      <c r="W179" s="56"/>
      <c r="X179" s="56"/>
      <c r="Y179" s="56"/>
    </row>
    <row r="180" spans="1:25" x14ac:dyDescent="0.35">
      <c r="A180" s="46"/>
      <c r="B180" s="46"/>
      <c r="C180" s="46"/>
      <c r="D180" s="46"/>
      <c r="E180" s="46"/>
      <c r="F180" s="46"/>
      <c r="G180" s="85" t="s">
        <v>44</v>
      </c>
      <c r="H180" s="44" t="s">
        <v>8</v>
      </c>
      <c r="I180" s="44" t="s">
        <v>24</v>
      </c>
      <c r="J180" s="35" t="s">
        <v>30</v>
      </c>
      <c r="K180" s="41">
        <v>491</v>
      </c>
      <c r="L180" s="38">
        <v>45114</v>
      </c>
      <c r="M180" s="39" t="s">
        <v>11</v>
      </c>
      <c r="R180" s="56"/>
      <c r="S180" s="56"/>
      <c r="T180" s="56"/>
      <c r="U180" s="56"/>
      <c r="V180" s="56"/>
      <c r="W180" s="56"/>
      <c r="X180" s="56"/>
      <c r="Y180" s="56"/>
    </row>
    <row r="181" spans="1:25" x14ac:dyDescent="0.35">
      <c r="A181" s="46"/>
      <c r="B181" s="46"/>
      <c r="C181" s="46"/>
      <c r="D181" s="46"/>
      <c r="E181" s="46"/>
      <c r="F181" s="46"/>
      <c r="G181" s="85" t="s">
        <v>44</v>
      </c>
      <c r="H181" s="44" t="s">
        <v>8</v>
      </c>
      <c r="I181" s="44" t="s">
        <v>24</v>
      </c>
      <c r="J181" s="35" t="s">
        <v>31</v>
      </c>
      <c r="K181" s="41">
        <v>200</v>
      </c>
      <c r="L181" s="38">
        <v>45115</v>
      </c>
      <c r="M181" s="39" t="s">
        <v>11</v>
      </c>
      <c r="R181" s="56"/>
      <c r="S181" s="56"/>
      <c r="T181" s="56"/>
      <c r="U181" s="56"/>
      <c r="V181" s="56"/>
      <c r="W181" s="56"/>
      <c r="X181" s="56"/>
      <c r="Y181" s="56"/>
    </row>
    <row r="182" spans="1:25" x14ac:dyDescent="0.35">
      <c r="A182" s="46"/>
      <c r="B182" s="46"/>
      <c r="C182" s="46"/>
      <c r="D182" s="46"/>
      <c r="E182" s="46"/>
      <c r="F182" s="46"/>
      <c r="G182" s="85" t="s">
        <v>44</v>
      </c>
      <c r="H182" s="44" t="s">
        <v>8</v>
      </c>
      <c r="I182" s="44" t="s">
        <v>24</v>
      </c>
      <c r="J182" s="35" t="s">
        <v>19</v>
      </c>
      <c r="K182" s="41">
        <v>190</v>
      </c>
      <c r="L182" s="38">
        <v>45116</v>
      </c>
      <c r="M182" s="39" t="s">
        <v>11</v>
      </c>
      <c r="R182" s="56"/>
      <c r="S182" s="56"/>
      <c r="T182" s="56"/>
      <c r="U182" s="56"/>
      <c r="V182" s="56"/>
      <c r="W182" s="56"/>
      <c r="X182" s="56"/>
      <c r="Y182" s="56"/>
    </row>
    <row r="183" spans="1:25" x14ac:dyDescent="0.35">
      <c r="A183" s="46"/>
      <c r="B183" s="46"/>
      <c r="C183" s="46"/>
      <c r="D183" s="46"/>
      <c r="E183" s="46"/>
      <c r="F183" s="46"/>
      <c r="G183" s="85" t="s">
        <v>44</v>
      </c>
      <c r="H183" s="44" t="s">
        <v>32</v>
      </c>
      <c r="I183" s="44" t="s">
        <v>33</v>
      </c>
      <c r="J183" s="35" t="s">
        <v>34</v>
      </c>
      <c r="K183" s="42">
        <v>3400</v>
      </c>
      <c r="L183" s="38"/>
      <c r="M183" s="39"/>
      <c r="R183" s="56"/>
      <c r="S183" s="56"/>
      <c r="T183" s="56"/>
      <c r="U183" s="56"/>
      <c r="V183" s="56"/>
      <c r="W183" s="56"/>
      <c r="X183" s="56"/>
      <c r="Y183" s="56"/>
    </row>
    <row r="184" spans="1:25" x14ac:dyDescent="0.35">
      <c r="A184" s="46"/>
      <c r="B184" s="46"/>
      <c r="C184" s="46"/>
      <c r="D184" s="46"/>
      <c r="E184" s="46"/>
      <c r="F184" s="46"/>
      <c r="G184" s="85" t="s">
        <v>44</v>
      </c>
      <c r="H184" s="44" t="s">
        <v>32</v>
      </c>
      <c r="I184" s="44" t="s">
        <v>33</v>
      </c>
      <c r="J184" s="35" t="s">
        <v>35</v>
      </c>
      <c r="K184" s="42">
        <v>1450</v>
      </c>
      <c r="L184" s="38"/>
      <c r="M184" s="39"/>
      <c r="R184" s="56"/>
      <c r="S184" s="56"/>
      <c r="T184" s="56"/>
      <c r="U184" s="56"/>
      <c r="V184" s="56"/>
      <c r="W184" s="56"/>
      <c r="X184" s="56"/>
      <c r="Y184" s="56"/>
    </row>
    <row r="185" spans="1:25" x14ac:dyDescent="0.35">
      <c r="A185" s="46"/>
      <c r="B185" s="46"/>
      <c r="C185" s="46"/>
      <c r="D185" s="46"/>
      <c r="E185" s="46"/>
      <c r="F185" s="46"/>
      <c r="G185" s="85" t="s">
        <v>44</v>
      </c>
      <c r="H185" s="44" t="s">
        <v>32</v>
      </c>
      <c r="I185" s="44" t="s">
        <v>36</v>
      </c>
      <c r="J185" s="35" t="s">
        <v>37</v>
      </c>
      <c r="K185" s="42">
        <v>1900</v>
      </c>
      <c r="L185" s="38"/>
      <c r="M185" s="39"/>
      <c r="R185" s="56"/>
      <c r="S185" s="56"/>
      <c r="T185" s="56"/>
      <c r="U185" s="56"/>
      <c r="V185" s="56"/>
      <c r="W185" s="56"/>
      <c r="X185" s="56"/>
      <c r="Y185" s="56"/>
    </row>
    <row r="186" spans="1:25" x14ac:dyDescent="0.35">
      <c r="A186" s="46"/>
      <c r="B186" s="46"/>
      <c r="C186" s="46"/>
      <c r="D186" s="46"/>
      <c r="E186" s="46"/>
      <c r="F186" s="46"/>
      <c r="G186" s="85" t="s">
        <v>44</v>
      </c>
      <c r="H186" s="44" t="s">
        <v>32</v>
      </c>
      <c r="I186" s="44" t="s">
        <v>36</v>
      </c>
      <c r="J186" s="35" t="s">
        <v>38</v>
      </c>
      <c r="K186" s="42">
        <v>850</v>
      </c>
      <c r="L186" s="38"/>
      <c r="M186" s="39"/>
      <c r="R186" s="56"/>
      <c r="S186" s="56"/>
      <c r="T186" s="56"/>
      <c r="U186" s="56"/>
      <c r="V186" s="56"/>
      <c r="W186" s="56"/>
      <c r="X186" s="56"/>
      <c r="Y186" s="56"/>
    </row>
    <row r="187" spans="1:25" x14ac:dyDescent="0.35">
      <c r="A187" s="46"/>
      <c r="B187" s="46"/>
      <c r="C187" s="46"/>
      <c r="D187" s="46"/>
      <c r="E187" s="46"/>
      <c r="F187" s="46"/>
      <c r="G187" s="85" t="s">
        <v>39</v>
      </c>
      <c r="H187" s="44" t="s">
        <v>8</v>
      </c>
      <c r="I187" s="44" t="s">
        <v>9</v>
      </c>
      <c r="J187" s="35" t="s">
        <v>10</v>
      </c>
      <c r="K187" s="41">
        <v>238</v>
      </c>
      <c r="L187" s="38">
        <v>45139</v>
      </c>
      <c r="M187" s="39" t="s">
        <v>11</v>
      </c>
      <c r="R187" s="56"/>
      <c r="S187" s="56"/>
      <c r="T187" s="56"/>
      <c r="U187" s="56"/>
      <c r="V187" s="56"/>
      <c r="W187" s="56"/>
      <c r="X187" s="56"/>
      <c r="Y187" s="56"/>
    </row>
    <row r="188" spans="1:25" x14ac:dyDescent="0.35">
      <c r="A188" s="46"/>
      <c r="B188" s="46"/>
      <c r="C188" s="46"/>
      <c r="D188" s="46"/>
      <c r="E188" s="46"/>
      <c r="F188" s="46"/>
      <c r="G188" s="85" t="s">
        <v>39</v>
      </c>
      <c r="H188" s="44" t="s">
        <v>8</v>
      </c>
      <c r="I188" s="44" t="s">
        <v>9</v>
      </c>
      <c r="J188" s="35" t="s">
        <v>12</v>
      </c>
      <c r="K188" s="41">
        <v>143</v>
      </c>
      <c r="L188" s="38">
        <v>45145</v>
      </c>
      <c r="M188" s="39" t="s">
        <v>11</v>
      </c>
      <c r="R188" s="56"/>
      <c r="S188" s="56"/>
      <c r="T188" s="56"/>
      <c r="U188" s="56"/>
      <c r="V188" s="56"/>
      <c r="W188" s="56"/>
      <c r="X188" s="56"/>
      <c r="Y188" s="56"/>
    </row>
    <row r="189" spans="1:25" x14ac:dyDescent="0.35">
      <c r="A189" s="46"/>
      <c r="B189" s="46"/>
      <c r="C189" s="46"/>
      <c r="D189" s="46"/>
      <c r="E189" s="46"/>
      <c r="F189" s="46"/>
      <c r="G189" s="85" t="s">
        <v>39</v>
      </c>
      <c r="H189" s="44" t="s">
        <v>8</v>
      </c>
      <c r="I189" s="44" t="s">
        <v>9</v>
      </c>
      <c r="J189" s="35" t="s">
        <v>13</v>
      </c>
      <c r="K189" s="41">
        <v>94</v>
      </c>
      <c r="L189" s="38">
        <v>45140</v>
      </c>
      <c r="M189" s="39" t="s">
        <v>11</v>
      </c>
      <c r="R189" s="56"/>
      <c r="S189" s="56"/>
      <c r="T189" s="56"/>
      <c r="U189" s="56"/>
      <c r="V189" s="56"/>
      <c r="W189" s="56"/>
      <c r="X189" s="56"/>
      <c r="Y189" s="56"/>
    </row>
    <row r="190" spans="1:25" x14ac:dyDescent="0.35">
      <c r="A190" s="46"/>
      <c r="B190" s="46"/>
      <c r="C190" s="46"/>
      <c r="D190" s="46"/>
      <c r="E190" s="46"/>
      <c r="F190" s="46"/>
      <c r="G190" s="85" t="s">
        <v>39</v>
      </c>
      <c r="H190" s="44" t="s">
        <v>8</v>
      </c>
      <c r="I190" s="44" t="s">
        <v>9</v>
      </c>
      <c r="J190" s="35" t="s">
        <v>14</v>
      </c>
      <c r="K190" s="41">
        <v>282</v>
      </c>
      <c r="L190" s="38">
        <v>45142</v>
      </c>
      <c r="M190" s="39" t="s">
        <v>11</v>
      </c>
      <c r="R190" s="56"/>
      <c r="S190" s="56"/>
      <c r="T190" s="56"/>
      <c r="U190" s="56"/>
      <c r="V190" s="56"/>
      <c r="W190" s="56"/>
      <c r="X190" s="56"/>
      <c r="Y190" s="56"/>
    </row>
    <row r="191" spans="1:25" x14ac:dyDescent="0.35">
      <c r="A191" s="46"/>
      <c r="B191" s="46"/>
      <c r="C191" s="46"/>
      <c r="D191" s="46"/>
      <c r="E191" s="46"/>
      <c r="F191" s="46"/>
      <c r="G191" s="85" t="s">
        <v>39</v>
      </c>
      <c r="H191" s="44" t="s">
        <v>8</v>
      </c>
      <c r="I191" s="44" t="s">
        <v>9</v>
      </c>
      <c r="J191" s="35" t="s">
        <v>15</v>
      </c>
      <c r="K191" s="41">
        <v>144</v>
      </c>
      <c r="L191" s="38">
        <v>45142</v>
      </c>
      <c r="M191" s="39" t="s">
        <v>11</v>
      </c>
      <c r="R191" s="56"/>
      <c r="S191" s="56"/>
      <c r="T191" s="56"/>
      <c r="U191" s="56"/>
      <c r="V191" s="56"/>
      <c r="W191" s="56"/>
      <c r="X191" s="56"/>
      <c r="Y191" s="56"/>
    </row>
    <row r="192" spans="1:25" x14ac:dyDescent="0.35">
      <c r="A192" s="46"/>
      <c r="B192" s="46"/>
      <c r="C192" s="46"/>
      <c r="D192" s="46"/>
      <c r="E192" s="46"/>
      <c r="F192" s="46"/>
      <c r="G192" s="85" t="s">
        <v>39</v>
      </c>
      <c r="H192" s="44" t="s">
        <v>8</v>
      </c>
      <c r="I192" s="44" t="s">
        <v>9</v>
      </c>
      <c r="J192" s="35" t="s">
        <v>16</v>
      </c>
      <c r="K192" s="41">
        <v>59</v>
      </c>
      <c r="L192" s="38">
        <v>45143</v>
      </c>
      <c r="M192" s="39" t="s">
        <v>40</v>
      </c>
      <c r="R192" s="56"/>
      <c r="S192" s="56"/>
      <c r="T192" s="56"/>
      <c r="U192" s="56"/>
      <c r="V192" s="56"/>
      <c r="W192" s="56"/>
      <c r="X192" s="56"/>
      <c r="Y192" s="56"/>
    </row>
    <row r="193" spans="1:25" x14ac:dyDescent="0.35">
      <c r="A193" s="46"/>
      <c r="B193" s="46"/>
      <c r="C193" s="46"/>
      <c r="D193" s="46"/>
      <c r="E193" s="46"/>
      <c r="F193" s="46"/>
      <c r="G193" s="85" t="s">
        <v>39</v>
      </c>
      <c r="H193" s="44" t="s">
        <v>8</v>
      </c>
      <c r="I193" s="44" t="s">
        <v>9</v>
      </c>
      <c r="J193" s="35" t="s">
        <v>17</v>
      </c>
      <c r="K193" s="41">
        <v>108</v>
      </c>
      <c r="L193" s="38">
        <v>45144</v>
      </c>
      <c r="M193" s="39" t="s">
        <v>11</v>
      </c>
      <c r="R193" s="56"/>
      <c r="S193" s="56"/>
      <c r="T193" s="56"/>
      <c r="U193" s="56"/>
      <c r="V193" s="56"/>
      <c r="W193" s="56"/>
      <c r="X193" s="56"/>
      <c r="Y193" s="56"/>
    </row>
    <row r="194" spans="1:25" x14ac:dyDescent="0.35">
      <c r="A194" s="46"/>
      <c r="B194" s="46"/>
      <c r="C194" s="46"/>
      <c r="D194" s="46"/>
      <c r="E194" s="46"/>
      <c r="F194" s="46"/>
      <c r="G194" s="85" t="s">
        <v>39</v>
      </c>
      <c r="H194" s="44" t="s">
        <v>8</v>
      </c>
      <c r="I194" s="44" t="s">
        <v>9</v>
      </c>
      <c r="J194" s="35" t="s">
        <v>18</v>
      </c>
      <c r="K194" s="41">
        <v>109</v>
      </c>
      <c r="L194" s="38">
        <v>45145</v>
      </c>
      <c r="M194" s="39" t="s">
        <v>11</v>
      </c>
      <c r="R194" s="56"/>
      <c r="S194" s="56"/>
      <c r="T194" s="56"/>
      <c r="U194" s="56"/>
      <c r="V194" s="56"/>
      <c r="W194" s="56"/>
      <c r="X194" s="56"/>
      <c r="Y194" s="56"/>
    </row>
    <row r="195" spans="1:25" x14ac:dyDescent="0.35">
      <c r="A195" s="46"/>
      <c r="B195" s="46"/>
      <c r="C195" s="46"/>
      <c r="D195" s="46"/>
      <c r="E195" s="46"/>
      <c r="F195" s="46"/>
      <c r="G195" s="85" t="s">
        <v>39</v>
      </c>
      <c r="H195" s="44" t="s">
        <v>8</v>
      </c>
      <c r="I195" s="44" t="s">
        <v>9</v>
      </c>
      <c r="J195" s="35" t="s">
        <v>19</v>
      </c>
      <c r="K195" s="41">
        <v>85</v>
      </c>
      <c r="L195" s="38">
        <v>45146</v>
      </c>
      <c r="M195" s="39" t="s">
        <v>40</v>
      </c>
      <c r="R195" s="56"/>
      <c r="S195" s="56"/>
      <c r="T195" s="56"/>
      <c r="U195" s="56"/>
      <c r="V195" s="56"/>
      <c r="W195" s="56"/>
      <c r="X195" s="56"/>
      <c r="Y195" s="56"/>
    </row>
    <row r="196" spans="1:25" x14ac:dyDescent="0.35">
      <c r="A196" s="46"/>
      <c r="B196" s="46"/>
      <c r="C196" s="46"/>
      <c r="D196" s="46"/>
      <c r="E196" s="46"/>
      <c r="F196" s="46"/>
      <c r="G196" s="85" t="s">
        <v>39</v>
      </c>
      <c r="H196" s="44" t="s">
        <v>8</v>
      </c>
      <c r="I196" s="44" t="s">
        <v>20</v>
      </c>
      <c r="J196" s="35" t="s">
        <v>21</v>
      </c>
      <c r="K196" s="41">
        <v>92</v>
      </c>
      <c r="L196" s="38">
        <v>45147</v>
      </c>
      <c r="M196" s="39" t="s">
        <v>11</v>
      </c>
      <c r="R196" s="56"/>
      <c r="S196" s="56"/>
      <c r="T196" s="56"/>
      <c r="U196" s="56"/>
      <c r="V196" s="56"/>
      <c r="W196" s="56"/>
      <c r="X196" s="56"/>
      <c r="Y196" s="56"/>
    </row>
    <row r="197" spans="1:25" x14ac:dyDescent="0.35">
      <c r="A197" s="46"/>
      <c r="B197" s="46"/>
      <c r="C197" s="46"/>
      <c r="D197" s="46"/>
      <c r="E197" s="46"/>
      <c r="F197" s="46"/>
      <c r="G197" s="85" t="s">
        <v>39</v>
      </c>
      <c r="H197" s="44" t="s">
        <v>8</v>
      </c>
      <c r="I197" s="44" t="s">
        <v>20</v>
      </c>
      <c r="J197" s="35" t="s">
        <v>22</v>
      </c>
      <c r="K197" s="41">
        <v>125</v>
      </c>
      <c r="L197" s="38">
        <v>45142</v>
      </c>
      <c r="M197" s="39" t="s">
        <v>11</v>
      </c>
      <c r="R197" s="56"/>
      <c r="S197" s="56"/>
      <c r="T197" s="56"/>
      <c r="U197" s="56"/>
      <c r="V197" s="56"/>
      <c r="W197" s="56"/>
      <c r="X197" s="56"/>
      <c r="Y197" s="56"/>
    </row>
    <row r="198" spans="1:25" x14ac:dyDescent="0.35">
      <c r="A198" s="46"/>
      <c r="B198" s="46"/>
      <c r="C198" s="46"/>
      <c r="D198" s="46"/>
      <c r="E198" s="46"/>
      <c r="F198" s="46"/>
      <c r="G198" s="85" t="s">
        <v>39</v>
      </c>
      <c r="H198" s="44" t="s">
        <v>8</v>
      </c>
      <c r="I198" s="44" t="s">
        <v>20</v>
      </c>
      <c r="J198" s="35" t="s">
        <v>23</v>
      </c>
      <c r="K198" s="41">
        <v>79</v>
      </c>
      <c r="L198" s="38">
        <v>45143</v>
      </c>
      <c r="M198" s="39" t="s">
        <v>40</v>
      </c>
      <c r="R198" s="56"/>
      <c r="S198" s="56"/>
      <c r="T198" s="56"/>
      <c r="U198" s="56"/>
      <c r="V198" s="56"/>
      <c r="W198" s="56"/>
      <c r="X198" s="56"/>
      <c r="Y198" s="56"/>
    </row>
    <row r="199" spans="1:25" x14ac:dyDescent="0.35">
      <c r="A199" s="46"/>
      <c r="B199" s="46"/>
      <c r="C199" s="46"/>
      <c r="D199" s="46"/>
      <c r="E199" s="46"/>
      <c r="F199" s="46"/>
      <c r="G199" s="85" t="s">
        <v>39</v>
      </c>
      <c r="H199" s="44" t="s">
        <v>8</v>
      </c>
      <c r="I199" s="44" t="s">
        <v>24</v>
      </c>
      <c r="J199" s="35" t="s">
        <v>10</v>
      </c>
      <c r="K199" s="41">
        <v>242</v>
      </c>
      <c r="L199" s="38">
        <v>45144</v>
      </c>
      <c r="M199" s="39" t="s">
        <v>11</v>
      </c>
      <c r="R199" s="56"/>
      <c r="S199" s="56"/>
      <c r="T199" s="56"/>
      <c r="U199" s="56"/>
      <c r="V199" s="56"/>
      <c r="W199" s="56"/>
      <c r="X199" s="56"/>
      <c r="Y199" s="56"/>
    </row>
    <row r="200" spans="1:25" x14ac:dyDescent="0.35">
      <c r="A200" s="46"/>
      <c r="B200" s="46"/>
      <c r="C200" s="46"/>
      <c r="D200" s="46"/>
      <c r="E200" s="46"/>
      <c r="F200" s="46"/>
      <c r="G200" s="85" t="s">
        <v>39</v>
      </c>
      <c r="H200" s="44" t="s">
        <v>8</v>
      </c>
      <c r="I200" s="44" t="s">
        <v>24</v>
      </c>
      <c r="J200" s="35" t="s">
        <v>25</v>
      </c>
      <c r="K200" s="41">
        <v>205</v>
      </c>
      <c r="L200" s="38">
        <v>45145</v>
      </c>
      <c r="M200" s="39" t="s">
        <v>11</v>
      </c>
      <c r="R200" s="56"/>
      <c r="S200" s="56"/>
      <c r="T200" s="56"/>
      <c r="U200" s="56"/>
      <c r="V200" s="56"/>
      <c r="W200" s="56"/>
      <c r="X200" s="56"/>
      <c r="Y200" s="56"/>
    </row>
    <row r="201" spans="1:25" x14ac:dyDescent="0.35">
      <c r="A201" s="46"/>
      <c r="B201" s="46"/>
      <c r="C201" s="46"/>
      <c r="D201" s="46"/>
      <c r="E201" s="46"/>
      <c r="F201" s="46"/>
      <c r="G201" s="85" t="s">
        <v>39</v>
      </c>
      <c r="H201" s="44" t="s">
        <v>8</v>
      </c>
      <c r="I201" s="44" t="s">
        <v>24</v>
      </c>
      <c r="J201" s="35" t="s">
        <v>26</v>
      </c>
      <c r="K201" s="41">
        <v>260</v>
      </c>
      <c r="L201" s="38">
        <v>45141</v>
      </c>
      <c r="M201" s="39" t="s">
        <v>40</v>
      </c>
      <c r="R201" s="56"/>
      <c r="S201" s="56"/>
      <c r="T201" s="56"/>
      <c r="U201" s="56"/>
      <c r="V201" s="56"/>
      <c r="W201" s="56"/>
      <c r="X201" s="56"/>
      <c r="Y201" s="56"/>
    </row>
    <row r="202" spans="1:25" x14ac:dyDescent="0.35">
      <c r="A202" s="46"/>
      <c r="B202" s="46"/>
      <c r="C202" s="46"/>
      <c r="D202" s="46"/>
      <c r="E202" s="46"/>
      <c r="F202" s="46"/>
      <c r="G202" s="85" t="s">
        <v>39</v>
      </c>
      <c r="H202" s="44" t="s">
        <v>8</v>
      </c>
      <c r="I202" s="44" t="s">
        <v>24</v>
      </c>
      <c r="J202" s="35" t="s">
        <v>27</v>
      </c>
      <c r="K202" s="41">
        <v>83</v>
      </c>
      <c r="L202" s="38">
        <v>45142</v>
      </c>
      <c r="M202" s="39" t="s">
        <v>11</v>
      </c>
      <c r="R202" s="56"/>
      <c r="S202" s="56"/>
      <c r="T202" s="56"/>
      <c r="U202" s="56"/>
      <c r="V202" s="56"/>
      <c r="W202" s="56"/>
      <c r="X202" s="56"/>
      <c r="Y202" s="56"/>
    </row>
    <row r="203" spans="1:25" x14ac:dyDescent="0.35">
      <c r="A203" s="46"/>
      <c r="B203" s="46"/>
      <c r="C203" s="46"/>
      <c r="D203" s="46"/>
      <c r="E203" s="46"/>
      <c r="F203" s="46"/>
      <c r="G203" s="85" t="s">
        <v>39</v>
      </c>
      <c r="H203" s="44" t="s">
        <v>8</v>
      </c>
      <c r="I203" s="44" t="s">
        <v>24</v>
      </c>
      <c r="J203" s="35" t="s">
        <v>28</v>
      </c>
      <c r="K203" s="41">
        <v>203</v>
      </c>
      <c r="L203" s="38">
        <v>45143</v>
      </c>
      <c r="M203" s="39" t="s">
        <v>11</v>
      </c>
      <c r="R203" s="56"/>
      <c r="S203" s="56"/>
      <c r="T203" s="56"/>
      <c r="U203" s="56"/>
      <c r="V203" s="56"/>
      <c r="W203" s="56"/>
      <c r="X203" s="56"/>
      <c r="Y203" s="56"/>
    </row>
    <row r="204" spans="1:25" x14ac:dyDescent="0.35">
      <c r="A204" s="46"/>
      <c r="B204" s="46"/>
      <c r="C204" s="46"/>
      <c r="D204" s="46"/>
      <c r="E204" s="46"/>
      <c r="F204" s="46"/>
      <c r="G204" s="85" t="s">
        <v>39</v>
      </c>
      <c r="H204" s="44" t="s">
        <v>8</v>
      </c>
      <c r="I204" s="44" t="s">
        <v>24</v>
      </c>
      <c r="J204" s="35" t="s">
        <v>29</v>
      </c>
      <c r="K204" s="41">
        <v>259</v>
      </c>
      <c r="L204" s="38">
        <v>45144</v>
      </c>
      <c r="M204" s="39" t="s">
        <v>40</v>
      </c>
      <c r="R204" s="56"/>
      <c r="S204" s="56"/>
      <c r="T204" s="56"/>
      <c r="U204" s="56"/>
      <c r="V204" s="56"/>
      <c r="W204" s="56"/>
      <c r="X204" s="56"/>
      <c r="Y204" s="56"/>
    </row>
    <row r="205" spans="1:25" x14ac:dyDescent="0.35">
      <c r="A205" s="46"/>
      <c r="B205" s="46"/>
      <c r="C205" s="46"/>
      <c r="D205" s="46"/>
      <c r="E205" s="46"/>
      <c r="F205" s="46"/>
      <c r="G205" s="85" t="s">
        <v>39</v>
      </c>
      <c r="H205" s="44" t="s">
        <v>8</v>
      </c>
      <c r="I205" s="44" t="s">
        <v>24</v>
      </c>
      <c r="J205" s="35" t="s">
        <v>30</v>
      </c>
      <c r="K205" s="41">
        <v>165</v>
      </c>
      <c r="L205" s="38">
        <v>45145</v>
      </c>
      <c r="M205" s="39" t="s">
        <v>11</v>
      </c>
      <c r="R205" s="56"/>
      <c r="S205" s="56"/>
      <c r="T205" s="56"/>
      <c r="U205" s="56"/>
      <c r="V205" s="56"/>
      <c r="W205" s="56"/>
      <c r="X205" s="56"/>
      <c r="Y205" s="56"/>
    </row>
    <row r="206" spans="1:25" x14ac:dyDescent="0.35">
      <c r="A206" s="46"/>
      <c r="B206" s="46"/>
      <c r="C206" s="46"/>
      <c r="D206" s="46"/>
      <c r="E206" s="46"/>
      <c r="F206" s="46"/>
      <c r="G206" s="85" t="s">
        <v>39</v>
      </c>
      <c r="H206" s="44" t="s">
        <v>8</v>
      </c>
      <c r="I206" s="44" t="s">
        <v>24</v>
      </c>
      <c r="J206" s="35" t="s">
        <v>31</v>
      </c>
      <c r="K206" s="41">
        <v>115</v>
      </c>
      <c r="L206" s="38">
        <v>45146</v>
      </c>
      <c r="M206" s="39" t="s">
        <v>11</v>
      </c>
      <c r="R206" s="56"/>
      <c r="S206" s="56"/>
      <c r="T206" s="56"/>
      <c r="U206" s="56"/>
      <c r="V206" s="56"/>
      <c r="W206" s="56"/>
      <c r="X206" s="56"/>
      <c r="Y206" s="56"/>
    </row>
    <row r="207" spans="1:25" x14ac:dyDescent="0.35">
      <c r="A207" s="46"/>
      <c r="B207" s="46"/>
      <c r="C207" s="46"/>
      <c r="D207" s="46"/>
      <c r="E207" s="46"/>
      <c r="F207" s="46"/>
      <c r="G207" s="85" t="s">
        <v>39</v>
      </c>
      <c r="H207" s="44" t="s">
        <v>8</v>
      </c>
      <c r="I207" s="44" t="s">
        <v>24</v>
      </c>
      <c r="J207" s="35" t="s">
        <v>19</v>
      </c>
      <c r="K207" s="41">
        <v>191</v>
      </c>
      <c r="L207" s="38">
        <v>45147</v>
      </c>
      <c r="M207" s="39" t="s">
        <v>11</v>
      </c>
      <c r="R207" s="56"/>
      <c r="S207" s="56"/>
      <c r="T207" s="56"/>
      <c r="U207" s="56"/>
      <c r="V207" s="56"/>
      <c r="W207" s="56"/>
      <c r="X207" s="56"/>
      <c r="Y207" s="56"/>
    </row>
    <row r="208" spans="1:25" x14ac:dyDescent="0.35">
      <c r="A208" s="46"/>
      <c r="B208" s="46"/>
      <c r="C208" s="46"/>
      <c r="D208" s="46"/>
      <c r="E208" s="46"/>
      <c r="F208" s="46"/>
      <c r="G208" s="85" t="s">
        <v>39</v>
      </c>
      <c r="H208" s="44" t="s">
        <v>32</v>
      </c>
      <c r="I208" s="44" t="s">
        <v>33</v>
      </c>
      <c r="J208" s="35" t="s">
        <v>34</v>
      </c>
      <c r="K208" s="42">
        <v>3400</v>
      </c>
      <c r="L208" s="38"/>
      <c r="M208" s="39"/>
      <c r="R208" s="56"/>
      <c r="S208" s="56"/>
      <c r="T208" s="56"/>
      <c r="U208" s="56"/>
      <c r="V208" s="56"/>
      <c r="W208" s="56"/>
      <c r="X208" s="56"/>
      <c r="Y208" s="56"/>
    </row>
    <row r="209" spans="1:25" x14ac:dyDescent="0.35">
      <c r="A209" s="46"/>
      <c r="B209" s="46"/>
      <c r="C209" s="46"/>
      <c r="D209" s="46"/>
      <c r="E209" s="46"/>
      <c r="F209" s="46"/>
      <c r="G209" s="85" t="s">
        <v>39</v>
      </c>
      <c r="H209" s="44" t="s">
        <v>32</v>
      </c>
      <c r="I209" s="44" t="s">
        <v>33</v>
      </c>
      <c r="J209" s="35" t="s">
        <v>35</v>
      </c>
      <c r="K209" s="42">
        <v>1670</v>
      </c>
      <c r="L209" s="38"/>
      <c r="M209" s="39"/>
      <c r="R209" s="56"/>
      <c r="S209" s="56"/>
      <c r="T209" s="56"/>
      <c r="U209" s="56"/>
      <c r="V209" s="56"/>
      <c r="W209" s="56"/>
      <c r="X209" s="56"/>
      <c r="Y209" s="56"/>
    </row>
    <row r="210" spans="1:25" x14ac:dyDescent="0.35">
      <c r="A210" s="46"/>
      <c r="B210" s="46"/>
      <c r="C210" s="46"/>
      <c r="D210" s="46"/>
      <c r="E210" s="46"/>
      <c r="F210" s="46"/>
      <c r="G210" s="85" t="s">
        <v>39</v>
      </c>
      <c r="H210" s="44" t="s">
        <v>32</v>
      </c>
      <c r="I210" s="44" t="s">
        <v>36</v>
      </c>
      <c r="J210" s="35" t="s">
        <v>37</v>
      </c>
      <c r="K210" s="42">
        <v>1800</v>
      </c>
      <c r="L210" s="38"/>
      <c r="M210" s="39"/>
      <c r="R210" s="56"/>
      <c r="S210" s="56"/>
      <c r="T210" s="56"/>
      <c r="U210" s="56"/>
      <c r="V210" s="56"/>
      <c r="W210" s="56"/>
      <c r="X210" s="56"/>
      <c r="Y210" s="56"/>
    </row>
    <row r="211" spans="1:25" x14ac:dyDescent="0.35">
      <c r="A211" s="46"/>
      <c r="B211" s="46"/>
      <c r="C211" s="46"/>
      <c r="D211" s="46"/>
      <c r="E211" s="46"/>
      <c r="F211" s="46"/>
      <c r="G211" s="85" t="s">
        <v>39</v>
      </c>
      <c r="H211" s="44" t="s">
        <v>32</v>
      </c>
      <c r="I211" s="44" t="s">
        <v>36</v>
      </c>
      <c r="J211" s="35" t="s">
        <v>38</v>
      </c>
      <c r="K211" s="42">
        <v>700</v>
      </c>
      <c r="L211" s="38"/>
      <c r="M211" s="39"/>
      <c r="R211" s="56"/>
      <c r="S211" s="56"/>
      <c r="T211" s="56"/>
      <c r="U211" s="56"/>
      <c r="V211" s="56"/>
      <c r="W211" s="56"/>
      <c r="X211" s="56"/>
      <c r="Y211" s="56"/>
    </row>
    <row r="212" spans="1:25" x14ac:dyDescent="0.35">
      <c r="A212" s="46"/>
      <c r="B212" s="46"/>
      <c r="C212" s="46"/>
      <c r="D212" s="46"/>
      <c r="E212" s="46"/>
      <c r="F212" s="46"/>
      <c r="G212" s="85" t="s">
        <v>50</v>
      </c>
      <c r="H212" s="44" t="s">
        <v>8</v>
      </c>
      <c r="I212" s="44" t="s">
        <v>9</v>
      </c>
      <c r="J212" s="35" t="s">
        <v>10</v>
      </c>
      <c r="K212" s="41">
        <v>251</v>
      </c>
      <c r="L212" s="38">
        <v>45178</v>
      </c>
      <c r="M212" s="39" t="s">
        <v>11</v>
      </c>
      <c r="R212" s="56"/>
      <c r="S212" s="56"/>
      <c r="T212" s="56"/>
      <c r="U212" s="56"/>
      <c r="V212" s="56"/>
      <c r="W212" s="56"/>
      <c r="X212" s="56"/>
      <c r="Y212" s="56"/>
    </row>
    <row r="213" spans="1:25" x14ac:dyDescent="0.35">
      <c r="A213" s="46"/>
      <c r="B213" s="46"/>
      <c r="C213" s="46"/>
      <c r="D213" s="46"/>
      <c r="E213" s="46"/>
      <c r="F213" s="46"/>
      <c r="G213" s="85" t="s">
        <v>50</v>
      </c>
      <c r="H213" s="44" t="s">
        <v>8</v>
      </c>
      <c r="I213" s="44" t="s">
        <v>9</v>
      </c>
      <c r="J213" s="35" t="s">
        <v>12</v>
      </c>
      <c r="K213" s="41">
        <v>257</v>
      </c>
      <c r="L213" s="38">
        <v>45174</v>
      </c>
      <c r="M213" s="39" t="s">
        <v>11</v>
      </c>
      <c r="R213" s="56"/>
      <c r="S213" s="56"/>
      <c r="T213" s="56"/>
      <c r="U213" s="56"/>
      <c r="V213" s="56"/>
      <c r="W213" s="56"/>
      <c r="X213" s="56"/>
      <c r="Y213" s="56"/>
    </row>
    <row r="214" spans="1:25" x14ac:dyDescent="0.35">
      <c r="A214" s="46"/>
      <c r="B214" s="46"/>
      <c r="C214" s="46"/>
      <c r="D214" s="46"/>
      <c r="E214" s="46"/>
      <c r="F214" s="46"/>
      <c r="G214" s="85" t="s">
        <v>50</v>
      </c>
      <c r="H214" s="44" t="s">
        <v>8</v>
      </c>
      <c r="I214" s="44" t="s">
        <v>9</v>
      </c>
      <c r="J214" s="35" t="s">
        <v>13</v>
      </c>
      <c r="K214" s="41">
        <v>473</v>
      </c>
      <c r="L214" s="38">
        <v>45177</v>
      </c>
      <c r="M214" s="39" t="s">
        <v>11</v>
      </c>
      <c r="R214" s="56"/>
      <c r="S214" s="56"/>
      <c r="T214" s="56"/>
      <c r="U214" s="56"/>
      <c r="V214" s="56"/>
      <c r="W214" s="56"/>
      <c r="X214" s="56"/>
      <c r="Y214" s="56"/>
    </row>
    <row r="215" spans="1:25" x14ac:dyDescent="0.35">
      <c r="A215" s="46"/>
      <c r="B215" s="46"/>
      <c r="C215" s="46"/>
      <c r="D215" s="46"/>
      <c r="E215" s="46"/>
      <c r="F215" s="46"/>
      <c r="G215" s="85" t="s">
        <v>50</v>
      </c>
      <c r="H215" s="44" t="s">
        <v>8</v>
      </c>
      <c r="I215" s="44" t="s">
        <v>9</v>
      </c>
      <c r="J215" s="35" t="s">
        <v>14</v>
      </c>
      <c r="K215" s="41">
        <v>339</v>
      </c>
      <c r="L215" s="38">
        <v>45173</v>
      </c>
      <c r="M215" s="39" t="s">
        <v>11</v>
      </c>
      <c r="R215" s="56"/>
      <c r="S215" s="56"/>
      <c r="T215" s="56"/>
      <c r="U215" s="56"/>
      <c r="V215" s="56"/>
      <c r="W215" s="56"/>
      <c r="X215" s="56"/>
      <c r="Y215" s="56"/>
    </row>
    <row r="216" spans="1:25" x14ac:dyDescent="0.35">
      <c r="A216" s="46"/>
      <c r="B216" s="46"/>
      <c r="C216" s="46"/>
      <c r="D216" s="46"/>
      <c r="E216" s="46"/>
      <c r="F216" s="46"/>
      <c r="G216" s="85" t="s">
        <v>50</v>
      </c>
      <c r="H216" s="44" t="s">
        <v>8</v>
      </c>
      <c r="I216" s="44" t="s">
        <v>9</v>
      </c>
      <c r="J216" s="35" t="s">
        <v>15</v>
      </c>
      <c r="K216" s="41">
        <v>172</v>
      </c>
      <c r="L216" s="38">
        <v>45175</v>
      </c>
      <c r="M216" s="39" t="s">
        <v>11</v>
      </c>
      <c r="R216" s="56"/>
      <c r="S216" s="56"/>
      <c r="T216" s="56"/>
      <c r="U216" s="56"/>
      <c r="V216" s="56"/>
      <c r="W216" s="56"/>
      <c r="X216" s="56"/>
      <c r="Y216" s="56"/>
    </row>
    <row r="217" spans="1:25" x14ac:dyDescent="0.35">
      <c r="A217" s="46"/>
      <c r="B217" s="46"/>
      <c r="C217" s="46"/>
      <c r="D217" s="46"/>
      <c r="E217" s="46"/>
      <c r="F217" s="46"/>
      <c r="G217" s="85" t="s">
        <v>50</v>
      </c>
      <c r="H217" s="44" t="s">
        <v>8</v>
      </c>
      <c r="I217" s="44" t="s">
        <v>9</v>
      </c>
      <c r="J217" s="35" t="s">
        <v>16</v>
      </c>
      <c r="K217" s="41">
        <v>485</v>
      </c>
      <c r="L217" s="38">
        <v>45176</v>
      </c>
      <c r="M217" s="39" t="s">
        <v>11</v>
      </c>
      <c r="R217" s="56"/>
      <c r="S217" s="56"/>
      <c r="T217" s="56"/>
      <c r="U217" s="56"/>
      <c r="V217" s="56"/>
      <c r="W217" s="56"/>
      <c r="X217" s="56"/>
      <c r="Y217" s="56"/>
    </row>
    <row r="218" spans="1:25" x14ac:dyDescent="0.35">
      <c r="A218" s="46"/>
      <c r="B218" s="46"/>
      <c r="C218" s="46"/>
      <c r="D218" s="46"/>
      <c r="E218" s="46"/>
      <c r="F218" s="46"/>
      <c r="G218" s="85" t="s">
        <v>50</v>
      </c>
      <c r="H218" s="44" t="s">
        <v>8</v>
      </c>
      <c r="I218" s="44" t="s">
        <v>9</v>
      </c>
      <c r="J218" s="35" t="s">
        <v>17</v>
      </c>
      <c r="K218" s="41">
        <v>303</v>
      </c>
      <c r="L218" s="38">
        <v>45172</v>
      </c>
      <c r="M218" s="39" t="s">
        <v>11</v>
      </c>
      <c r="R218" s="56"/>
      <c r="S218" s="56"/>
      <c r="T218" s="56"/>
      <c r="U218" s="56"/>
      <c r="V218" s="56"/>
      <c r="W218" s="56"/>
      <c r="X218" s="56"/>
      <c r="Y218" s="56"/>
    </row>
    <row r="219" spans="1:25" x14ac:dyDescent="0.35">
      <c r="A219" s="46"/>
      <c r="B219" s="46"/>
      <c r="C219" s="46"/>
      <c r="D219" s="46"/>
      <c r="E219" s="46"/>
      <c r="F219" s="46"/>
      <c r="G219" s="85" t="s">
        <v>50</v>
      </c>
      <c r="H219" s="44" t="s">
        <v>8</v>
      </c>
      <c r="I219" s="44" t="s">
        <v>9</v>
      </c>
      <c r="J219" s="35" t="s">
        <v>18</v>
      </c>
      <c r="K219" s="41">
        <v>426</v>
      </c>
      <c r="L219" s="38">
        <v>45176</v>
      </c>
      <c r="M219" s="39" t="s">
        <v>11</v>
      </c>
      <c r="R219" s="56"/>
      <c r="S219" s="56"/>
      <c r="T219" s="56"/>
      <c r="U219" s="56"/>
      <c r="V219" s="56"/>
      <c r="W219" s="56"/>
      <c r="X219" s="56"/>
      <c r="Y219" s="56"/>
    </row>
    <row r="220" spans="1:25" x14ac:dyDescent="0.35">
      <c r="A220" s="46"/>
      <c r="B220" s="46"/>
      <c r="C220" s="46"/>
      <c r="D220" s="46"/>
      <c r="E220" s="46"/>
      <c r="F220" s="46"/>
      <c r="G220" s="85" t="s">
        <v>50</v>
      </c>
      <c r="H220" s="44" t="s">
        <v>8</v>
      </c>
      <c r="I220" s="44" t="s">
        <v>9</v>
      </c>
      <c r="J220" s="35" t="s">
        <v>19</v>
      </c>
      <c r="K220" s="41">
        <v>284</v>
      </c>
      <c r="L220" s="38">
        <v>45177</v>
      </c>
      <c r="M220" s="39" t="s">
        <v>11</v>
      </c>
      <c r="R220" s="56"/>
      <c r="S220" s="56"/>
      <c r="T220" s="56"/>
      <c r="U220" s="56"/>
      <c r="V220" s="56"/>
      <c r="W220" s="56"/>
      <c r="X220" s="56"/>
      <c r="Y220" s="56"/>
    </row>
    <row r="221" spans="1:25" x14ac:dyDescent="0.35">
      <c r="A221" s="46"/>
      <c r="B221" s="46"/>
      <c r="C221" s="46"/>
      <c r="D221" s="46"/>
      <c r="E221" s="46"/>
      <c r="F221" s="46"/>
      <c r="G221" s="85" t="s">
        <v>50</v>
      </c>
      <c r="H221" s="44" t="s">
        <v>8</v>
      </c>
      <c r="I221" s="44" t="s">
        <v>20</v>
      </c>
      <c r="J221" s="35" t="s">
        <v>21</v>
      </c>
      <c r="K221" s="41">
        <v>310</v>
      </c>
      <c r="L221" s="38">
        <v>45173</v>
      </c>
      <c r="M221" s="39" t="s">
        <v>11</v>
      </c>
      <c r="R221" s="56"/>
      <c r="S221" s="56"/>
      <c r="T221" s="56"/>
      <c r="U221" s="56"/>
      <c r="V221" s="56"/>
      <c r="W221" s="56"/>
      <c r="X221" s="56"/>
      <c r="Y221" s="56"/>
    </row>
    <row r="222" spans="1:25" x14ac:dyDescent="0.35">
      <c r="A222" s="46"/>
      <c r="B222" s="46"/>
      <c r="C222" s="46"/>
      <c r="D222" s="46"/>
      <c r="E222" s="46"/>
      <c r="F222" s="46"/>
      <c r="G222" s="85" t="s">
        <v>50</v>
      </c>
      <c r="H222" s="44" t="s">
        <v>8</v>
      </c>
      <c r="I222" s="44" t="s">
        <v>20</v>
      </c>
      <c r="J222" s="35" t="s">
        <v>22</v>
      </c>
      <c r="K222" s="41">
        <v>416</v>
      </c>
      <c r="L222" s="38">
        <v>45173</v>
      </c>
      <c r="M222" s="39" t="s">
        <v>11</v>
      </c>
      <c r="R222" s="56"/>
      <c r="S222" s="56"/>
      <c r="T222" s="56"/>
      <c r="U222" s="56"/>
      <c r="V222" s="56"/>
      <c r="W222" s="56"/>
      <c r="X222" s="56"/>
      <c r="Y222" s="56"/>
    </row>
    <row r="223" spans="1:25" x14ac:dyDescent="0.35">
      <c r="A223" s="46"/>
      <c r="B223" s="46"/>
      <c r="C223" s="46"/>
      <c r="D223" s="46"/>
      <c r="E223" s="46"/>
      <c r="F223" s="46"/>
      <c r="G223" s="85" t="s">
        <v>50</v>
      </c>
      <c r="H223" s="44" t="s">
        <v>8</v>
      </c>
      <c r="I223" s="44" t="s">
        <v>20</v>
      </c>
      <c r="J223" s="35" t="s">
        <v>23</v>
      </c>
      <c r="K223" s="41">
        <v>110</v>
      </c>
      <c r="L223" s="38">
        <v>45170</v>
      </c>
      <c r="M223" s="39" t="s">
        <v>11</v>
      </c>
      <c r="R223" s="56"/>
      <c r="S223" s="56"/>
      <c r="T223" s="56"/>
      <c r="U223" s="56"/>
      <c r="V223" s="56"/>
      <c r="W223" s="56"/>
      <c r="X223" s="56"/>
      <c r="Y223" s="56"/>
    </row>
    <row r="224" spans="1:25" x14ac:dyDescent="0.35">
      <c r="A224" s="46"/>
      <c r="B224" s="46"/>
      <c r="C224" s="46"/>
      <c r="D224" s="46"/>
      <c r="E224" s="46"/>
      <c r="F224" s="46"/>
      <c r="G224" s="85" t="s">
        <v>50</v>
      </c>
      <c r="H224" s="44" t="s">
        <v>8</v>
      </c>
      <c r="I224" s="44" t="s">
        <v>24</v>
      </c>
      <c r="J224" s="35" t="s">
        <v>10</v>
      </c>
      <c r="K224" s="41">
        <v>348</v>
      </c>
      <c r="L224" s="38">
        <v>45175</v>
      </c>
      <c r="M224" s="39" t="s">
        <v>11</v>
      </c>
      <c r="R224" s="56"/>
      <c r="S224" s="56"/>
      <c r="T224" s="56"/>
      <c r="U224" s="56"/>
      <c r="V224" s="56"/>
      <c r="W224" s="56"/>
      <c r="X224" s="56"/>
      <c r="Y224" s="56"/>
    </row>
    <row r="225" spans="1:25" x14ac:dyDescent="0.35">
      <c r="A225" s="46"/>
      <c r="B225" s="46"/>
      <c r="C225" s="46"/>
      <c r="D225" s="46"/>
      <c r="E225" s="46"/>
      <c r="F225" s="46"/>
      <c r="G225" s="85" t="s">
        <v>50</v>
      </c>
      <c r="H225" s="44" t="s">
        <v>8</v>
      </c>
      <c r="I225" s="44" t="s">
        <v>24</v>
      </c>
      <c r="J225" s="35" t="s">
        <v>25</v>
      </c>
      <c r="K225" s="41">
        <v>358</v>
      </c>
      <c r="L225" s="38">
        <v>45170</v>
      </c>
      <c r="M225" s="39" t="s">
        <v>11</v>
      </c>
      <c r="R225" s="56"/>
      <c r="S225" s="56"/>
      <c r="T225" s="56"/>
      <c r="U225" s="56"/>
      <c r="V225" s="56"/>
      <c r="W225" s="56"/>
      <c r="X225" s="56"/>
      <c r="Y225" s="56"/>
    </row>
    <row r="226" spans="1:25" x14ac:dyDescent="0.35">
      <c r="A226" s="46"/>
      <c r="B226" s="46"/>
      <c r="C226" s="46"/>
      <c r="D226" s="46"/>
      <c r="E226" s="46"/>
      <c r="F226" s="46"/>
      <c r="G226" s="85" t="s">
        <v>50</v>
      </c>
      <c r="H226" s="44" t="s">
        <v>8</v>
      </c>
      <c r="I226" s="44" t="s">
        <v>24</v>
      </c>
      <c r="J226" s="35" t="s">
        <v>26</v>
      </c>
      <c r="K226" s="41">
        <v>120</v>
      </c>
      <c r="L226" s="38">
        <v>45172</v>
      </c>
      <c r="M226" s="39" t="s">
        <v>11</v>
      </c>
      <c r="R226" s="56"/>
      <c r="S226" s="56"/>
      <c r="T226" s="56"/>
      <c r="U226" s="56"/>
      <c r="V226" s="56"/>
      <c r="W226" s="56"/>
      <c r="X226" s="56"/>
      <c r="Y226" s="56"/>
    </row>
    <row r="227" spans="1:25" x14ac:dyDescent="0.35">
      <c r="A227" s="46"/>
      <c r="B227" s="46"/>
      <c r="C227" s="46"/>
      <c r="D227" s="46"/>
      <c r="E227" s="46"/>
      <c r="F227" s="46"/>
      <c r="G227" s="85" t="s">
        <v>50</v>
      </c>
      <c r="H227" s="44" t="s">
        <v>8</v>
      </c>
      <c r="I227" s="44" t="s">
        <v>24</v>
      </c>
      <c r="J227" s="35" t="s">
        <v>27</v>
      </c>
      <c r="K227" s="41">
        <v>194</v>
      </c>
      <c r="L227" s="38">
        <v>45173</v>
      </c>
      <c r="M227" s="39" t="s">
        <v>11</v>
      </c>
      <c r="R227" s="56"/>
      <c r="S227" s="56"/>
      <c r="T227" s="56"/>
      <c r="U227" s="56"/>
      <c r="V227" s="56"/>
      <c r="W227" s="56"/>
      <c r="X227" s="56"/>
      <c r="Y227" s="56"/>
    </row>
    <row r="228" spans="1:25" x14ac:dyDescent="0.35">
      <c r="A228" s="46"/>
      <c r="B228" s="46"/>
      <c r="C228" s="46"/>
      <c r="D228" s="46"/>
      <c r="E228" s="46"/>
      <c r="F228" s="46"/>
      <c r="G228" s="85" t="s">
        <v>50</v>
      </c>
      <c r="H228" s="44" t="s">
        <v>8</v>
      </c>
      <c r="I228" s="44" t="s">
        <v>24</v>
      </c>
      <c r="J228" s="35" t="s">
        <v>28</v>
      </c>
      <c r="K228" s="41">
        <v>495</v>
      </c>
      <c r="L228" s="38">
        <v>45175</v>
      </c>
      <c r="M228" s="39" t="s">
        <v>11</v>
      </c>
      <c r="R228" s="56"/>
      <c r="S228" s="56"/>
      <c r="T228" s="56"/>
      <c r="U228" s="56"/>
      <c r="V228" s="56"/>
      <c r="W228" s="56"/>
      <c r="X228" s="56"/>
      <c r="Y228" s="56"/>
    </row>
    <row r="229" spans="1:25" x14ac:dyDescent="0.35">
      <c r="A229" s="46"/>
      <c r="B229" s="46"/>
      <c r="C229" s="46"/>
      <c r="D229" s="46"/>
      <c r="E229" s="46"/>
      <c r="F229" s="46"/>
      <c r="G229" s="85" t="s">
        <v>50</v>
      </c>
      <c r="H229" s="44" t="s">
        <v>8</v>
      </c>
      <c r="I229" s="44" t="s">
        <v>24</v>
      </c>
      <c r="J229" s="35" t="s">
        <v>29</v>
      </c>
      <c r="K229" s="41">
        <v>411</v>
      </c>
      <c r="L229" s="38">
        <v>45176</v>
      </c>
      <c r="M229" s="39" t="s">
        <v>11</v>
      </c>
      <c r="R229" s="56"/>
      <c r="S229" s="56"/>
      <c r="T229" s="56"/>
      <c r="U229" s="56"/>
      <c r="V229" s="56"/>
      <c r="W229" s="56"/>
      <c r="X229" s="56"/>
      <c r="Y229" s="56"/>
    </row>
    <row r="230" spans="1:25" x14ac:dyDescent="0.35">
      <c r="A230" s="46"/>
      <c r="B230" s="46"/>
      <c r="C230" s="46"/>
      <c r="D230" s="46"/>
      <c r="E230" s="46"/>
      <c r="F230" s="46"/>
      <c r="G230" s="85" t="s">
        <v>50</v>
      </c>
      <c r="H230" s="44" t="s">
        <v>8</v>
      </c>
      <c r="I230" s="44" t="s">
        <v>24</v>
      </c>
      <c r="J230" s="35" t="s">
        <v>30</v>
      </c>
      <c r="K230" s="41">
        <v>486</v>
      </c>
      <c r="L230" s="38">
        <v>45177</v>
      </c>
      <c r="M230" s="39" t="s">
        <v>11</v>
      </c>
      <c r="R230" s="56"/>
      <c r="S230" s="56"/>
      <c r="T230" s="56"/>
      <c r="U230" s="56"/>
      <c r="V230" s="56"/>
      <c r="W230" s="56"/>
      <c r="X230" s="56"/>
      <c r="Y230" s="56"/>
    </row>
    <row r="231" spans="1:25" x14ac:dyDescent="0.35">
      <c r="A231" s="46"/>
      <c r="B231" s="46"/>
      <c r="C231" s="46"/>
      <c r="D231" s="46"/>
      <c r="E231" s="46"/>
      <c r="F231" s="46"/>
      <c r="G231" s="85" t="s">
        <v>50</v>
      </c>
      <c r="H231" s="44" t="s">
        <v>8</v>
      </c>
      <c r="I231" s="44" t="s">
        <v>24</v>
      </c>
      <c r="J231" s="35" t="s">
        <v>31</v>
      </c>
      <c r="K231" s="41">
        <v>413</v>
      </c>
      <c r="L231" s="38">
        <v>45178</v>
      </c>
      <c r="M231" s="39" t="s">
        <v>11</v>
      </c>
      <c r="R231" s="56"/>
      <c r="S231" s="56"/>
      <c r="T231" s="56"/>
      <c r="U231" s="56"/>
      <c r="V231" s="56"/>
      <c r="W231" s="56"/>
      <c r="X231" s="56"/>
      <c r="Y231" s="56"/>
    </row>
    <row r="232" spans="1:25" x14ac:dyDescent="0.35">
      <c r="A232" s="46"/>
      <c r="B232" s="46"/>
      <c r="C232" s="46"/>
      <c r="D232" s="46"/>
      <c r="E232" s="46"/>
      <c r="F232" s="46"/>
      <c r="G232" s="85" t="s">
        <v>50</v>
      </c>
      <c r="H232" s="44" t="s">
        <v>8</v>
      </c>
      <c r="I232" s="44" t="s">
        <v>24</v>
      </c>
      <c r="J232" s="35" t="s">
        <v>19</v>
      </c>
      <c r="K232" s="41">
        <v>412</v>
      </c>
      <c r="L232" s="38">
        <v>45173</v>
      </c>
      <c r="M232" s="39" t="s">
        <v>11</v>
      </c>
      <c r="R232" s="56"/>
      <c r="S232" s="56"/>
      <c r="T232" s="56"/>
      <c r="U232" s="56"/>
      <c r="V232" s="56"/>
      <c r="W232" s="56"/>
      <c r="X232" s="56"/>
      <c r="Y232" s="56"/>
    </row>
    <row r="233" spans="1:25" x14ac:dyDescent="0.35">
      <c r="A233" s="46"/>
      <c r="B233" s="46"/>
      <c r="C233" s="46"/>
      <c r="D233" s="46"/>
      <c r="E233" s="46"/>
      <c r="F233" s="46"/>
      <c r="G233" s="85" t="s">
        <v>50</v>
      </c>
      <c r="H233" s="44" t="s">
        <v>32</v>
      </c>
      <c r="I233" s="44" t="s">
        <v>33</v>
      </c>
      <c r="J233" s="35" t="s">
        <v>34</v>
      </c>
      <c r="K233" s="42">
        <v>3400</v>
      </c>
      <c r="L233" s="38"/>
      <c r="M233" s="39"/>
      <c r="R233" s="56"/>
      <c r="S233" s="56"/>
      <c r="T233" s="56"/>
      <c r="U233" s="56"/>
      <c r="V233" s="56"/>
      <c r="W233" s="56"/>
      <c r="X233" s="56"/>
      <c r="Y233" s="56"/>
    </row>
    <row r="234" spans="1:25" x14ac:dyDescent="0.35">
      <c r="A234" s="46"/>
      <c r="B234" s="46"/>
      <c r="C234" s="46"/>
      <c r="D234" s="46"/>
      <c r="E234" s="46"/>
      <c r="F234" s="46"/>
      <c r="G234" s="85" t="s">
        <v>50</v>
      </c>
      <c r="H234" s="44" t="s">
        <v>32</v>
      </c>
      <c r="I234" s="44" t="s">
        <v>33</v>
      </c>
      <c r="J234" s="35" t="s">
        <v>35</v>
      </c>
      <c r="K234" s="42">
        <v>1700</v>
      </c>
      <c r="L234" s="38"/>
      <c r="M234" s="39"/>
      <c r="R234" s="56"/>
      <c r="S234" s="56"/>
      <c r="T234" s="56"/>
      <c r="U234" s="56"/>
      <c r="V234" s="56"/>
      <c r="W234" s="56"/>
      <c r="X234" s="56"/>
      <c r="Y234" s="56"/>
    </row>
    <row r="235" spans="1:25" x14ac:dyDescent="0.35">
      <c r="A235" s="46"/>
      <c r="B235" s="46"/>
      <c r="C235" s="46"/>
      <c r="D235" s="46"/>
      <c r="E235" s="46"/>
      <c r="F235" s="46"/>
      <c r="G235" s="85" t="s">
        <v>50</v>
      </c>
      <c r="H235" s="44" t="s">
        <v>32</v>
      </c>
      <c r="I235" s="44" t="s">
        <v>36</v>
      </c>
      <c r="J235" s="35" t="s">
        <v>37</v>
      </c>
      <c r="K235" s="42">
        <v>654</v>
      </c>
      <c r="L235" s="38"/>
      <c r="M235" s="39"/>
      <c r="R235" s="56"/>
      <c r="S235" s="56"/>
      <c r="T235" s="56"/>
      <c r="U235" s="56"/>
      <c r="V235" s="56"/>
      <c r="W235" s="56"/>
      <c r="X235" s="56"/>
      <c r="Y235" s="56"/>
    </row>
    <row r="236" spans="1:25" x14ac:dyDescent="0.35">
      <c r="A236" s="46"/>
      <c r="B236" s="46"/>
      <c r="C236" s="46"/>
      <c r="D236" s="46"/>
      <c r="E236" s="46"/>
      <c r="F236" s="46"/>
      <c r="G236" s="85" t="s">
        <v>50</v>
      </c>
      <c r="H236" s="44" t="s">
        <v>32</v>
      </c>
      <c r="I236" s="44" t="s">
        <v>36</v>
      </c>
      <c r="J236" s="35" t="s">
        <v>38</v>
      </c>
      <c r="K236" s="42">
        <v>700</v>
      </c>
      <c r="L236" s="38"/>
      <c r="M236" s="39"/>
      <c r="R236" s="56"/>
      <c r="S236" s="56"/>
      <c r="T236" s="56"/>
      <c r="U236" s="56"/>
      <c r="V236" s="56"/>
      <c r="W236" s="56"/>
      <c r="X236" s="56"/>
      <c r="Y236" s="56"/>
    </row>
    <row r="237" spans="1:25" x14ac:dyDescent="0.35">
      <c r="A237" s="46"/>
      <c r="B237" s="46"/>
      <c r="C237" s="46"/>
      <c r="D237" s="46"/>
      <c r="E237" s="46"/>
      <c r="F237" s="46"/>
      <c r="G237" s="85" t="s">
        <v>49</v>
      </c>
      <c r="H237" s="44" t="s">
        <v>8</v>
      </c>
      <c r="I237" s="44" t="s">
        <v>9</v>
      </c>
      <c r="J237" s="35" t="s">
        <v>10</v>
      </c>
      <c r="K237" s="41">
        <v>295</v>
      </c>
      <c r="L237" s="38">
        <v>45200</v>
      </c>
      <c r="M237" s="39" t="s">
        <v>11</v>
      </c>
      <c r="R237" s="56"/>
      <c r="S237" s="56"/>
      <c r="T237" s="56"/>
      <c r="U237" s="56"/>
      <c r="V237" s="56"/>
      <c r="W237" s="56"/>
      <c r="X237" s="56"/>
      <c r="Y237" s="56"/>
    </row>
    <row r="238" spans="1:25" x14ac:dyDescent="0.35">
      <c r="A238" s="46"/>
      <c r="B238" s="46"/>
      <c r="C238" s="46"/>
      <c r="D238" s="46"/>
      <c r="E238" s="46"/>
      <c r="F238" s="46"/>
      <c r="G238" s="85" t="s">
        <v>49</v>
      </c>
      <c r="H238" s="44" t="s">
        <v>8</v>
      </c>
      <c r="I238" s="44" t="s">
        <v>9</v>
      </c>
      <c r="J238" s="35" t="s">
        <v>12</v>
      </c>
      <c r="K238" s="41">
        <v>225</v>
      </c>
      <c r="L238" s="38">
        <v>45202</v>
      </c>
      <c r="M238" s="39" t="s">
        <v>11</v>
      </c>
      <c r="R238" s="56"/>
      <c r="S238" s="56"/>
      <c r="T238" s="56"/>
      <c r="U238" s="56"/>
      <c r="V238" s="56"/>
      <c r="W238" s="56"/>
      <c r="X238" s="56"/>
      <c r="Y238" s="56"/>
    </row>
    <row r="239" spans="1:25" x14ac:dyDescent="0.35">
      <c r="A239" s="46"/>
      <c r="B239" s="46"/>
      <c r="C239" s="46"/>
      <c r="D239" s="46"/>
      <c r="E239" s="46"/>
      <c r="F239" s="46"/>
      <c r="G239" s="85" t="s">
        <v>49</v>
      </c>
      <c r="H239" s="44" t="s">
        <v>8</v>
      </c>
      <c r="I239" s="44" t="s">
        <v>9</v>
      </c>
      <c r="J239" s="35" t="s">
        <v>13</v>
      </c>
      <c r="K239" s="41">
        <v>282</v>
      </c>
      <c r="L239" s="38">
        <v>45200</v>
      </c>
      <c r="M239" s="39" t="s">
        <v>11</v>
      </c>
      <c r="R239" s="56"/>
      <c r="S239" s="56"/>
      <c r="T239" s="56"/>
      <c r="U239" s="56"/>
      <c r="V239" s="56"/>
      <c r="W239" s="56"/>
      <c r="X239" s="56"/>
      <c r="Y239" s="56"/>
    </row>
    <row r="240" spans="1:25" x14ac:dyDescent="0.35">
      <c r="A240" s="46"/>
      <c r="B240" s="46"/>
      <c r="C240" s="46"/>
      <c r="D240" s="46"/>
      <c r="E240" s="46"/>
      <c r="F240" s="46"/>
      <c r="G240" s="85" t="s">
        <v>49</v>
      </c>
      <c r="H240" s="44" t="s">
        <v>8</v>
      </c>
      <c r="I240" s="44" t="s">
        <v>9</v>
      </c>
      <c r="J240" s="35" t="s">
        <v>14</v>
      </c>
      <c r="K240" s="41">
        <v>252</v>
      </c>
      <c r="L240" s="38">
        <v>45203</v>
      </c>
      <c r="M240" s="39" t="s">
        <v>11</v>
      </c>
      <c r="R240" s="56"/>
      <c r="S240" s="56"/>
      <c r="T240" s="56"/>
      <c r="U240" s="56"/>
      <c r="V240" s="56"/>
      <c r="W240" s="56"/>
      <c r="X240" s="56"/>
      <c r="Y240" s="56"/>
    </row>
    <row r="241" spans="1:25" x14ac:dyDescent="0.35">
      <c r="A241" s="46"/>
      <c r="B241" s="46"/>
      <c r="C241" s="46"/>
      <c r="D241" s="46"/>
      <c r="E241" s="46"/>
      <c r="F241" s="46"/>
      <c r="G241" s="85" t="s">
        <v>49</v>
      </c>
      <c r="H241" s="44" t="s">
        <v>8</v>
      </c>
      <c r="I241" s="44" t="s">
        <v>9</v>
      </c>
      <c r="J241" s="35" t="s">
        <v>15</v>
      </c>
      <c r="K241" s="41">
        <v>204</v>
      </c>
      <c r="L241" s="38">
        <v>45205</v>
      </c>
      <c r="M241" s="39" t="s">
        <v>11</v>
      </c>
      <c r="R241" s="56"/>
      <c r="S241" s="56"/>
      <c r="T241" s="56"/>
      <c r="U241" s="56"/>
      <c r="V241" s="56"/>
      <c r="W241" s="56"/>
      <c r="X241" s="56"/>
      <c r="Y241" s="56"/>
    </row>
    <row r="242" spans="1:25" x14ac:dyDescent="0.35">
      <c r="A242" s="46"/>
      <c r="B242" s="46"/>
      <c r="C242" s="46"/>
      <c r="D242" s="46"/>
      <c r="E242" s="46"/>
      <c r="F242" s="46"/>
      <c r="G242" s="85" t="s">
        <v>49</v>
      </c>
      <c r="H242" s="44" t="s">
        <v>8</v>
      </c>
      <c r="I242" s="44" t="s">
        <v>9</v>
      </c>
      <c r="J242" s="35" t="s">
        <v>16</v>
      </c>
      <c r="K242" s="41">
        <v>300</v>
      </c>
      <c r="L242" s="38">
        <v>45206</v>
      </c>
      <c r="M242" s="39" t="s">
        <v>11</v>
      </c>
      <c r="R242" s="56"/>
      <c r="S242" s="56"/>
      <c r="T242" s="56"/>
      <c r="U242" s="56"/>
      <c r="V242" s="56"/>
      <c r="W242" s="56"/>
      <c r="X242" s="56"/>
      <c r="Y242" s="56"/>
    </row>
    <row r="243" spans="1:25" x14ac:dyDescent="0.35">
      <c r="A243" s="46"/>
      <c r="B243" s="46"/>
      <c r="C243" s="46"/>
      <c r="D243" s="46"/>
      <c r="E243" s="46"/>
      <c r="F243" s="46"/>
      <c r="G243" s="85" t="s">
        <v>49</v>
      </c>
      <c r="H243" s="44" t="s">
        <v>8</v>
      </c>
      <c r="I243" s="44" t="s">
        <v>9</v>
      </c>
      <c r="J243" s="35" t="s">
        <v>17</v>
      </c>
      <c r="K243" s="41">
        <v>277</v>
      </c>
      <c r="L243" s="38">
        <v>45205</v>
      </c>
      <c r="M243" s="39" t="s">
        <v>11</v>
      </c>
      <c r="R243" s="56"/>
      <c r="S243" s="56"/>
      <c r="T243" s="56"/>
      <c r="U243" s="56"/>
      <c r="V243" s="56"/>
      <c r="W243" s="56"/>
      <c r="X243" s="56"/>
      <c r="Y243" s="56"/>
    </row>
    <row r="244" spans="1:25" x14ac:dyDescent="0.35">
      <c r="A244" s="46"/>
      <c r="B244" s="46"/>
      <c r="C244" s="46"/>
      <c r="D244" s="46"/>
      <c r="E244" s="46"/>
      <c r="F244" s="46"/>
      <c r="G244" s="85" t="s">
        <v>49</v>
      </c>
      <c r="H244" s="44" t="s">
        <v>8</v>
      </c>
      <c r="I244" s="44" t="s">
        <v>9</v>
      </c>
      <c r="J244" s="35" t="s">
        <v>18</v>
      </c>
      <c r="K244" s="41">
        <v>122</v>
      </c>
      <c r="L244" s="38">
        <v>45206</v>
      </c>
      <c r="M244" s="39" t="s">
        <v>11</v>
      </c>
      <c r="R244" s="56"/>
      <c r="S244" s="56"/>
      <c r="T244" s="56"/>
      <c r="U244" s="56"/>
      <c r="V244" s="56"/>
      <c r="W244" s="56"/>
      <c r="X244" s="56"/>
      <c r="Y244" s="56"/>
    </row>
    <row r="245" spans="1:25" x14ac:dyDescent="0.35">
      <c r="A245" s="46"/>
      <c r="B245" s="46"/>
      <c r="C245" s="46"/>
      <c r="D245" s="46"/>
      <c r="E245" s="46"/>
      <c r="F245" s="46"/>
      <c r="G245" s="85" t="s">
        <v>49</v>
      </c>
      <c r="H245" s="44" t="s">
        <v>8</v>
      </c>
      <c r="I245" s="44" t="s">
        <v>9</v>
      </c>
      <c r="J245" s="35" t="s">
        <v>19</v>
      </c>
      <c r="K245" s="41">
        <v>142</v>
      </c>
      <c r="L245" s="38">
        <v>45207</v>
      </c>
      <c r="M245" s="39" t="s">
        <v>11</v>
      </c>
      <c r="R245" s="56"/>
      <c r="S245" s="56"/>
      <c r="T245" s="56"/>
      <c r="U245" s="56"/>
      <c r="V245" s="56"/>
      <c r="W245" s="56"/>
      <c r="X245" s="56"/>
      <c r="Y245" s="56"/>
    </row>
    <row r="246" spans="1:25" x14ac:dyDescent="0.35">
      <c r="A246" s="46"/>
      <c r="B246" s="46"/>
      <c r="C246" s="46"/>
      <c r="D246" s="46"/>
      <c r="E246" s="46"/>
      <c r="F246" s="46"/>
      <c r="G246" s="85" t="s">
        <v>49</v>
      </c>
      <c r="H246" s="44" t="s">
        <v>8</v>
      </c>
      <c r="I246" s="44" t="s">
        <v>20</v>
      </c>
      <c r="J246" s="35" t="s">
        <v>21</v>
      </c>
      <c r="K246" s="41">
        <v>232</v>
      </c>
      <c r="L246" s="38">
        <v>45208</v>
      </c>
      <c r="M246" s="39" t="s">
        <v>11</v>
      </c>
      <c r="R246" s="56"/>
      <c r="S246" s="56"/>
      <c r="T246" s="56"/>
      <c r="U246" s="56"/>
      <c r="V246" s="56"/>
      <c r="W246" s="56"/>
      <c r="X246" s="56"/>
      <c r="Y246" s="56"/>
    </row>
    <row r="247" spans="1:25" x14ac:dyDescent="0.35">
      <c r="A247" s="46"/>
      <c r="B247" s="46"/>
      <c r="C247" s="46"/>
      <c r="D247" s="46"/>
      <c r="E247" s="46"/>
      <c r="F247" s="46"/>
      <c r="G247" s="85" t="s">
        <v>49</v>
      </c>
      <c r="H247" s="44" t="s">
        <v>8</v>
      </c>
      <c r="I247" s="44" t="s">
        <v>20</v>
      </c>
      <c r="J247" s="35" t="s">
        <v>22</v>
      </c>
      <c r="K247" s="41">
        <v>227</v>
      </c>
      <c r="L247" s="38">
        <v>45203</v>
      </c>
      <c r="M247" s="39" t="s">
        <v>11</v>
      </c>
      <c r="R247" s="56"/>
      <c r="S247" s="56"/>
      <c r="T247" s="56"/>
      <c r="U247" s="56"/>
      <c r="V247" s="56"/>
      <c r="W247" s="56"/>
      <c r="X247" s="56"/>
      <c r="Y247" s="56"/>
    </row>
    <row r="248" spans="1:25" x14ac:dyDescent="0.35">
      <c r="A248" s="46"/>
      <c r="B248" s="46"/>
      <c r="C248" s="46"/>
      <c r="D248" s="46"/>
      <c r="E248" s="46"/>
      <c r="F248" s="46"/>
      <c r="G248" s="85" t="s">
        <v>49</v>
      </c>
      <c r="H248" s="44" t="s">
        <v>8</v>
      </c>
      <c r="I248" s="44" t="s">
        <v>20</v>
      </c>
      <c r="J248" s="35" t="s">
        <v>23</v>
      </c>
      <c r="K248" s="41">
        <v>297</v>
      </c>
      <c r="L248" s="38">
        <v>45204</v>
      </c>
      <c r="M248" s="39" t="s">
        <v>11</v>
      </c>
      <c r="R248" s="56"/>
      <c r="S248" s="56"/>
      <c r="T248" s="56"/>
      <c r="U248" s="56"/>
      <c r="V248" s="56"/>
      <c r="W248" s="56"/>
      <c r="X248" s="56"/>
      <c r="Y248" s="56"/>
    </row>
    <row r="249" spans="1:25" x14ac:dyDescent="0.35">
      <c r="A249" s="46"/>
      <c r="B249" s="46"/>
      <c r="C249" s="46"/>
      <c r="D249" s="46"/>
      <c r="E249" s="46"/>
      <c r="F249" s="46"/>
      <c r="G249" s="85" t="s">
        <v>49</v>
      </c>
      <c r="H249" s="44" t="s">
        <v>8</v>
      </c>
      <c r="I249" s="44" t="s">
        <v>24</v>
      </c>
      <c r="J249" s="35" t="s">
        <v>10</v>
      </c>
      <c r="K249" s="41">
        <v>176</v>
      </c>
      <c r="L249" s="38">
        <v>45205</v>
      </c>
      <c r="M249" s="39" t="s">
        <v>11</v>
      </c>
      <c r="R249" s="56"/>
      <c r="S249" s="56"/>
      <c r="T249" s="56"/>
      <c r="U249" s="56"/>
      <c r="V249" s="56"/>
      <c r="W249" s="56"/>
      <c r="X249" s="56"/>
      <c r="Y249" s="56"/>
    </row>
    <row r="250" spans="1:25" x14ac:dyDescent="0.35">
      <c r="A250" s="46"/>
      <c r="B250" s="46"/>
      <c r="C250" s="46"/>
      <c r="D250" s="46"/>
      <c r="E250" s="46"/>
      <c r="F250" s="46"/>
      <c r="G250" s="85" t="s">
        <v>49</v>
      </c>
      <c r="H250" s="44" t="s">
        <v>8</v>
      </c>
      <c r="I250" s="44" t="s">
        <v>24</v>
      </c>
      <c r="J250" s="35" t="s">
        <v>25</v>
      </c>
      <c r="K250" s="41">
        <v>183</v>
      </c>
      <c r="L250" s="38">
        <v>45206</v>
      </c>
      <c r="M250" s="39" t="s">
        <v>11</v>
      </c>
      <c r="R250" s="56"/>
      <c r="S250" s="56"/>
      <c r="T250" s="56"/>
      <c r="U250" s="56"/>
      <c r="V250" s="56"/>
      <c r="W250" s="56"/>
      <c r="X250" s="56"/>
      <c r="Y250" s="56"/>
    </row>
    <row r="251" spans="1:25" x14ac:dyDescent="0.35">
      <c r="A251" s="46"/>
      <c r="B251" s="46"/>
      <c r="C251" s="46"/>
      <c r="D251" s="46"/>
      <c r="E251" s="46"/>
      <c r="F251" s="46"/>
      <c r="G251" s="85" t="s">
        <v>49</v>
      </c>
      <c r="H251" s="44" t="s">
        <v>8</v>
      </c>
      <c r="I251" s="44" t="s">
        <v>24</v>
      </c>
      <c r="J251" s="35" t="s">
        <v>26</v>
      </c>
      <c r="K251" s="41">
        <v>273</v>
      </c>
      <c r="L251" s="38">
        <v>45202</v>
      </c>
      <c r="M251" s="39" t="s">
        <v>11</v>
      </c>
      <c r="R251" s="56"/>
      <c r="S251" s="56"/>
      <c r="T251" s="56"/>
      <c r="U251" s="56"/>
      <c r="V251" s="56"/>
      <c r="W251" s="56"/>
      <c r="X251" s="56"/>
      <c r="Y251" s="56"/>
    </row>
    <row r="252" spans="1:25" x14ac:dyDescent="0.35">
      <c r="A252" s="46"/>
      <c r="B252" s="46"/>
      <c r="C252" s="46"/>
      <c r="D252" s="46"/>
      <c r="E252" s="46"/>
      <c r="F252" s="46"/>
      <c r="G252" s="85" t="s">
        <v>49</v>
      </c>
      <c r="H252" s="44" t="s">
        <v>8</v>
      </c>
      <c r="I252" s="44" t="s">
        <v>24</v>
      </c>
      <c r="J252" s="35" t="s">
        <v>27</v>
      </c>
      <c r="K252" s="41">
        <v>106</v>
      </c>
      <c r="L252" s="38">
        <v>45203</v>
      </c>
      <c r="M252" s="39" t="s">
        <v>11</v>
      </c>
      <c r="R252" s="56"/>
      <c r="S252" s="56"/>
      <c r="T252" s="56"/>
      <c r="U252" s="56"/>
      <c r="V252" s="56"/>
      <c r="W252" s="56"/>
      <c r="X252" s="56"/>
      <c r="Y252" s="56"/>
    </row>
    <row r="253" spans="1:25" x14ac:dyDescent="0.35">
      <c r="A253" s="46"/>
      <c r="B253" s="46"/>
      <c r="C253" s="46"/>
      <c r="D253" s="46"/>
      <c r="E253" s="46"/>
      <c r="F253" s="46"/>
      <c r="G253" s="85" t="s">
        <v>49</v>
      </c>
      <c r="H253" s="44" t="s">
        <v>8</v>
      </c>
      <c r="I253" s="44" t="s">
        <v>24</v>
      </c>
      <c r="J253" s="35" t="s">
        <v>28</v>
      </c>
      <c r="K253" s="41">
        <v>279</v>
      </c>
      <c r="L253" s="38">
        <v>45205</v>
      </c>
      <c r="M253" s="39" t="s">
        <v>11</v>
      </c>
      <c r="R253" s="56"/>
      <c r="S253" s="56"/>
      <c r="T253" s="56"/>
      <c r="U253" s="56"/>
      <c r="V253" s="56"/>
      <c r="W253" s="56"/>
      <c r="X253" s="56"/>
      <c r="Y253" s="56"/>
    </row>
    <row r="254" spans="1:25" x14ac:dyDescent="0.35">
      <c r="A254" s="46"/>
      <c r="B254" s="46"/>
      <c r="C254" s="46"/>
      <c r="D254" s="46"/>
      <c r="E254" s="46"/>
      <c r="F254" s="46"/>
      <c r="G254" s="85" t="s">
        <v>49</v>
      </c>
      <c r="H254" s="44" t="s">
        <v>8</v>
      </c>
      <c r="I254" s="44" t="s">
        <v>24</v>
      </c>
      <c r="J254" s="35" t="s">
        <v>29</v>
      </c>
      <c r="K254" s="41">
        <v>138</v>
      </c>
      <c r="L254" s="38">
        <v>45206</v>
      </c>
      <c r="M254" s="39" t="s">
        <v>11</v>
      </c>
      <c r="R254" s="56"/>
      <c r="S254" s="56"/>
      <c r="T254" s="56"/>
      <c r="U254" s="56"/>
      <c r="V254" s="56"/>
      <c r="W254" s="56"/>
      <c r="X254" s="56"/>
      <c r="Y254" s="56"/>
    </row>
    <row r="255" spans="1:25" x14ac:dyDescent="0.35">
      <c r="A255" s="46"/>
      <c r="B255" s="46"/>
      <c r="C255" s="46"/>
      <c r="D255" s="46"/>
      <c r="E255" s="46"/>
      <c r="F255" s="46"/>
      <c r="G255" s="85" t="s">
        <v>49</v>
      </c>
      <c r="H255" s="44" t="s">
        <v>8</v>
      </c>
      <c r="I255" s="44" t="s">
        <v>24</v>
      </c>
      <c r="J255" s="35" t="s">
        <v>30</v>
      </c>
      <c r="K255" s="41">
        <v>299</v>
      </c>
      <c r="L255" s="38">
        <v>45207</v>
      </c>
      <c r="M255" s="39" t="s">
        <v>11</v>
      </c>
      <c r="R255" s="56"/>
      <c r="S255" s="56"/>
      <c r="T255" s="56"/>
      <c r="U255" s="56"/>
      <c r="V255" s="56"/>
      <c r="W255" s="56"/>
      <c r="X255" s="56"/>
      <c r="Y255" s="56"/>
    </row>
    <row r="256" spans="1:25" x14ac:dyDescent="0.35">
      <c r="A256" s="46"/>
      <c r="B256" s="46"/>
      <c r="C256" s="46"/>
      <c r="D256" s="46"/>
      <c r="E256" s="46"/>
      <c r="F256" s="46"/>
      <c r="G256" s="85" t="s">
        <v>49</v>
      </c>
      <c r="H256" s="44" t="s">
        <v>8</v>
      </c>
      <c r="I256" s="44" t="s">
        <v>24</v>
      </c>
      <c r="J256" s="35" t="s">
        <v>31</v>
      </c>
      <c r="K256" s="41">
        <v>242</v>
      </c>
      <c r="L256" s="38">
        <v>45208</v>
      </c>
      <c r="M256" s="39" t="s">
        <v>11</v>
      </c>
      <c r="R256" s="56"/>
      <c r="S256" s="56"/>
      <c r="T256" s="56"/>
      <c r="U256" s="56"/>
      <c r="V256" s="56"/>
      <c r="W256" s="56"/>
      <c r="X256" s="56"/>
      <c r="Y256" s="56"/>
    </row>
    <row r="257" spans="1:25" x14ac:dyDescent="0.35">
      <c r="A257" s="46"/>
      <c r="B257" s="46"/>
      <c r="C257" s="46"/>
      <c r="D257" s="46"/>
      <c r="E257" s="46"/>
      <c r="F257" s="46"/>
      <c r="G257" s="85" t="s">
        <v>49</v>
      </c>
      <c r="H257" s="44" t="s">
        <v>8</v>
      </c>
      <c r="I257" s="44" t="s">
        <v>24</v>
      </c>
      <c r="J257" s="35" t="s">
        <v>19</v>
      </c>
      <c r="K257" s="41">
        <v>187</v>
      </c>
      <c r="L257" s="38">
        <v>45203</v>
      </c>
      <c r="M257" s="39" t="s">
        <v>11</v>
      </c>
      <c r="R257" s="56"/>
      <c r="S257" s="56"/>
      <c r="T257" s="56"/>
      <c r="U257" s="56"/>
      <c r="V257" s="56"/>
      <c r="W257" s="56"/>
      <c r="X257" s="56"/>
      <c r="Y257" s="56"/>
    </row>
    <row r="258" spans="1:25" x14ac:dyDescent="0.35">
      <c r="A258" s="46"/>
      <c r="B258" s="46"/>
      <c r="C258" s="46"/>
      <c r="D258" s="46"/>
      <c r="E258" s="46"/>
      <c r="F258" s="46"/>
      <c r="G258" s="85" t="s">
        <v>49</v>
      </c>
      <c r="H258" s="44" t="s">
        <v>32</v>
      </c>
      <c r="I258" s="44" t="s">
        <v>33</v>
      </c>
      <c r="J258" s="35" t="s">
        <v>34</v>
      </c>
      <c r="K258" s="42">
        <v>3480</v>
      </c>
      <c r="L258" s="38"/>
      <c r="M258" s="39"/>
      <c r="R258" s="56"/>
      <c r="S258" s="56"/>
      <c r="T258" s="56"/>
      <c r="U258" s="56"/>
      <c r="V258" s="56"/>
      <c r="W258" s="56"/>
      <c r="X258" s="56"/>
      <c r="Y258" s="56"/>
    </row>
    <row r="259" spans="1:25" x14ac:dyDescent="0.35">
      <c r="A259" s="46"/>
      <c r="B259" s="46"/>
      <c r="C259" s="46"/>
      <c r="D259" s="46"/>
      <c r="E259" s="46"/>
      <c r="F259" s="46"/>
      <c r="G259" s="85" t="s">
        <v>49</v>
      </c>
      <c r="H259" s="44" t="s">
        <v>32</v>
      </c>
      <c r="I259" s="44" t="s">
        <v>33</v>
      </c>
      <c r="J259" s="35" t="s">
        <v>35</v>
      </c>
      <c r="K259" s="42">
        <v>1800</v>
      </c>
      <c r="L259" s="38"/>
      <c r="M259" s="39"/>
      <c r="R259" s="56"/>
      <c r="S259" s="56"/>
      <c r="T259" s="56"/>
      <c r="U259" s="56"/>
      <c r="V259" s="56"/>
      <c r="W259" s="56"/>
      <c r="X259" s="56"/>
      <c r="Y259" s="56"/>
    </row>
    <row r="260" spans="1:25" x14ac:dyDescent="0.35">
      <c r="A260" s="46"/>
      <c r="B260" s="46"/>
      <c r="C260" s="46"/>
      <c r="D260" s="46"/>
      <c r="E260" s="46"/>
      <c r="F260" s="46"/>
      <c r="G260" s="85" t="s">
        <v>49</v>
      </c>
      <c r="H260" s="44" t="s">
        <v>32</v>
      </c>
      <c r="I260" s="44" t="s">
        <v>36</v>
      </c>
      <c r="J260" s="35" t="s">
        <v>37</v>
      </c>
      <c r="K260" s="42">
        <v>700</v>
      </c>
      <c r="L260" s="38"/>
      <c r="M260" s="39"/>
      <c r="R260" s="56"/>
      <c r="S260" s="56"/>
      <c r="T260" s="56"/>
      <c r="U260" s="56"/>
      <c r="V260" s="56"/>
      <c r="W260" s="56"/>
      <c r="X260" s="56"/>
      <c r="Y260" s="56"/>
    </row>
    <row r="261" spans="1:25" x14ac:dyDescent="0.35">
      <c r="A261" s="46"/>
      <c r="B261" s="46"/>
      <c r="C261" s="46"/>
      <c r="D261" s="46"/>
      <c r="E261" s="46"/>
      <c r="F261" s="46"/>
      <c r="G261" s="85" t="s">
        <v>49</v>
      </c>
      <c r="H261" s="44" t="s">
        <v>32</v>
      </c>
      <c r="I261" s="44" t="s">
        <v>36</v>
      </c>
      <c r="J261" s="35" t="s">
        <v>38</v>
      </c>
      <c r="K261" s="42">
        <v>1200</v>
      </c>
      <c r="L261" s="38"/>
      <c r="M261" s="39"/>
      <c r="R261" s="56"/>
      <c r="S261" s="56"/>
      <c r="T261" s="56"/>
      <c r="U261" s="56"/>
      <c r="V261" s="56"/>
      <c r="W261" s="56"/>
      <c r="X261" s="56"/>
      <c r="Y261" s="56"/>
    </row>
    <row r="262" spans="1:25" x14ac:dyDescent="0.35">
      <c r="A262" s="46"/>
      <c r="B262" s="46"/>
      <c r="C262" s="46"/>
      <c r="D262" s="46"/>
      <c r="E262" s="46"/>
      <c r="F262" s="46"/>
      <c r="G262" s="85" t="s">
        <v>48</v>
      </c>
      <c r="H262" s="44" t="s">
        <v>8</v>
      </c>
      <c r="I262" s="44" t="s">
        <v>9</v>
      </c>
      <c r="J262" s="35" t="s">
        <v>10</v>
      </c>
      <c r="K262" s="41">
        <v>137</v>
      </c>
      <c r="L262" s="38">
        <v>45238</v>
      </c>
      <c r="M262" s="39" t="s">
        <v>11</v>
      </c>
      <c r="R262" s="56"/>
      <c r="S262" s="56"/>
      <c r="T262" s="56"/>
      <c r="U262" s="56"/>
      <c r="V262" s="56"/>
      <c r="W262" s="56"/>
      <c r="X262" s="56"/>
      <c r="Y262" s="56"/>
    </row>
    <row r="263" spans="1:25" x14ac:dyDescent="0.35">
      <c r="A263" s="46"/>
      <c r="B263" s="46"/>
      <c r="C263" s="46"/>
      <c r="D263" s="46"/>
      <c r="E263" s="46"/>
      <c r="F263" s="46"/>
      <c r="G263" s="85" t="s">
        <v>48</v>
      </c>
      <c r="H263" s="44" t="s">
        <v>8</v>
      </c>
      <c r="I263" s="44" t="s">
        <v>9</v>
      </c>
      <c r="J263" s="35" t="s">
        <v>12</v>
      </c>
      <c r="K263" s="41">
        <v>165</v>
      </c>
      <c r="L263" s="38">
        <v>45233</v>
      </c>
      <c r="M263" s="39" t="s">
        <v>11</v>
      </c>
      <c r="R263" s="56"/>
      <c r="S263" s="56"/>
      <c r="T263" s="56"/>
      <c r="U263" s="56"/>
      <c r="V263" s="56"/>
      <c r="W263" s="56"/>
      <c r="X263" s="56"/>
      <c r="Y263" s="56"/>
    </row>
    <row r="264" spans="1:25" x14ac:dyDescent="0.35">
      <c r="A264" s="46"/>
      <c r="B264" s="46"/>
      <c r="C264" s="46"/>
      <c r="D264" s="46"/>
      <c r="E264" s="46"/>
      <c r="F264" s="46"/>
      <c r="G264" s="85" t="s">
        <v>48</v>
      </c>
      <c r="H264" s="44" t="s">
        <v>8</v>
      </c>
      <c r="I264" s="44" t="s">
        <v>9</v>
      </c>
      <c r="J264" s="35" t="s">
        <v>13</v>
      </c>
      <c r="K264" s="41">
        <v>301</v>
      </c>
      <c r="L264" s="38">
        <v>45234</v>
      </c>
      <c r="M264" s="39" t="s">
        <v>11</v>
      </c>
      <c r="R264" s="56"/>
      <c r="S264" s="56"/>
      <c r="T264" s="56"/>
      <c r="U264" s="56"/>
      <c r="V264" s="56"/>
      <c r="W264" s="56"/>
      <c r="X264" s="56"/>
      <c r="Y264" s="56"/>
    </row>
    <row r="265" spans="1:25" x14ac:dyDescent="0.35">
      <c r="A265" s="46"/>
      <c r="B265" s="46"/>
      <c r="C265" s="46"/>
      <c r="D265" s="46"/>
      <c r="E265" s="46"/>
      <c r="F265" s="46"/>
      <c r="G265" s="85" t="s">
        <v>48</v>
      </c>
      <c r="H265" s="44" t="s">
        <v>8</v>
      </c>
      <c r="I265" s="44" t="s">
        <v>9</v>
      </c>
      <c r="J265" s="35" t="s">
        <v>14</v>
      </c>
      <c r="K265" s="41">
        <v>383</v>
      </c>
      <c r="L265" s="38">
        <v>45234</v>
      </c>
      <c r="M265" s="39" t="s">
        <v>11</v>
      </c>
      <c r="R265" s="56"/>
      <c r="S265" s="56"/>
      <c r="T265" s="56"/>
      <c r="U265" s="56"/>
      <c r="V265" s="56"/>
      <c r="W265" s="56"/>
      <c r="X265" s="56"/>
      <c r="Y265" s="56"/>
    </row>
    <row r="266" spans="1:25" x14ac:dyDescent="0.35">
      <c r="A266" s="46"/>
      <c r="B266" s="46"/>
      <c r="C266" s="46"/>
      <c r="D266" s="46"/>
      <c r="E266" s="46"/>
      <c r="F266" s="46"/>
      <c r="G266" s="85" t="s">
        <v>48</v>
      </c>
      <c r="H266" s="44" t="s">
        <v>8</v>
      </c>
      <c r="I266" s="44" t="s">
        <v>9</v>
      </c>
      <c r="J266" s="35" t="s">
        <v>15</v>
      </c>
      <c r="K266" s="41">
        <v>145</v>
      </c>
      <c r="L266" s="38">
        <v>45236</v>
      </c>
      <c r="M266" s="39" t="s">
        <v>11</v>
      </c>
      <c r="R266" s="56"/>
      <c r="S266" s="56"/>
      <c r="T266" s="56"/>
      <c r="U266" s="56"/>
      <c r="V266" s="56"/>
      <c r="W266" s="56"/>
      <c r="X266" s="56"/>
      <c r="Y266" s="56"/>
    </row>
    <row r="267" spans="1:25" x14ac:dyDescent="0.35">
      <c r="A267" s="46"/>
      <c r="B267" s="46"/>
      <c r="C267" s="46"/>
      <c r="D267" s="46"/>
      <c r="E267" s="46"/>
      <c r="F267" s="46"/>
      <c r="G267" s="85" t="s">
        <v>48</v>
      </c>
      <c r="H267" s="44" t="s">
        <v>8</v>
      </c>
      <c r="I267" s="44" t="s">
        <v>9</v>
      </c>
      <c r="J267" s="35" t="s">
        <v>16</v>
      </c>
      <c r="K267" s="41">
        <v>394</v>
      </c>
      <c r="L267" s="38">
        <v>45237</v>
      </c>
      <c r="M267" s="39" t="s">
        <v>11</v>
      </c>
      <c r="R267" s="56"/>
      <c r="S267" s="56"/>
      <c r="T267" s="56"/>
      <c r="U267" s="56"/>
      <c r="V267" s="56"/>
      <c r="W267" s="56"/>
      <c r="X267" s="56"/>
      <c r="Y267" s="56"/>
    </row>
    <row r="268" spans="1:25" x14ac:dyDescent="0.35">
      <c r="A268" s="46"/>
      <c r="B268" s="46"/>
      <c r="C268" s="46"/>
      <c r="D268" s="46"/>
      <c r="E268" s="46"/>
      <c r="F268" s="46"/>
      <c r="G268" s="85" t="s">
        <v>48</v>
      </c>
      <c r="H268" s="44" t="s">
        <v>8</v>
      </c>
      <c r="I268" s="44" t="s">
        <v>9</v>
      </c>
      <c r="J268" s="35" t="s">
        <v>17</v>
      </c>
      <c r="K268" s="41">
        <v>103</v>
      </c>
      <c r="L268" s="38">
        <v>45236</v>
      </c>
      <c r="M268" s="39" t="s">
        <v>11</v>
      </c>
      <c r="R268" s="56"/>
      <c r="S268" s="56"/>
      <c r="T268" s="56"/>
      <c r="U268" s="56"/>
      <c r="V268" s="56"/>
      <c r="W268" s="56"/>
      <c r="X268" s="56"/>
      <c r="Y268" s="56"/>
    </row>
    <row r="269" spans="1:25" x14ac:dyDescent="0.35">
      <c r="A269" s="46"/>
      <c r="B269" s="46"/>
      <c r="C269" s="46"/>
      <c r="D269" s="46"/>
      <c r="E269" s="46"/>
      <c r="F269" s="46"/>
      <c r="G269" s="85" t="s">
        <v>48</v>
      </c>
      <c r="H269" s="44" t="s">
        <v>8</v>
      </c>
      <c r="I269" s="44" t="s">
        <v>9</v>
      </c>
      <c r="J269" s="35" t="s">
        <v>18</v>
      </c>
      <c r="K269" s="41">
        <v>226</v>
      </c>
      <c r="L269" s="38">
        <v>45237</v>
      </c>
      <c r="M269" s="39" t="s">
        <v>11</v>
      </c>
      <c r="R269" s="56"/>
      <c r="S269" s="56"/>
      <c r="T269" s="56"/>
      <c r="U269" s="56"/>
      <c r="V269" s="56"/>
      <c r="W269" s="56"/>
      <c r="X269" s="56"/>
      <c r="Y269" s="56"/>
    </row>
    <row r="270" spans="1:25" x14ac:dyDescent="0.35">
      <c r="A270" s="46"/>
      <c r="B270" s="46"/>
      <c r="C270" s="46"/>
      <c r="D270" s="46"/>
      <c r="E270" s="46"/>
      <c r="F270" s="46"/>
      <c r="G270" s="85" t="s">
        <v>48</v>
      </c>
      <c r="H270" s="44" t="s">
        <v>8</v>
      </c>
      <c r="I270" s="44" t="s">
        <v>9</v>
      </c>
      <c r="J270" s="35" t="s">
        <v>19</v>
      </c>
      <c r="K270" s="41">
        <v>230</v>
      </c>
      <c r="L270" s="38">
        <v>45238</v>
      </c>
      <c r="M270" s="39" t="s">
        <v>11</v>
      </c>
      <c r="R270" s="56"/>
      <c r="S270" s="56"/>
      <c r="T270" s="56"/>
      <c r="U270" s="56"/>
      <c r="V270" s="56"/>
      <c r="W270" s="56"/>
      <c r="X270" s="56"/>
      <c r="Y270" s="56"/>
    </row>
    <row r="271" spans="1:25" x14ac:dyDescent="0.35">
      <c r="A271" s="46"/>
      <c r="B271" s="46"/>
      <c r="C271" s="46"/>
      <c r="D271" s="46"/>
      <c r="E271" s="46"/>
      <c r="F271" s="46"/>
      <c r="G271" s="85" t="s">
        <v>48</v>
      </c>
      <c r="H271" s="44" t="s">
        <v>8</v>
      </c>
      <c r="I271" s="44" t="s">
        <v>20</v>
      </c>
      <c r="J271" s="35" t="s">
        <v>21</v>
      </c>
      <c r="K271" s="41">
        <v>397</v>
      </c>
      <c r="L271" s="38">
        <v>45239</v>
      </c>
      <c r="M271" s="39" t="s">
        <v>11</v>
      </c>
      <c r="R271" s="56"/>
      <c r="S271" s="56"/>
      <c r="T271" s="56"/>
      <c r="U271" s="56"/>
      <c r="V271" s="56"/>
      <c r="W271" s="56"/>
      <c r="X271" s="56"/>
      <c r="Y271" s="56"/>
    </row>
    <row r="272" spans="1:25" x14ac:dyDescent="0.35">
      <c r="A272" s="46"/>
      <c r="B272" s="46"/>
      <c r="C272" s="46"/>
      <c r="D272" s="46"/>
      <c r="E272" s="46"/>
      <c r="F272" s="46"/>
      <c r="G272" s="85" t="s">
        <v>48</v>
      </c>
      <c r="H272" s="44" t="s">
        <v>8</v>
      </c>
      <c r="I272" s="44" t="s">
        <v>20</v>
      </c>
      <c r="J272" s="35" t="s">
        <v>22</v>
      </c>
      <c r="K272" s="41">
        <v>150</v>
      </c>
      <c r="L272" s="38">
        <v>45234</v>
      </c>
      <c r="M272" s="39" t="s">
        <v>11</v>
      </c>
      <c r="R272" s="56"/>
      <c r="S272" s="56"/>
      <c r="T272" s="56"/>
      <c r="U272" s="56"/>
      <c r="V272" s="56"/>
      <c r="W272" s="56"/>
      <c r="X272" s="56"/>
      <c r="Y272" s="56"/>
    </row>
    <row r="273" spans="1:25" x14ac:dyDescent="0.35">
      <c r="A273" s="46"/>
      <c r="B273" s="46"/>
      <c r="C273" s="46"/>
      <c r="D273" s="46"/>
      <c r="E273" s="46"/>
      <c r="F273" s="46"/>
      <c r="G273" s="85" t="s">
        <v>48</v>
      </c>
      <c r="H273" s="44" t="s">
        <v>8</v>
      </c>
      <c r="I273" s="44" t="s">
        <v>20</v>
      </c>
      <c r="J273" s="35" t="s">
        <v>23</v>
      </c>
      <c r="K273" s="41">
        <v>361</v>
      </c>
      <c r="L273" s="38">
        <v>45235</v>
      </c>
      <c r="M273" s="39" t="s">
        <v>11</v>
      </c>
      <c r="R273" s="56"/>
      <c r="S273" s="56"/>
      <c r="T273" s="56"/>
      <c r="U273" s="56"/>
      <c r="V273" s="56"/>
      <c r="W273" s="56"/>
      <c r="X273" s="56"/>
      <c r="Y273" s="56"/>
    </row>
    <row r="274" spans="1:25" x14ac:dyDescent="0.35">
      <c r="A274" s="46"/>
      <c r="B274" s="46"/>
      <c r="C274" s="46"/>
      <c r="D274" s="46"/>
      <c r="E274" s="46"/>
      <c r="F274" s="46"/>
      <c r="G274" s="85" t="s">
        <v>48</v>
      </c>
      <c r="H274" s="44" t="s">
        <v>8</v>
      </c>
      <c r="I274" s="44" t="s">
        <v>24</v>
      </c>
      <c r="J274" s="35" t="s">
        <v>10</v>
      </c>
      <c r="K274" s="41">
        <v>139</v>
      </c>
      <c r="L274" s="38">
        <v>45236</v>
      </c>
      <c r="M274" s="39" t="s">
        <v>11</v>
      </c>
      <c r="R274" s="56"/>
      <c r="S274" s="56"/>
      <c r="T274" s="56"/>
      <c r="U274" s="56"/>
      <c r="V274" s="56"/>
      <c r="W274" s="56"/>
      <c r="X274" s="56"/>
      <c r="Y274" s="56"/>
    </row>
    <row r="275" spans="1:25" x14ac:dyDescent="0.35">
      <c r="A275" s="46"/>
      <c r="B275" s="46"/>
      <c r="C275" s="46"/>
      <c r="D275" s="46"/>
      <c r="E275" s="46"/>
      <c r="F275" s="46"/>
      <c r="G275" s="85" t="s">
        <v>48</v>
      </c>
      <c r="H275" s="44" t="s">
        <v>8</v>
      </c>
      <c r="I275" s="44" t="s">
        <v>24</v>
      </c>
      <c r="J275" s="35" t="s">
        <v>25</v>
      </c>
      <c r="K275" s="41">
        <v>149</v>
      </c>
      <c r="L275" s="38">
        <v>45237</v>
      </c>
      <c r="M275" s="39" t="s">
        <v>11</v>
      </c>
      <c r="R275" s="56"/>
      <c r="S275" s="56"/>
      <c r="T275" s="56"/>
      <c r="U275" s="56"/>
      <c r="V275" s="56"/>
      <c r="W275" s="56"/>
      <c r="X275" s="56"/>
      <c r="Y275" s="56"/>
    </row>
    <row r="276" spans="1:25" x14ac:dyDescent="0.35">
      <c r="A276" s="46"/>
      <c r="B276" s="46"/>
      <c r="C276" s="46"/>
      <c r="D276" s="46"/>
      <c r="E276" s="46"/>
      <c r="F276" s="46"/>
      <c r="G276" s="85" t="s">
        <v>48</v>
      </c>
      <c r="H276" s="44" t="s">
        <v>8</v>
      </c>
      <c r="I276" s="44" t="s">
        <v>24</v>
      </c>
      <c r="J276" s="35" t="s">
        <v>26</v>
      </c>
      <c r="K276" s="41">
        <v>336</v>
      </c>
      <c r="L276" s="38">
        <v>45233</v>
      </c>
      <c r="M276" s="39" t="s">
        <v>11</v>
      </c>
      <c r="R276" s="56"/>
      <c r="S276" s="56"/>
      <c r="T276" s="56"/>
      <c r="U276" s="56"/>
      <c r="V276" s="56"/>
      <c r="W276" s="56"/>
      <c r="X276" s="56"/>
      <c r="Y276" s="56"/>
    </row>
    <row r="277" spans="1:25" x14ac:dyDescent="0.35">
      <c r="A277" s="46"/>
      <c r="B277" s="46"/>
      <c r="C277" s="46"/>
      <c r="D277" s="46"/>
      <c r="E277" s="46"/>
      <c r="F277" s="46"/>
      <c r="G277" s="85" t="s">
        <v>48</v>
      </c>
      <c r="H277" s="44" t="s">
        <v>8</v>
      </c>
      <c r="I277" s="44" t="s">
        <v>24</v>
      </c>
      <c r="J277" s="35" t="s">
        <v>27</v>
      </c>
      <c r="K277" s="41">
        <v>174</v>
      </c>
      <c r="L277" s="38">
        <v>45234</v>
      </c>
      <c r="M277" s="39" t="s">
        <v>11</v>
      </c>
      <c r="R277" s="56"/>
      <c r="S277" s="56"/>
      <c r="T277" s="56"/>
      <c r="U277" s="56"/>
      <c r="V277" s="56"/>
      <c r="W277" s="56"/>
      <c r="X277" s="56"/>
      <c r="Y277" s="56"/>
    </row>
    <row r="278" spans="1:25" x14ac:dyDescent="0.35">
      <c r="A278" s="46"/>
      <c r="B278" s="46"/>
      <c r="C278" s="46"/>
      <c r="D278" s="46"/>
      <c r="E278" s="46"/>
      <c r="F278" s="46"/>
      <c r="G278" s="85" t="s">
        <v>48</v>
      </c>
      <c r="H278" s="44" t="s">
        <v>8</v>
      </c>
      <c r="I278" s="44" t="s">
        <v>24</v>
      </c>
      <c r="J278" s="35" t="s">
        <v>28</v>
      </c>
      <c r="K278" s="41">
        <v>328</v>
      </c>
      <c r="L278" s="38">
        <v>45236</v>
      </c>
      <c r="M278" s="39" t="s">
        <v>11</v>
      </c>
      <c r="R278" s="56"/>
      <c r="S278" s="56"/>
      <c r="T278" s="56"/>
      <c r="U278" s="56"/>
      <c r="V278" s="56"/>
      <c r="W278" s="56"/>
      <c r="X278" s="56"/>
      <c r="Y278" s="56"/>
    </row>
    <row r="279" spans="1:25" x14ac:dyDescent="0.35">
      <c r="A279" s="46"/>
      <c r="B279" s="46"/>
      <c r="C279" s="46"/>
      <c r="D279" s="46"/>
      <c r="E279" s="46"/>
      <c r="F279" s="46"/>
      <c r="G279" s="85" t="s">
        <v>48</v>
      </c>
      <c r="H279" s="44" t="s">
        <v>8</v>
      </c>
      <c r="I279" s="44" t="s">
        <v>24</v>
      </c>
      <c r="J279" s="35" t="s">
        <v>29</v>
      </c>
      <c r="K279" s="41">
        <v>309</v>
      </c>
      <c r="L279" s="38">
        <v>45237</v>
      </c>
      <c r="M279" s="39" t="s">
        <v>11</v>
      </c>
      <c r="R279" s="56"/>
      <c r="S279" s="56"/>
      <c r="T279" s="56"/>
      <c r="U279" s="56"/>
      <c r="V279" s="56"/>
      <c r="W279" s="56"/>
      <c r="X279" s="56"/>
      <c r="Y279" s="56"/>
    </row>
    <row r="280" spans="1:25" x14ac:dyDescent="0.35">
      <c r="A280" s="46"/>
      <c r="B280" s="46"/>
      <c r="C280" s="46"/>
      <c r="D280" s="46"/>
      <c r="E280" s="46"/>
      <c r="F280" s="46"/>
      <c r="G280" s="85" t="s">
        <v>48</v>
      </c>
      <c r="H280" s="44" t="s">
        <v>8</v>
      </c>
      <c r="I280" s="44" t="s">
        <v>24</v>
      </c>
      <c r="J280" s="35" t="s">
        <v>30</v>
      </c>
      <c r="K280" s="41">
        <v>279</v>
      </c>
      <c r="L280" s="38">
        <v>45238</v>
      </c>
      <c r="M280" s="39" t="s">
        <v>11</v>
      </c>
      <c r="R280" s="56"/>
      <c r="S280" s="56"/>
      <c r="T280" s="56"/>
      <c r="U280" s="56"/>
      <c r="V280" s="56"/>
      <c r="W280" s="56"/>
      <c r="X280" s="56"/>
      <c r="Y280" s="56"/>
    </row>
    <row r="281" spans="1:25" x14ac:dyDescent="0.35">
      <c r="A281" s="46"/>
      <c r="B281" s="46"/>
      <c r="C281" s="46"/>
      <c r="D281" s="46"/>
      <c r="E281" s="46"/>
      <c r="F281" s="46"/>
      <c r="G281" s="85" t="s">
        <v>48</v>
      </c>
      <c r="H281" s="44" t="s">
        <v>8</v>
      </c>
      <c r="I281" s="44" t="s">
        <v>24</v>
      </c>
      <c r="J281" s="35" t="s">
        <v>31</v>
      </c>
      <c r="K281" s="41">
        <v>293</v>
      </c>
      <c r="L281" s="38">
        <v>45239</v>
      </c>
      <c r="M281" s="39" t="s">
        <v>11</v>
      </c>
      <c r="R281" s="56"/>
      <c r="S281" s="56"/>
      <c r="T281" s="56"/>
      <c r="U281" s="56"/>
      <c r="V281" s="56"/>
      <c r="W281" s="56"/>
      <c r="X281" s="56"/>
      <c r="Y281" s="56"/>
    </row>
    <row r="282" spans="1:25" x14ac:dyDescent="0.35">
      <c r="A282" s="46"/>
      <c r="B282" s="46"/>
      <c r="C282" s="46"/>
      <c r="D282" s="46"/>
      <c r="E282" s="46"/>
      <c r="F282" s="46"/>
      <c r="G282" s="85" t="s">
        <v>48</v>
      </c>
      <c r="H282" s="44" t="s">
        <v>8</v>
      </c>
      <c r="I282" s="44" t="s">
        <v>24</v>
      </c>
      <c r="J282" s="35" t="s">
        <v>19</v>
      </c>
      <c r="K282" s="41">
        <v>371</v>
      </c>
      <c r="L282" s="38">
        <v>45234</v>
      </c>
      <c r="M282" s="39" t="s">
        <v>11</v>
      </c>
      <c r="R282" s="56"/>
      <c r="S282" s="56"/>
      <c r="T282" s="56"/>
      <c r="U282" s="56"/>
      <c r="V282" s="56"/>
      <c r="W282" s="56"/>
      <c r="X282" s="56"/>
      <c r="Y282" s="56"/>
    </row>
    <row r="283" spans="1:25" x14ac:dyDescent="0.35">
      <c r="A283" s="46"/>
      <c r="B283" s="46"/>
      <c r="C283" s="46"/>
      <c r="D283" s="46"/>
      <c r="E283" s="46"/>
      <c r="F283" s="46"/>
      <c r="G283" s="85" t="s">
        <v>48</v>
      </c>
      <c r="H283" s="44" t="s">
        <v>32</v>
      </c>
      <c r="I283" s="44" t="s">
        <v>33</v>
      </c>
      <c r="J283" s="35" t="s">
        <v>34</v>
      </c>
      <c r="K283" s="42">
        <v>4003</v>
      </c>
      <c r="L283" s="38"/>
      <c r="M283" s="39"/>
      <c r="R283" s="56"/>
      <c r="S283" s="56"/>
      <c r="T283" s="56"/>
      <c r="U283" s="56"/>
      <c r="V283" s="56"/>
      <c r="W283" s="56"/>
      <c r="X283" s="56"/>
      <c r="Y283" s="56"/>
    </row>
    <row r="284" spans="1:25" x14ac:dyDescent="0.35">
      <c r="A284" s="46"/>
      <c r="B284" s="46"/>
      <c r="C284" s="46"/>
      <c r="D284" s="46"/>
      <c r="E284" s="46"/>
      <c r="F284" s="46"/>
      <c r="G284" s="85" t="s">
        <v>48</v>
      </c>
      <c r="H284" s="44" t="s">
        <v>32</v>
      </c>
      <c r="I284" s="44" t="s">
        <v>33</v>
      </c>
      <c r="J284" s="35" t="s">
        <v>35</v>
      </c>
      <c r="K284" s="42">
        <v>1700</v>
      </c>
      <c r="L284" s="38"/>
      <c r="M284" s="39"/>
      <c r="R284" s="56"/>
      <c r="S284" s="56"/>
      <c r="T284" s="56"/>
      <c r="U284" s="56"/>
      <c r="V284" s="56"/>
      <c r="W284" s="56"/>
      <c r="X284" s="56"/>
      <c r="Y284" s="56"/>
    </row>
    <row r="285" spans="1:25" x14ac:dyDescent="0.35">
      <c r="A285" s="46"/>
      <c r="B285" s="46"/>
      <c r="C285" s="46"/>
      <c r="D285" s="46"/>
      <c r="E285" s="46"/>
      <c r="F285" s="46"/>
      <c r="G285" s="85" t="s">
        <v>48</v>
      </c>
      <c r="H285" s="44" t="s">
        <v>32</v>
      </c>
      <c r="I285" s="44" t="s">
        <v>36</v>
      </c>
      <c r="J285" s="35" t="s">
        <v>37</v>
      </c>
      <c r="K285" s="42">
        <v>399</v>
      </c>
      <c r="L285" s="38"/>
      <c r="M285" s="39"/>
      <c r="R285" s="56"/>
      <c r="S285" s="56"/>
      <c r="T285" s="56"/>
      <c r="U285" s="56"/>
      <c r="V285" s="56"/>
      <c r="W285" s="56"/>
      <c r="X285" s="56"/>
      <c r="Y285" s="56"/>
    </row>
    <row r="286" spans="1:25" x14ac:dyDescent="0.35">
      <c r="A286" s="46"/>
      <c r="B286" s="46"/>
      <c r="C286" s="46"/>
      <c r="D286" s="46"/>
      <c r="E286" s="46"/>
      <c r="F286" s="46"/>
      <c r="G286" s="85" t="s">
        <v>48</v>
      </c>
      <c r="H286" s="44" t="s">
        <v>32</v>
      </c>
      <c r="I286" s="44" t="s">
        <v>36</v>
      </c>
      <c r="J286" s="35" t="s">
        <v>38</v>
      </c>
      <c r="K286" s="42">
        <v>390</v>
      </c>
      <c r="L286" s="38"/>
      <c r="M286" s="39"/>
      <c r="R286" s="56"/>
      <c r="S286" s="56"/>
      <c r="T286" s="56"/>
      <c r="U286" s="56"/>
      <c r="V286" s="56"/>
      <c r="W286" s="56"/>
      <c r="X286" s="56"/>
      <c r="Y286" s="56"/>
    </row>
    <row r="287" spans="1:25" x14ac:dyDescent="0.35">
      <c r="A287" s="46"/>
      <c r="B287" s="46"/>
      <c r="C287" s="46"/>
      <c r="D287" s="46"/>
      <c r="E287" s="46"/>
      <c r="F287" s="46"/>
      <c r="G287" s="85" t="s">
        <v>41</v>
      </c>
      <c r="H287" s="44" t="s">
        <v>8</v>
      </c>
      <c r="I287" s="44" t="s">
        <v>9</v>
      </c>
      <c r="J287" s="35" t="s">
        <v>10</v>
      </c>
      <c r="K287" s="41">
        <v>156</v>
      </c>
      <c r="L287" s="38">
        <v>45261</v>
      </c>
      <c r="M287" s="39" t="s">
        <v>11</v>
      </c>
      <c r="R287" s="56"/>
      <c r="S287" s="56"/>
      <c r="T287" s="56"/>
      <c r="U287" s="56"/>
      <c r="V287" s="56"/>
      <c r="W287" s="56"/>
      <c r="X287" s="56"/>
      <c r="Y287" s="56"/>
    </row>
    <row r="288" spans="1:25" x14ac:dyDescent="0.35">
      <c r="A288" s="46"/>
      <c r="B288" s="46"/>
      <c r="C288" s="46"/>
      <c r="D288" s="46"/>
      <c r="E288" s="46"/>
      <c r="F288" s="46"/>
      <c r="G288" s="85" t="s">
        <v>41</v>
      </c>
      <c r="H288" s="44" t="s">
        <v>8</v>
      </c>
      <c r="I288" s="44" t="s">
        <v>9</v>
      </c>
      <c r="J288" s="35" t="s">
        <v>12</v>
      </c>
      <c r="K288" s="41">
        <v>120</v>
      </c>
      <c r="L288" s="38">
        <v>45267</v>
      </c>
      <c r="M288" s="39" t="s">
        <v>40</v>
      </c>
      <c r="R288" s="56"/>
      <c r="S288" s="56"/>
      <c r="T288" s="56"/>
      <c r="U288" s="56"/>
      <c r="V288" s="56"/>
      <c r="W288" s="56"/>
      <c r="X288" s="56"/>
      <c r="Y288" s="56"/>
    </row>
    <row r="289" spans="1:25" x14ac:dyDescent="0.35">
      <c r="A289" s="46"/>
      <c r="B289" s="46"/>
      <c r="C289" s="46"/>
      <c r="D289" s="46"/>
      <c r="E289" s="46"/>
      <c r="F289" s="46"/>
      <c r="G289" s="85" t="s">
        <v>41</v>
      </c>
      <c r="H289" s="44" t="s">
        <v>8</v>
      </c>
      <c r="I289" s="44" t="s">
        <v>9</v>
      </c>
      <c r="J289" s="35" t="s">
        <v>13</v>
      </c>
      <c r="K289" s="41">
        <v>97</v>
      </c>
      <c r="L289" s="38">
        <v>45262</v>
      </c>
      <c r="M289" s="39" t="s">
        <v>11</v>
      </c>
      <c r="R289" s="56"/>
      <c r="S289" s="56"/>
      <c r="T289" s="56"/>
      <c r="U289" s="56"/>
      <c r="V289" s="56"/>
      <c r="W289" s="56"/>
      <c r="X289" s="56"/>
      <c r="Y289" s="56"/>
    </row>
    <row r="290" spans="1:25" x14ac:dyDescent="0.35">
      <c r="A290" s="46"/>
      <c r="B290" s="46"/>
      <c r="C290" s="46"/>
      <c r="D290" s="46"/>
      <c r="E290" s="46"/>
      <c r="F290" s="46"/>
      <c r="G290" s="85" t="s">
        <v>41</v>
      </c>
      <c r="H290" s="44" t="s">
        <v>8</v>
      </c>
      <c r="I290" s="44" t="s">
        <v>9</v>
      </c>
      <c r="J290" s="35" t="s">
        <v>14</v>
      </c>
      <c r="K290" s="41">
        <v>233</v>
      </c>
      <c r="L290" s="38">
        <v>45264</v>
      </c>
      <c r="M290" s="39" t="s">
        <v>11</v>
      </c>
      <c r="R290" s="56"/>
      <c r="S290" s="56"/>
      <c r="T290" s="56"/>
      <c r="U290" s="56"/>
      <c r="V290" s="56"/>
      <c r="W290" s="56"/>
      <c r="X290" s="56"/>
      <c r="Y290" s="56"/>
    </row>
    <row r="291" spans="1:25" x14ac:dyDescent="0.35">
      <c r="A291" s="46"/>
      <c r="B291" s="46"/>
      <c r="C291" s="46"/>
      <c r="D291" s="46"/>
      <c r="E291" s="46"/>
      <c r="F291" s="46"/>
      <c r="G291" s="85" t="s">
        <v>41</v>
      </c>
      <c r="H291" s="44" t="s">
        <v>8</v>
      </c>
      <c r="I291" s="44" t="s">
        <v>9</v>
      </c>
      <c r="J291" s="35" t="s">
        <v>15</v>
      </c>
      <c r="K291" s="41">
        <v>231</v>
      </c>
      <c r="L291" s="38">
        <v>45264</v>
      </c>
      <c r="M291" s="39" t="s">
        <v>40</v>
      </c>
      <c r="R291" s="56"/>
      <c r="S291" s="56"/>
      <c r="T291" s="56"/>
      <c r="U291" s="56"/>
      <c r="V291" s="56"/>
      <c r="W291" s="56"/>
      <c r="X291" s="56"/>
      <c r="Y291" s="56"/>
    </row>
    <row r="292" spans="1:25" x14ac:dyDescent="0.35">
      <c r="A292" s="46"/>
      <c r="B292" s="46"/>
      <c r="C292" s="46"/>
      <c r="D292" s="46"/>
      <c r="E292" s="46"/>
      <c r="F292" s="46"/>
      <c r="G292" s="85" t="s">
        <v>41</v>
      </c>
      <c r="H292" s="44" t="s">
        <v>8</v>
      </c>
      <c r="I292" s="44" t="s">
        <v>9</v>
      </c>
      <c r="J292" s="35" t="s">
        <v>16</v>
      </c>
      <c r="K292" s="41">
        <v>212</v>
      </c>
      <c r="L292" s="38">
        <v>45265</v>
      </c>
      <c r="M292" s="39" t="s">
        <v>11</v>
      </c>
      <c r="R292" s="56"/>
      <c r="S292" s="56"/>
      <c r="T292" s="56"/>
      <c r="U292" s="56"/>
      <c r="V292" s="56"/>
      <c r="W292" s="56"/>
      <c r="X292" s="56"/>
      <c r="Y292" s="56"/>
    </row>
    <row r="293" spans="1:25" x14ac:dyDescent="0.35">
      <c r="A293" s="46"/>
      <c r="B293" s="46"/>
      <c r="C293" s="46"/>
      <c r="D293" s="46"/>
      <c r="E293" s="46"/>
      <c r="F293" s="46"/>
      <c r="G293" s="85" t="s">
        <v>41</v>
      </c>
      <c r="H293" s="44" t="s">
        <v>8</v>
      </c>
      <c r="I293" s="44" t="s">
        <v>9</v>
      </c>
      <c r="J293" s="35" t="s">
        <v>17</v>
      </c>
      <c r="K293" s="41">
        <v>174</v>
      </c>
      <c r="L293" s="38">
        <v>45266</v>
      </c>
      <c r="M293" s="39" t="s">
        <v>11</v>
      </c>
      <c r="R293" s="56"/>
      <c r="S293" s="56"/>
      <c r="T293" s="56"/>
      <c r="U293" s="56"/>
      <c r="V293" s="56"/>
      <c r="W293" s="56"/>
      <c r="X293" s="56"/>
      <c r="Y293" s="56"/>
    </row>
    <row r="294" spans="1:25" x14ac:dyDescent="0.35">
      <c r="A294" s="46"/>
      <c r="B294" s="46"/>
      <c r="C294" s="46"/>
      <c r="D294" s="46"/>
      <c r="E294" s="46"/>
      <c r="F294" s="46"/>
      <c r="G294" s="85" t="s">
        <v>41</v>
      </c>
      <c r="H294" s="44" t="s">
        <v>8</v>
      </c>
      <c r="I294" s="44" t="s">
        <v>9</v>
      </c>
      <c r="J294" s="35" t="s">
        <v>18</v>
      </c>
      <c r="K294" s="41">
        <v>88</v>
      </c>
      <c r="L294" s="38">
        <v>45267</v>
      </c>
      <c r="M294" s="39" t="s">
        <v>40</v>
      </c>
      <c r="R294" s="56"/>
      <c r="S294" s="56"/>
      <c r="T294" s="56"/>
      <c r="U294" s="56"/>
      <c r="V294" s="56"/>
      <c r="W294" s="56"/>
      <c r="X294" s="56"/>
      <c r="Y294" s="56"/>
    </row>
    <row r="295" spans="1:25" x14ac:dyDescent="0.35">
      <c r="A295" s="46"/>
      <c r="B295" s="46"/>
      <c r="C295" s="46"/>
      <c r="D295" s="46"/>
      <c r="E295" s="46"/>
      <c r="F295" s="46"/>
      <c r="G295" s="85" t="s">
        <v>41</v>
      </c>
      <c r="H295" s="44" t="s">
        <v>8</v>
      </c>
      <c r="I295" s="44" t="s">
        <v>9</v>
      </c>
      <c r="J295" s="35" t="s">
        <v>19</v>
      </c>
      <c r="K295" s="41">
        <v>106</v>
      </c>
      <c r="L295" s="38">
        <v>45268</v>
      </c>
      <c r="M295" s="39" t="s">
        <v>11</v>
      </c>
      <c r="R295" s="56"/>
      <c r="S295" s="56"/>
      <c r="T295" s="56"/>
      <c r="U295" s="56"/>
      <c r="V295" s="56"/>
      <c r="W295" s="56"/>
      <c r="X295" s="56"/>
      <c r="Y295" s="56"/>
    </row>
    <row r="296" spans="1:25" x14ac:dyDescent="0.35">
      <c r="A296" s="46"/>
      <c r="B296" s="46"/>
      <c r="C296" s="46"/>
      <c r="D296" s="46"/>
      <c r="E296" s="46"/>
      <c r="F296" s="46"/>
      <c r="G296" s="85" t="s">
        <v>41</v>
      </c>
      <c r="H296" s="44" t="s">
        <v>8</v>
      </c>
      <c r="I296" s="44" t="s">
        <v>20</v>
      </c>
      <c r="J296" s="35" t="s">
        <v>21</v>
      </c>
      <c r="K296" s="41">
        <v>228</v>
      </c>
      <c r="L296" s="38">
        <v>45269</v>
      </c>
      <c r="M296" s="39" t="s">
        <v>11</v>
      </c>
      <c r="R296" s="56"/>
      <c r="S296" s="56"/>
      <c r="T296" s="56"/>
      <c r="U296" s="56"/>
      <c r="V296" s="56"/>
      <c r="W296" s="56"/>
      <c r="X296" s="56"/>
      <c r="Y296" s="56"/>
    </row>
    <row r="297" spans="1:25" x14ac:dyDescent="0.35">
      <c r="A297" s="46"/>
      <c r="B297" s="46"/>
      <c r="C297" s="46"/>
      <c r="D297" s="46"/>
      <c r="E297" s="46"/>
      <c r="F297" s="46"/>
      <c r="G297" s="85" t="s">
        <v>41</v>
      </c>
      <c r="H297" s="44" t="s">
        <v>8</v>
      </c>
      <c r="I297" s="44" t="s">
        <v>20</v>
      </c>
      <c r="J297" s="35" t="s">
        <v>22</v>
      </c>
      <c r="K297" s="41">
        <v>63</v>
      </c>
      <c r="L297" s="38">
        <v>45264</v>
      </c>
      <c r="M297" s="39" t="s">
        <v>11</v>
      </c>
      <c r="R297" s="56"/>
      <c r="S297" s="56"/>
      <c r="T297" s="56"/>
      <c r="U297" s="56"/>
      <c r="V297" s="56"/>
      <c r="W297" s="56"/>
      <c r="X297" s="56"/>
      <c r="Y297" s="56"/>
    </row>
    <row r="298" spans="1:25" x14ac:dyDescent="0.35">
      <c r="A298" s="46"/>
      <c r="B298" s="46"/>
      <c r="C298" s="46"/>
      <c r="D298" s="46"/>
      <c r="E298" s="46"/>
      <c r="F298" s="46"/>
      <c r="G298" s="85" t="s">
        <v>41</v>
      </c>
      <c r="H298" s="44" t="s">
        <v>8</v>
      </c>
      <c r="I298" s="44" t="s">
        <v>20</v>
      </c>
      <c r="J298" s="35" t="s">
        <v>23</v>
      </c>
      <c r="K298" s="41">
        <v>181</v>
      </c>
      <c r="L298" s="38">
        <v>45265</v>
      </c>
      <c r="M298" s="39" t="s">
        <v>11</v>
      </c>
      <c r="R298" s="56"/>
      <c r="S298" s="56"/>
      <c r="T298" s="56"/>
      <c r="U298" s="56"/>
      <c r="V298" s="56"/>
      <c r="W298" s="56"/>
      <c r="X298" s="56"/>
      <c r="Y298" s="56"/>
    </row>
    <row r="299" spans="1:25" x14ac:dyDescent="0.35">
      <c r="A299" s="46"/>
      <c r="B299" s="46"/>
      <c r="C299" s="46"/>
      <c r="D299" s="46"/>
      <c r="E299" s="46"/>
      <c r="F299" s="46"/>
      <c r="G299" s="85" t="s">
        <v>41</v>
      </c>
      <c r="H299" s="44" t="s">
        <v>8</v>
      </c>
      <c r="I299" s="44" t="s">
        <v>24</v>
      </c>
      <c r="J299" s="35" t="s">
        <v>10</v>
      </c>
      <c r="K299" s="41">
        <v>233</v>
      </c>
      <c r="L299" s="38">
        <v>45266</v>
      </c>
      <c r="M299" s="39" t="s">
        <v>11</v>
      </c>
      <c r="R299" s="56"/>
      <c r="S299" s="56"/>
      <c r="T299" s="56"/>
      <c r="U299" s="56"/>
      <c r="V299" s="56"/>
      <c r="W299" s="56"/>
      <c r="X299" s="56"/>
      <c r="Y299" s="56"/>
    </row>
    <row r="300" spans="1:25" x14ac:dyDescent="0.35">
      <c r="A300" s="46"/>
      <c r="B300" s="46"/>
      <c r="C300" s="46"/>
      <c r="D300" s="46"/>
      <c r="E300" s="46"/>
      <c r="F300" s="46"/>
      <c r="G300" s="85" t="s">
        <v>41</v>
      </c>
      <c r="H300" s="44" t="s">
        <v>8</v>
      </c>
      <c r="I300" s="44" t="s">
        <v>24</v>
      </c>
      <c r="J300" s="35" t="s">
        <v>25</v>
      </c>
      <c r="K300" s="41">
        <v>232</v>
      </c>
      <c r="L300" s="38">
        <v>45267</v>
      </c>
      <c r="M300" s="39" t="s">
        <v>11</v>
      </c>
      <c r="R300" s="56"/>
      <c r="S300" s="56"/>
      <c r="T300" s="56"/>
      <c r="U300" s="56"/>
      <c r="V300" s="56"/>
      <c r="W300" s="56"/>
      <c r="X300" s="56"/>
      <c r="Y300" s="56"/>
    </row>
    <row r="301" spans="1:25" x14ac:dyDescent="0.35">
      <c r="A301" s="46"/>
      <c r="B301" s="46"/>
      <c r="C301" s="46"/>
      <c r="D301" s="46"/>
      <c r="E301" s="46"/>
      <c r="F301" s="46"/>
      <c r="G301" s="85" t="s">
        <v>41</v>
      </c>
      <c r="H301" s="44" t="s">
        <v>8</v>
      </c>
      <c r="I301" s="44" t="s">
        <v>24</v>
      </c>
      <c r="J301" s="35" t="s">
        <v>26</v>
      </c>
      <c r="K301" s="41">
        <v>90</v>
      </c>
      <c r="L301" s="38">
        <v>45263</v>
      </c>
      <c r="M301" s="39" t="s">
        <v>11</v>
      </c>
      <c r="R301" s="56"/>
      <c r="S301" s="56"/>
      <c r="T301" s="56"/>
      <c r="U301" s="56"/>
      <c r="V301" s="56"/>
      <c r="W301" s="56"/>
      <c r="X301" s="56"/>
      <c r="Y301" s="56"/>
    </row>
    <row r="302" spans="1:25" x14ac:dyDescent="0.35">
      <c r="A302" s="46"/>
      <c r="B302" s="46"/>
      <c r="C302" s="46"/>
      <c r="D302" s="46"/>
      <c r="E302" s="46"/>
      <c r="F302" s="46"/>
      <c r="G302" s="85" t="s">
        <v>41</v>
      </c>
      <c r="H302" s="44" t="s">
        <v>8</v>
      </c>
      <c r="I302" s="44" t="s">
        <v>24</v>
      </c>
      <c r="J302" s="35" t="s">
        <v>27</v>
      </c>
      <c r="K302" s="41">
        <v>227</v>
      </c>
      <c r="L302" s="38">
        <v>45264</v>
      </c>
      <c r="M302" s="39" t="s">
        <v>11</v>
      </c>
      <c r="R302" s="56"/>
      <c r="S302" s="56"/>
      <c r="T302" s="56"/>
      <c r="U302" s="56"/>
      <c r="V302" s="56"/>
      <c r="W302" s="56"/>
      <c r="X302" s="56"/>
      <c r="Y302" s="56"/>
    </row>
    <row r="303" spans="1:25" x14ac:dyDescent="0.35">
      <c r="A303" s="46"/>
      <c r="B303" s="46"/>
      <c r="C303" s="46"/>
      <c r="D303" s="46"/>
      <c r="E303" s="46"/>
      <c r="F303" s="46"/>
      <c r="G303" s="85" t="s">
        <v>41</v>
      </c>
      <c r="H303" s="44" t="s">
        <v>8</v>
      </c>
      <c r="I303" s="44" t="s">
        <v>24</v>
      </c>
      <c r="J303" s="35" t="s">
        <v>28</v>
      </c>
      <c r="K303" s="41">
        <v>214</v>
      </c>
      <c r="L303" s="38">
        <v>45265</v>
      </c>
      <c r="M303" s="39" t="s">
        <v>11</v>
      </c>
      <c r="R303" s="56"/>
      <c r="S303" s="56"/>
      <c r="T303" s="56"/>
      <c r="U303" s="56"/>
      <c r="V303" s="56"/>
      <c r="W303" s="56"/>
      <c r="X303" s="56"/>
      <c r="Y303" s="56"/>
    </row>
    <row r="304" spans="1:25" x14ac:dyDescent="0.35">
      <c r="A304" s="46"/>
      <c r="B304" s="46"/>
      <c r="C304" s="46"/>
      <c r="D304" s="46"/>
      <c r="E304" s="46"/>
      <c r="F304" s="46"/>
      <c r="G304" s="85" t="s">
        <v>41</v>
      </c>
      <c r="H304" s="44" t="s">
        <v>8</v>
      </c>
      <c r="I304" s="44" t="s">
        <v>24</v>
      </c>
      <c r="J304" s="35" t="s">
        <v>29</v>
      </c>
      <c r="K304" s="41">
        <v>90</v>
      </c>
      <c r="L304" s="38">
        <v>45266</v>
      </c>
      <c r="M304" s="39" t="s">
        <v>11</v>
      </c>
      <c r="R304" s="56"/>
      <c r="S304" s="56"/>
      <c r="T304" s="56"/>
      <c r="U304" s="56"/>
      <c r="V304" s="56"/>
      <c r="W304" s="56"/>
      <c r="X304" s="56"/>
      <c r="Y304" s="56"/>
    </row>
    <row r="305" spans="1:25" x14ac:dyDescent="0.35">
      <c r="A305" s="46"/>
      <c r="B305" s="46"/>
      <c r="C305" s="46"/>
      <c r="D305" s="46"/>
      <c r="E305" s="46"/>
      <c r="F305" s="46"/>
      <c r="G305" s="85" t="s">
        <v>41</v>
      </c>
      <c r="H305" s="44" t="s">
        <v>8</v>
      </c>
      <c r="I305" s="44" t="s">
        <v>24</v>
      </c>
      <c r="J305" s="35" t="s">
        <v>30</v>
      </c>
      <c r="K305" s="41">
        <v>153</v>
      </c>
      <c r="L305" s="38">
        <v>45267</v>
      </c>
      <c r="M305" s="39" t="s">
        <v>11</v>
      </c>
      <c r="R305" s="56"/>
      <c r="S305" s="56"/>
      <c r="T305" s="56"/>
      <c r="U305" s="56"/>
      <c r="V305" s="56"/>
      <c r="W305" s="56"/>
      <c r="X305" s="56"/>
      <c r="Y305" s="56"/>
    </row>
    <row r="306" spans="1:25" x14ac:dyDescent="0.35">
      <c r="A306" s="46"/>
      <c r="B306" s="46"/>
      <c r="C306" s="46"/>
      <c r="D306" s="46"/>
      <c r="E306" s="46"/>
      <c r="F306" s="46"/>
      <c r="G306" s="85" t="s">
        <v>41</v>
      </c>
      <c r="H306" s="44" t="s">
        <v>8</v>
      </c>
      <c r="I306" s="44" t="s">
        <v>24</v>
      </c>
      <c r="J306" s="35" t="s">
        <v>31</v>
      </c>
      <c r="K306" s="41">
        <v>234</v>
      </c>
      <c r="L306" s="38">
        <v>45268</v>
      </c>
      <c r="M306" s="39" t="s">
        <v>11</v>
      </c>
      <c r="R306" s="56"/>
      <c r="S306" s="56"/>
      <c r="T306" s="56"/>
      <c r="U306" s="56"/>
      <c r="V306" s="56"/>
      <c r="W306" s="56"/>
      <c r="X306" s="56"/>
      <c r="Y306" s="56"/>
    </row>
    <row r="307" spans="1:25" x14ac:dyDescent="0.35">
      <c r="A307" s="46"/>
      <c r="B307" s="46"/>
      <c r="C307" s="46"/>
      <c r="D307" s="46"/>
      <c r="E307" s="46"/>
      <c r="F307" s="46"/>
      <c r="G307" s="85" t="s">
        <v>41</v>
      </c>
      <c r="H307" s="44" t="s">
        <v>8</v>
      </c>
      <c r="I307" s="44" t="s">
        <v>24</v>
      </c>
      <c r="J307" s="35" t="s">
        <v>19</v>
      </c>
      <c r="K307" s="41">
        <v>203</v>
      </c>
      <c r="L307" s="38">
        <v>45269</v>
      </c>
      <c r="M307" s="39" t="s">
        <v>11</v>
      </c>
      <c r="R307" s="56"/>
      <c r="S307" s="56"/>
      <c r="T307" s="56"/>
      <c r="U307" s="56"/>
      <c r="V307" s="56"/>
      <c r="W307" s="56"/>
      <c r="X307" s="56"/>
      <c r="Y307" s="56"/>
    </row>
    <row r="308" spans="1:25" x14ac:dyDescent="0.35">
      <c r="A308" s="46"/>
      <c r="B308" s="46"/>
      <c r="C308" s="46"/>
      <c r="D308" s="46"/>
      <c r="E308" s="46"/>
      <c r="F308" s="46"/>
      <c r="G308" s="85" t="s">
        <v>41</v>
      </c>
      <c r="H308" s="44" t="s">
        <v>32</v>
      </c>
      <c r="I308" s="44" t="s">
        <v>33</v>
      </c>
      <c r="J308" s="35" t="s">
        <v>34</v>
      </c>
      <c r="K308" s="42">
        <v>3500</v>
      </c>
      <c r="L308" s="38"/>
      <c r="M308" s="39"/>
      <c r="R308" s="56"/>
      <c r="S308" s="56"/>
      <c r="T308" s="56"/>
      <c r="U308" s="56"/>
      <c r="V308" s="56"/>
      <c r="W308" s="56"/>
      <c r="X308" s="56"/>
      <c r="Y308" s="56"/>
    </row>
    <row r="309" spans="1:25" x14ac:dyDescent="0.35">
      <c r="A309" s="46"/>
      <c r="B309" s="46"/>
      <c r="C309" s="46"/>
      <c r="D309" s="46"/>
      <c r="E309" s="46"/>
      <c r="F309" s="46"/>
      <c r="G309" s="85" t="s">
        <v>41</v>
      </c>
      <c r="H309" s="44" t="s">
        <v>32</v>
      </c>
      <c r="I309" s="44" t="s">
        <v>33</v>
      </c>
      <c r="J309" s="35" t="s">
        <v>35</v>
      </c>
      <c r="K309" s="42">
        <v>1880</v>
      </c>
      <c r="L309" s="38"/>
      <c r="M309" s="39"/>
      <c r="R309" s="56"/>
      <c r="S309" s="56"/>
      <c r="T309" s="56"/>
      <c r="U309" s="56"/>
      <c r="V309" s="56"/>
      <c r="W309" s="56"/>
      <c r="X309" s="56"/>
      <c r="Y309" s="56"/>
    </row>
    <row r="310" spans="1:25" x14ac:dyDescent="0.35">
      <c r="A310" s="46"/>
      <c r="B310" s="46"/>
      <c r="C310" s="46"/>
      <c r="D310" s="46"/>
      <c r="E310" s="46"/>
      <c r="F310" s="46"/>
      <c r="G310" s="85" t="s">
        <v>41</v>
      </c>
      <c r="H310" s="44" t="s">
        <v>32</v>
      </c>
      <c r="I310" s="44" t="s">
        <v>36</v>
      </c>
      <c r="J310" s="35" t="s">
        <v>37</v>
      </c>
      <c r="K310" s="42">
        <v>2000</v>
      </c>
      <c r="L310" s="38"/>
      <c r="M310" s="39"/>
      <c r="R310" s="56"/>
      <c r="S310" s="56"/>
      <c r="T310" s="56"/>
      <c r="U310" s="56"/>
      <c r="V310" s="56"/>
      <c r="W310" s="56"/>
      <c r="X310" s="56"/>
      <c r="Y310" s="56"/>
    </row>
    <row r="311" spans="1:25" x14ac:dyDescent="0.35">
      <c r="A311" s="46"/>
      <c r="B311" s="46"/>
      <c r="C311" s="46"/>
      <c r="D311" s="46"/>
      <c r="E311" s="46"/>
      <c r="F311" s="46"/>
      <c r="G311" s="85" t="s">
        <v>41</v>
      </c>
      <c r="H311" s="44" t="s">
        <v>32</v>
      </c>
      <c r="I311" s="44" t="s">
        <v>36</v>
      </c>
      <c r="J311" s="35" t="s">
        <v>38</v>
      </c>
      <c r="K311" s="42">
        <v>1500</v>
      </c>
      <c r="L311" s="38"/>
      <c r="M311" s="39"/>
      <c r="R311" s="56"/>
      <c r="S311" s="56"/>
      <c r="T311" s="56"/>
      <c r="U311" s="56"/>
      <c r="V311" s="56"/>
      <c r="W311" s="56"/>
      <c r="X311" s="56"/>
      <c r="Y311" s="56"/>
    </row>
    <row r="312" spans="1:25" ht="18" x14ac:dyDescent="0.35">
      <c r="G312" s="27"/>
      <c r="H312" s="27"/>
      <c r="I312" s="27"/>
      <c r="J312" s="48"/>
      <c r="K312" s="28"/>
      <c r="L312" s="49"/>
      <c r="M312" s="69"/>
    </row>
    <row r="313" spans="1:25" ht="18" x14ac:dyDescent="0.35">
      <c r="G313" s="29"/>
      <c r="H313" s="29"/>
      <c r="I313" s="29"/>
      <c r="J313" s="31"/>
      <c r="K313" s="30"/>
      <c r="L313" s="32"/>
      <c r="M313" s="70"/>
    </row>
  </sheetData>
  <conditionalFormatting sqref="M12:M312">
    <cfRule type="containsText" dxfId="2" priority="1" operator="containsText" text="Late">
      <formula>NOT(ISERROR(SEARCH("Late",M12)))</formula>
    </cfRule>
  </conditionalFormatting>
  <dataValidations count="1">
    <dataValidation type="list" allowBlank="1" showInputMessage="1" showErrorMessage="1" sqref="M12:M32 M37:M57 M62:M82 M87:M107 M112:M132 M137:M157 M162:M182 M187:M207 M212:M232 M237:M257 M262:M282 M287:M307" xr:uid="{5A5AB2CF-E67E-4DA7-8B03-1418BEDFCF54}">
      <formula1>"Paid, Late"</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41A18-65BC-487D-9F93-3B60233A4287}">
  <dimension ref="A1:Z313"/>
  <sheetViews>
    <sheetView showGridLines="0" zoomScale="57" zoomScaleNormal="130" workbookViewId="0"/>
  </sheetViews>
  <sheetFormatPr defaultRowHeight="15.5" x14ac:dyDescent="0.35"/>
  <cols>
    <col min="1" max="3" width="8.6640625" style="25"/>
    <col min="4" max="6" width="0" style="25" hidden="1" customWidth="1"/>
    <col min="7" max="7" width="8.6640625" style="25"/>
    <col min="8" max="8" width="7.83203125" style="26" bestFit="1" customWidth="1"/>
    <col min="9" max="9" width="15.4140625" style="26" bestFit="1" customWidth="1"/>
    <col min="10" max="10" width="15.75" style="26" bestFit="1" customWidth="1"/>
    <col min="11" max="11" width="18.25" style="37" bestFit="1" customWidth="1"/>
    <col min="12" max="12" width="13.08203125" style="25" bestFit="1" customWidth="1"/>
    <col min="13" max="13" width="15.4140625" style="37" bestFit="1" customWidth="1"/>
    <col min="14" max="14" width="13.08203125" style="37" bestFit="1" customWidth="1"/>
    <col min="15" max="15" width="8.6640625" style="25"/>
    <col min="16" max="18" width="0" style="25" hidden="1" customWidth="1"/>
    <col min="19" max="16384" width="8.6640625" style="25"/>
  </cols>
  <sheetData>
    <row r="1" spans="1:26" x14ac:dyDescent="0.35">
      <c r="A1" s="56"/>
      <c r="B1" s="56"/>
      <c r="C1" s="56"/>
      <c r="D1" s="56"/>
      <c r="E1" s="56"/>
      <c r="F1" s="56"/>
      <c r="G1" s="56"/>
      <c r="H1" s="56"/>
      <c r="I1" s="56"/>
      <c r="J1" s="56"/>
      <c r="K1" s="56"/>
      <c r="L1" s="56"/>
      <c r="M1" s="56"/>
      <c r="N1" s="65"/>
      <c r="O1" s="56"/>
      <c r="S1" s="56"/>
      <c r="T1" s="56"/>
      <c r="U1" s="56"/>
      <c r="V1" s="56"/>
      <c r="W1" s="56"/>
      <c r="X1" s="56"/>
      <c r="Y1" s="56"/>
      <c r="Z1" s="56"/>
    </row>
    <row r="2" spans="1:26" x14ac:dyDescent="0.35">
      <c r="S2" s="56"/>
      <c r="T2" s="56"/>
      <c r="U2" s="56"/>
      <c r="V2" s="56"/>
      <c r="W2" s="56"/>
      <c r="X2" s="56"/>
      <c r="Y2" s="56"/>
      <c r="Z2" s="56"/>
    </row>
    <row r="3" spans="1:26" x14ac:dyDescent="0.35">
      <c r="S3" s="56"/>
      <c r="T3" s="56"/>
      <c r="U3" s="56"/>
      <c r="V3" s="56"/>
      <c r="W3" s="56"/>
      <c r="X3" s="56"/>
      <c r="Y3" s="56"/>
      <c r="Z3" s="56"/>
    </row>
    <row r="4" spans="1:26" x14ac:dyDescent="0.35">
      <c r="S4" s="56"/>
      <c r="T4" s="56"/>
      <c r="U4" s="56"/>
      <c r="V4" s="56"/>
      <c r="W4" s="56"/>
      <c r="X4" s="56"/>
      <c r="Y4" s="56"/>
      <c r="Z4" s="56"/>
    </row>
    <row r="5" spans="1:26" x14ac:dyDescent="0.35">
      <c r="S5" s="56"/>
      <c r="T5" s="56"/>
      <c r="U5" s="56"/>
      <c r="V5" s="56"/>
      <c r="W5" s="56"/>
      <c r="X5" s="56"/>
      <c r="Y5" s="56"/>
      <c r="Z5" s="56"/>
    </row>
    <row r="6" spans="1:26" x14ac:dyDescent="0.35">
      <c r="S6" s="56"/>
      <c r="T6" s="56"/>
      <c r="U6" s="56"/>
      <c r="V6" s="56"/>
      <c r="W6" s="56"/>
      <c r="X6" s="56"/>
      <c r="Y6" s="56"/>
      <c r="Z6" s="56"/>
    </row>
    <row r="7" spans="1:26" x14ac:dyDescent="0.35">
      <c r="S7" s="56"/>
      <c r="T7" s="56"/>
      <c r="U7" s="56"/>
      <c r="V7" s="56"/>
      <c r="W7" s="56"/>
      <c r="X7" s="56"/>
      <c r="Y7" s="56"/>
      <c r="Z7" s="56"/>
    </row>
    <row r="8" spans="1:26" x14ac:dyDescent="0.35">
      <c r="S8" s="56"/>
      <c r="T8" s="56"/>
      <c r="U8" s="56"/>
      <c r="V8" s="56"/>
      <c r="W8" s="56"/>
      <c r="X8" s="56"/>
      <c r="Y8" s="56"/>
      <c r="Z8" s="56"/>
    </row>
    <row r="9" spans="1:26" x14ac:dyDescent="0.35">
      <c r="S9" s="56"/>
      <c r="T9" s="56"/>
      <c r="U9" s="56"/>
      <c r="V9" s="56"/>
      <c r="W9" s="56"/>
      <c r="X9" s="56"/>
      <c r="Y9" s="56"/>
      <c r="Z9" s="56"/>
    </row>
    <row r="10" spans="1:26" x14ac:dyDescent="0.35">
      <c r="S10" s="56"/>
      <c r="T10" s="56"/>
      <c r="U10" s="56"/>
      <c r="V10" s="56"/>
      <c r="W10" s="56"/>
      <c r="X10" s="56"/>
      <c r="Y10" s="56"/>
      <c r="Z10" s="56"/>
    </row>
    <row r="11" spans="1:26" ht="18" x14ac:dyDescent="0.35">
      <c r="H11" s="43"/>
      <c r="I11" s="34"/>
      <c r="J11" s="34"/>
      <c r="K11" s="34"/>
      <c r="L11" s="34"/>
      <c r="M11" s="34"/>
      <c r="N11" s="66"/>
      <c r="S11" s="56"/>
      <c r="T11" s="56"/>
      <c r="U11" s="56"/>
      <c r="V11" s="56"/>
      <c r="W11" s="56"/>
      <c r="X11" s="56"/>
      <c r="Y11" s="56"/>
      <c r="Z11" s="56"/>
    </row>
    <row r="12" spans="1:26" ht="18" x14ac:dyDescent="0.35">
      <c r="I12" s="60" t="s">
        <v>0</v>
      </c>
      <c r="J12" s="60" t="s">
        <v>56</v>
      </c>
      <c r="K12" s="35"/>
      <c r="L12" s="41"/>
      <c r="M12" s="38"/>
      <c r="N12" s="39"/>
      <c r="S12" s="56"/>
      <c r="T12" s="56"/>
      <c r="U12" s="56"/>
      <c r="V12" s="56"/>
      <c r="W12" s="56"/>
      <c r="X12" s="56"/>
      <c r="Y12" s="56"/>
      <c r="Z12" s="56"/>
    </row>
    <row r="13" spans="1:26" ht="18" x14ac:dyDescent="0.35">
      <c r="H13" s="43"/>
      <c r="I13" s="64" t="s">
        <v>58</v>
      </c>
      <c r="J13" s="61">
        <v>10000</v>
      </c>
      <c r="K13" s="35"/>
      <c r="L13" s="41"/>
      <c r="M13" s="58"/>
      <c r="N13" s="40"/>
      <c r="S13" s="56"/>
      <c r="T13" s="56"/>
      <c r="U13" s="56"/>
      <c r="V13" s="56"/>
      <c r="W13" s="56"/>
      <c r="X13" s="56"/>
      <c r="Y13" s="56"/>
      <c r="Z13" s="56"/>
    </row>
    <row r="14" spans="1:26" ht="18" x14ac:dyDescent="0.35">
      <c r="H14" s="57"/>
      <c r="I14" s="64" t="s">
        <v>59</v>
      </c>
      <c r="J14" s="61">
        <v>10000</v>
      </c>
      <c r="K14" s="44"/>
      <c r="L14" s="44"/>
      <c r="M14" s="60" t="s">
        <v>57</v>
      </c>
      <c r="N14" s="60" t="s">
        <v>4</v>
      </c>
      <c r="S14" s="56"/>
      <c r="T14" s="56"/>
      <c r="U14" s="56"/>
      <c r="V14" s="56"/>
      <c r="W14" s="56"/>
      <c r="X14" s="56"/>
      <c r="Y14" s="56"/>
      <c r="Z14" s="56"/>
    </row>
    <row r="15" spans="1:26" ht="18" x14ac:dyDescent="0.35">
      <c r="H15" s="57"/>
      <c r="I15" s="64" t="s">
        <v>60</v>
      </c>
      <c r="J15" s="61">
        <v>10000</v>
      </c>
      <c r="K15" s="44"/>
      <c r="L15" s="44"/>
      <c r="S15" s="56"/>
      <c r="T15" s="56"/>
      <c r="U15" s="56"/>
      <c r="V15" s="56"/>
      <c r="W15" s="56"/>
      <c r="X15" s="56"/>
      <c r="Y15" s="56"/>
      <c r="Z15" s="56"/>
    </row>
    <row r="16" spans="1:26" ht="18" x14ac:dyDescent="0.35">
      <c r="H16" s="57"/>
      <c r="I16" s="64" t="s">
        <v>61</v>
      </c>
      <c r="J16" s="61">
        <v>10000</v>
      </c>
      <c r="K16" s="44"/>
      <c r="L16" s="44"/>
      <c r="S16" s="56"/>
      <c r="T16" s="56"/>
      <c r="U16" s="56"/>
      <c r="V16" s="56"/>
      <c r="W16" s="56"/>
      <c r="X16" s="56"/>
      <c r="Y16" s="56"/>
      <c r="Z16" s="56"/>
    </row>
    <row r="17" spans="8:26" ht="18" x14ac:dyDescent="0.35">
      <c r="H17" s="57"/>
      <c r="I17" s="64" t="s">
        <v>62</v>
      </c>
      <c r="J17" s="61">
        <v>10000</v>
      </c>
      <c r="K17" s="44"/>
      <c r="L17" s="44"/>
      <c r="S17" s="56"/>
      <c r="T17" s="56"/>
      <c r="U17" s="56"/>
      <c r="V17" s="56"/>
      <c r="W17" s="56"/>
      <c r="X17" s="56"/>
      <c r="Y17" s="56"/>
      <c r="Z17" s="56"/>
    </row>
    <row r="18" spans="8:26" ht="18" x14ac:dyDescent="0.35">
      <c r="H18" s="57"/>
      <c r="I18" s="64" t="s">
        <v>63</v>
      </c>
      <c r="J18" s="61">
        <v>10000</v>
      </c>
      <c r="K18" s="44"/>
      <c r="L18" s="44"/>
      <c r="S18" s="56"/>
      <c r="T18" s="56"/>
      <c r="U18" s="56"/>
      <c r="V18" s="56"/>
      <c r="W18" s="56"/>
      <c r="X18" s="56"/>
      <c r="Y18" s="56"/>
      <c r="Z18" s="56"/>
    </row>
    <row r="19" spans="8:26" ht="18" x14ac:dyDescent="0.35">
      <c r="H19" s="57"/>
      <c r="I19" s="64" t="s">
        <v>64</v>
      </c>
      <c r="J19" s="61">
        <v>10000</v>
      </c>
      <c r="K19" s="44"/>
      <c r="L19" s="44"/>
      <c r="S19" s="56"/>
      <c r="T19" s="56"/>
      <c r="U19" s="56"/>
      <c r="V19" s="56"/>
      <c r="W19" s="56"/>
      <c r="X19" s="56"/>
      <c r="Y19" s="56"/>
      <c r="Z19" s="56"/>
    </row>
    <row r="20" spans="8:26" ht="18" x14ac:dyDescent="0.35">
      <c r="H20" s="57"/>
      <c r="I20" s="64" t="s">
        <v>65</v>
      </c>
      <c r="J20" s="61">
        <v>10000</v>
      </c>
      <c r="K20" s="44"/>
      <c r="L20" s="44"/>
      <c r="M20" s="44"/>
      <c r="N20" s="67"/>
      <c r="S20" s="56"/>
      <c r="T20" s="56"/>
      <c r="U20" s="56"/>
      <c r="V20" s="56"/>
      <c r="W20" s="56"/>
      <c r="X20" s="56"/>
      <c r="Y20" s="56"/>
      <c r="Z20" s="56"/>
    </row>
    <row r="21" spans="8:26" ht="18" x14ac:dyDescent="0.35">
      <c r="H21" s="57"/>
      <c r="I21" s="64" t="s">
        <v>66</v>
      </c>
      <c r="J21" s="61">
        <v>10000</v>
      </c>
      <c r="K21" s="44"/>
      <c r="L21" s="44"/>
      <c r="M21" s="44"/>
      <c r="N21" s="67"/>
      <c r="S21" s="56"/>
      <c r="T21" s="56"/>
      <c r="U21" s="56"/>
      <c r="V21" s="56"/>
      <c r="W21" s="56"/>
      <c r="X21" s="56"/>
      <c r="Y21" s="56"/>
      <c r="Z21" s="56"/>
    </row>
    <row r="22" spans="8:26" ht="18" x14ac:dyDescent="0.35">
      <c r="H22" s="57"/>
      <c r="I22" s="64" t="s">
        <v>67</v>
      </c>
      <c r="J22" s="61">
        <v>10000</v>
      </c>
      <c r="K22" s="44"/>
      <c r="M22" s="62">
        <v>15700</v>
      </c>
      <c r="N22" s="63" t="s">
        <v>51</v>
      </c>
      <c r="S22" s="56"/>
      <c r="T22" s="56"/>
      <c r="U22" s="56"/>
      <c r="V22" s="56"/>
      <c r="W22" s="56"/>
      <c r="X22" s="56"/>
      <c r="Y22" s="56"/>
      <c r="Z22" s="56"/>
    </row>
    <row r="23" spans="8:26" ht="16" customHeight="1" x14ac:dyDescent="0.35">
      <c r="H23" s="57"/>
      <c r="I23" s="64" t="s">
        <v>68</v>
      </c>
      <c r="J23" s="61">
        <v>10000</v>
      </c>
      <c r="K23" s="34"/>
      <c r="M23" s="62">
        <v>65000</v>
      </c>
      <c r="N23" s="63" t="s">
        <v>52</v>
      </c>
      <c r="S23" s="56"/>
      <c r="T23" s="56"/>
      <c r="U23" s="56"/>
      <c r="V23" s="56"/>
      <c r="W23" s="56"/>
      <c r="X23" s="56"/>
      <c r="Y23" s="56"/>
      <c r="Z23" s="56"/>
    </row>
    <row r="24" spans="8:26" ht="18" x14ac:dyDescent="0.35">
      <c r="H24" s="57"/>
      <c r="I24" s="64" t="s">
        <v>69</v>
      </c>
      <c r="J24" s="61">
        <v>10000</v>
      </c>
      <c r="K24" s="34"/>
      <c r="M24" s="62">
        <v>22500</v>
      </c>
      <c r="N24" s="63" t="s">
        <v>53</v>
      </c>
      <c r="S24" s="56"/>
      <c r="T24" s="56"/>
      <c r="U24" s="56"/>
      <c r="V24" s="56"/>
      <c r="W24" s="56"/>
      <c r="X24" s="56"/>
      <c r="Y24" s="56"/>
      <c r="Z24" s="56"/>
    </row>
    <row r="25" spans="8:26" ht="18" x14ac:dyDescent="0.35">
      <c r="H25" s="57"/>
      <c r="K25" s="34"/>
      <c r="M25" s="62">
        <v>100000</v>
      </c>
      <c r="N25" s="63" t="s">
        <v>54</v>
      </c>
      <c r="S25" s="56"/>
      <c r="T25" s="56"/>
      <c r="U25" s="56"/>
      <c r="V25" s="56"/>
      <c r="W25" s="56"/>
      <c r="X25" s="56"/>
      <c r="Y25" s="56"/>
      <c r="Z25" s="56"/>
    </row>
    <row r="26" spans="8:26" ht="26" x14ac:dyDescent="0.6">
      <c r="H26" s="57"/>
      <c r="I26" s="91">
        <f>SUM(J13:J24)</f>
        <v>120000</v>
      </c>
      <c r="K26" s="34"/>
      <c r="M26" s="62">
        <v>135000</v>
      </c>
      <c r="N26" s="63" t="s">
        <v>55</v>
      </c>
      <c r="S26" s="56"/>
      <c r="T26" s="56"/>
      <c r="U26" s="56"/>
      <c r="V26" s="56"/>
      <c r="W26" s="56"/>
      <c r="X26" s="56"/>
      <c r="Y26" s="56"/>
      <c r="Z26" s="56"/>
    </row>
    <row r="27" spans="8:26" ht="18" x14ac:dyDescent="0.35">
      <c r="H27" s="43"/>
      <c r="I27" s="59"/>
      <c r="J27" s="59"/>
      <c r="K27" s="34"/>
      <c r="L27" s="34"/>
      <c r="M27" s="34"/>
      <c r="N27" s="66"/>
      <c r="S27" s="56"/>
      <c r="T27" s="56"/>
      <c r="U27" s="56"/>
      <c r="V27" s="56"/>
      <c r="W27" s="56"/>
      <c r="X27" s="56"/>
      <c r="Y27" s="56"/>
      <c r="Z27" s="56"/>
    </row>
    <row r="28" spans="8:26" ht="18" x14ac:dyDescent="0.35">
      <c r="H28" s="43"/>
      <c r="I28" s="44"/>
      <c r="J28" s="44"/>
      <c r="K28" s="34"/>
      <c r="L28" s="34"/>
      <c r="M28" s="34"/>
      <c r="N28" s="66"/>
      <c r="S28" s="56"/>
      <c r="T28" s="56"/>
      <c r="U28" s="56"/>
      <c r="V28" s="56"/>
      <c r="W28" s="56"/>
      <c r="X28" s="56"/>
      <c r="Y28" s="56"/>
      <c r="Z28" s="56"/>
    </row>
    <row r="29" spans="8:26" x14ac:dyDescent="0.35">
      <c r="H29" s="43"/>
      <c r="I29" s="44"/>
      <c r="J29" s="44"/>
      <c r="K29" s="35"/>
      <c r="L29" s="41"/>
      <c r="M29" s="38"/>
      <c r="N29" s="39"/>
      <c r="S29" s="56"/>
      <c r="T29" s="56"/>
      <c r="U29" s="56"/>
      <c r="V29" s="56"/>
      <c r="W29" s="56"/>
      <c r="X29" s="56"/>
      <c r="Y29" s="56"/>
      <c r="Z29" s="56"/>
    </row>
    <row r="30" spans="8:26" x14ac:dyDescent="0.35">
      <c r="H30" s="43"/>
      <c r="I30" s="44"/>
      <c r="J30" s="44"/>
      <c r="K30" s="90"/>
      <c r="L30" s="41"/>
      <c r="M30" s="38"/>
      <c r="N30" s="39"/>
      <c r="S30" s="56"/>
      <c r="T30" s="56"/>
      <c r="U30" s="56"/>
      <c r="V30" s="56"/>
      <c r="W30" s="56"/>
      <c r="X30" s="56"/>
      <c r="Y30" s="56"/>
      <c r="Z30" s="56"/>
    </row>
    <row r="31" spans="8:26" x14ac:dyDescent="0.35">
      <c r="H31" s="43"/>
      <c r="I31" s="44"/>
      <c r="J31" s="44"/>
      <c r="K31" s="35"/>
      <c r="L31" s="41"/>
      <c r="M31" s="38"/>
      <c r="N31" s="39"/>
      <c r="S31" s="56"/>
      <c r="T31" s="56"/>
      <c r="U31" s="56"/>
      <c r="V31" s="56"/>
      <c r="W31" s="56"/>
      <c r="X31" s="56"/>
      <c r="Y31" s="56"/>
      <c r="Z31" s="56"/>
    </row>
    <row r="32" spans="8:26" x14ac:dyDescent="0.35">
      <c r="H32" s="43"/>
      <c r="I32" s="44"/>
      <c r="J32" s="44"/>
      <c r="K32" s="35"/>
      <c r="L32" s="41"/>
      <c r="M32" s="38"/>
      <c r="N32" s="39"/>
      <c r="S32" s="56"/>
      <c r="T32" s="56"/>
      <c r="U32" s="56"/>
      <c r="V32" s="56"/>
      <c r="W32" s="56"/>
      <c r="X32" s="56"/>
      <c r="Y32" s="56"/>
      <c r="Z32" s="56"/>
    </row>
    <row r="33" spans="1:26" x14ac:dyDescent="0.35">
      <c r="H33" s="43"/>
      <c r="I33" s="44"/>
      <c r="J33" s="44"/>
      <c r="K33" s="35"/>
      <c r="L33" s="42"/>
      <c r="M33" s="38"/>
      <c r="N33" s="39"/>
      <c r="S33" s="56"/>
      <c r="T33" s="56"/>
      <c r="U33" s="56"/>
      <c r="V33" s="56"/>
      <c r="W33" s="56"/>
      <c r="X33" s="56"/>
      <c r="Y33" s="56"/>
      <c r="Z33" s="56"/>
    </row>
    <row r="34" spans="1:26" x14ac:dyDescent="0.35">
      <c r="H34" s="43"/>
      <c r="I34" s="44"/>
      <c r="J34" s="44"/>
      <c r="K34" s="35"/>
      <c r="L34" s="42"/>
      <c r="M34" s="38"/>
      <c r="N34" s="39"/>
      <c r="S34" s="56"/>
      <c r="T34" s="56"/>
      <c r="U34" s="56"/>
      <c r="V34" s="56"/>
      <c r="W34" s="56"/>
      <c r="X34" s="56"/>
      <c r="Y34" s="56"/>
      <c r="Z34" s="56"/>
    </row>
    <row r="35" spans="1:26" x14ac:dyDescent="0.35">
      <c r="H35" s="43"/>
      <c r="I35" s="44"/>
      <c r="J35" s="44"/>
      <c r="K35" s="35"/>
      <c r="L35" s="42"/>
      <c r="M35" s="38"/>
      <c r="N35" s="39"/>
      <c r="S35" s="56"/>
      <c r="T35" s="56"/>
      <c r="U35" s="56"/>
      <c r="V35" s="56"/>
      <c r="W35" s="56"/>
      <c r="X35" s="56"/>
      <c r="Y35" s="56"/>
      <c r="Z35" s="56"/>
    </row>
    <row r="36" spans="1:26" x14ac:dyDescent="0.35">
      <c r="A36" s="46"/>
      <c r="B36" s="46"/>
      <c r="C36" s="46"/>
      <c r="D36" s="46"/>
      <c r="E36" s="46"/>
      <c r="F36" s="46"/>
      <c r="G36" s="46"/>
      <c r="H36" s="46"/>
      <c r="I36" s="46"/>
      <c r="J36" s="46"/>
      <c r="K36" s="46"/>
      <c r="L36" s="46"/>
      <c r="M36" s="46"/>
      <c r="N36" s="46"/>
      <c r="O36" s="46"/>
      <c r="S36" s="56"/>
      <c r="T36" s="56"/>
      <c r="U36" s="56"/>
      <c r="V36" s="56"/>
      <c r="W36" s="56"/>
      <c r="X36" s="56"/>
      <c r="Y36" s="56"/>
      <c r="Z36" s="56"/>
    </row>
    <row r="37" spans="1:26" x14ac:dyDescent="0.35">
      <c r="A37" s="46"/>
      <c r="B37" s="46"/>
      <c r="C37" s="46"/>
      <c r="D37" s="46"/>
      <c r="E37" s="46"/>
      <c r="F37" s="46"/>
      <c r="G37" s="46"/>
      <c r="H37" s="46"/>
      <c r="I37" s="46"/>
      <c r="J37" s="46"/>
      <c r="K37" s="46"/>
      <c r="L37" s="46"/>
      <c r="M37" s="46"/>
      <c r="N37" s="46"/>
      <c r="O37" s="46"/>
      <c r="S37" s="56"/>
      <c r="T37" s="56"/>
      <c r="U37" s="56"/>
      <c r="V37" s="56"/>
      <c r="W37" s="56"/>
      <c r="X37" s="56"/>
      <c r="Y37" s="56"/>
      <c r="Z37" s="56"/>
    </row>
    <row r="38" spans="1:26" x14ac:dyDescent="0.35">
      <c r="A38" s="46"/>
      <c r="B38" s="46"/>
      <c r="C38" s="46"/>
      <c r="D38" s="46"/>
      <c r="E38" s="46"/>
      <c r="F38" s="46"/>
      <c r="G38" s="46"/>
      <c r="H38" s="50"/>
      <c r="I38" s="50"/>
      <c r="J38" s="50"/>
      <c r="K38" s="51"/>
      <c r="L38" s="52"/>
      <c r="M38" s="55"/>
      <c r="N38" s="68"/>
      <c r="O38" s="55"/>
      <c r="S38" s="56"/>
      <c r="T38" s="56"/>
      <c r="U38" s="56"/>
      <c r="V38" s="56"/>
      <c r="W38" s="56"/>
      <c r="X38" s="56"/>
      <c r="Y38" s="56"/>
      <c r="Z38" s="56"/>
    </row>
    <row r="39" spans="1:26" x14ac:dyDescent="0.35">
      <c r="A39" s="46"/>
      <c r="B39" s="46"/>
      <c r="C39" s="46"/>
      <c r="D39" s="46"/>
      <c r="E39" s="46"/>
      <c r="F39" s="46"/>
      <c r="G39" s="46"/>
      <c r="H39" s="50"/>
      <c r="I39" s="50"/>
      <c r="J39" s="50"/>
      <c r="K39" s="51"/>
      <c r="L39" s="52"/>
      <c r="M39" s="55"/>
      <c r="N39" s="68"/>
      <c r="O39" s="55"/>
      <c r="S39" s="56"/>
      <c r="T39" s="56"/>
      <c r="U39" s="56"/>
      <c r="V39" s="56"/>
      <c r="W39" s="56"/>
      <c r="X39" s="56"/>
      <c r="Y39" s="56"/>
      <c r="Z39" s="56"/>
    </row>
    <row r="40" spans="1:26" x14ac:dyDescent="0.35">
      <c r="A40" s="46"/>
      <c r="B40" s="46"/>
      <c r="C40" s="46"/>
      <c r="D40" s="46"/>
      <c r="E40" s="46"/>
      <c r="F40" s="46"/>
      <c r="G40" s="46"/>
      <c r="H40" s="50"/>
      <c r="I40" s="50"/>
      <c r="J40" s="50"/>
      <c r="K40" s="51"/>
      <c r="L40" s="52"/>
      <c r="M40" s="55"/>
      <c r="N40" s="68"/>
      <c r="O40" s="55"/>
      <c r="S40" s="56"/>
      <c r="T40" s="56"/>
      <c r="U40" s="56"/>
      <c r="V40" s="56"/>
      <c r="W40" s="56"/>
      <c r="X40" s="56"/>
      <c r="Y40" s="56"/>
      <c r="Z40" s="56"/>
    </row>
    <row r="41" spans="1:26" x14ac:dyDescent="0.35">
      <c r="A41" s="46"/>
      <c r="B41" s="46"/>
      <c r="C41" s="46"/>
      <c r="D41" s="46"/>
      <c r="E41" s="46"/>
      <c r="F41" s="46"/>
      <c r="G41" s="46"/>
      <c r="H41" s="50"/>
      <c r="I41" s="50"/>
      <c r="J41" s="50"/>
      <c r="K41" s="51"/>
      <c r="L41" s="52"/>
      <c r="M41" s="55"/>
      <c r="N41" s="68"/>
      <c r="O41" s="55"/>
      <c r="S41" s="56"/>
      <c r="T41" s="56"/>
      <c r="U41" s="56"/>
      <c r="V41" s="56"/>
      <c r="W41" s="56"/>
      <c r="X41" s="56"/>
      <c r="Y41" s="56"/>
      <c r="Z41" s="56"/>
    </row>
    <row r="42" spans="1:26" x14ac:dyDescent="0.35">
      <c r="A42" s="46"/>
      <c r="B42" s="46"/>
      <c r="C42" s="46"/>
      <c r="D42" s="46"/>
      <c r="E42" s="46"/>
      <c r="F42" s="46"/>
      <c r="G42" s="46"/>
      <c r="H42" s="50"/>
      <c r="I42" s="50"/>
      <c r="J42" s="50"/>
      <c r="K42" s="51"/>
      <c r="L42" s="52"/>
      <c r="M42" s="55"/>
      <c r="N42" s="68"/>
      <c r="O42" s="55"/>
      <c r="S42" s="56"/>
      <c r="T42" s="56"/>
      <c r="U42" s="56"/>
      <c r="V42" s="56"/>
      <c r="W42" s="56"/>
      <c r="X42" s="56"/>
      <c r="Y42" s="56"/>
      <c r="Z42" s="56"/>
    </row>
    <row r="43" spans="1:26" x14ac:dyDescent="0.35">
      <c r="A43" s="46"/>
      <c r="B43" s="46"/>
      <c r="C43" s="46"/>
      <c r="D43" s="46"/>
      <c r="E43" s="46"/>
      <c r="F43" s="46"/>
      <c r="G43" s="46"/>
      <c r="H43" s="50"/>
      <c r="I43" s="50"/>
      <c r="J43" s="50"/>
      <c r="K43" s="51"/>
      <c r="L43" s="52"/>
      <c r="M43" s="55"/>
      <c r="N43" s="68"/>
      <c r="O43" s="55"/>
      <c r="S43" s="56"/>
      <c r="T43" s="56"/>
      <c r="U43" s="56"/>
      <c r="V43" s="56"/>
      <c r="W43" s="56"/>
      <c r="X43" s="56"/>
      <c r="Y43" s="56"/>
      <c r="Z43" s="56"/>
    </row>
    <row r="44" spans="1:26" x14ac:dyDescent="0.35">
      <c r="A44" s="46"/>
      <c r="B44" s="46"/>
      <c r="C44" s="46"/>
      <c r="D44" s="46"/>
      <c r="E44" s="46"/>
      <c r="F44" s="46"/>
      <c r="G44" s="46"/>
      <c r="H44" s="50"/>
      <c r="I44" s="50"/>
      <c r="J44" s="50"/>
      <c r="K44" s="51"/>
      <c r="L44" s="52"/>
      <c r="M44" s="55"/>
      <c r="N44" s="68"/>
      <c r="O44" s="55"/>
      <c r="S44" s="56"/>
      <c r="T44" s="56"/>
      <c r="U44" s="56"/>
      <c r="V44" s="56"/>
      <c r="W44" s="56"/>
      <c r="X44" s="56"/>
      <c r="Y44" s="56"/>
      <c r="Z44" s="56"/>
    </row>
    <row r="45" spans="1:26" x14ac:dyDescent="0.35">
      <c r="A45" s="46"/>
      <c r="B45" s="46"/>
      <c r="C45" s="46"/>
      <c r="D45" s="46"/>
      <c r="E45" s="46"/>
      <c r="F45" s="46"/>
      <c r="G45" s="46"/>
      <c r="H45" s="50"/>
      <c r="I45" s="50"/>
      <c r="J45" s="50"/>
      <c r="K45" s="51"/>
      <c r="L45" s="52"/>
      <c r="M45" s="55"/>
      <c r="N45" s="68"/>
      <c r="O45" s="55"/>
      <c r="S45" s="56"/>
      <c r="T45" s="56"/>
      <c r="U45" s="56"/>
      <c r="V45" s="56"/>
      <c r="W45" s="56"/>
      <c r="X45" s="56"/>
      <c r="Y45" s="56"/>
      <c r="Z45" s="56"/>
    </row>
    <row r="46" spans="1:26" x14ac:dyDescent="0.35">
      <c r="A46" s="46"/>
      <c r="B46" s="46"/>
      <c r="C46" s="46"/>
      <c r="D46" s="46"/>
      <c r="E46" s="46"/>
      <c r="F46" s="46"/>
      <c r="G46" s="46"/>
      <c r="H46" s="50"/>
      <c r="I46" s="50"/>
      <c r="J46" s="50"/>
      <c r="K46" s="51"/>
      <c r="L46" s="52"/>
      <c r="M46" s="55"/>
      <c r="N46" s="68"/>
      <c r="O46" s="55"/>
      <c r="S46" s="56"/>
      <c r="T46" s="56"/>
      <c r="U46" s="56"/>
      <c r="V46" s="56"/>
      <c r="W46" s="56"/>
      <c r="X46" s="56"/>
      <c r="Y46" s="56"/>
      <c r="Z46" s="56"/>
    </row>
    <row r="47" spans="1:26" x14ac:dyDescent="0.35">
      <c r="A47" s="46"/>
      <c r="B47" s="46"/>
      <c r="C47" s="46"/>
      <c r="D47" s="46"/>
      <c r="E47" s="46"/>
      <c r="F47" s="46"/>
      <c r="G47" s="46"/>
      <c r="H47" s="50"/>
      <c r="I47" s="50"/>
      <c r="J47" s="50"/>
      <c r="K47" s="51"/>
      <c r="L47" s="52"/>
      <c r="M47" s="55"/>
      <c r="N47" s="68"/>
      <c r="O47" s="55"/>
      <c r="S47" s="56"/>
      <c r="T47" s="56"/>
      <c r="U47" s="56"/>
      <c r="V47" s="56"/>
      <c r="W47" s="56"/>
      <c r="X47" s="56"/>
      <c r="Y47" s="56"/>
      <c r="Z47" s="56"/>
    </row>
    <row r="48" spans="1:26" x14ac:dyDescent="0.35">
      <c r="A48" s="46"/>
      <c r="B48" s="46"/>
      <c r="C48" s="46"/>
      <c r="D48" s="46"/>
      <c r="E48" s="46"/>
      <c r="F48" s="46"/>
      <c r="G48" s="46"/>
      <c r="H48" s="50"/>
      <c r="I48" s="50"/>
      <c r="J48" s="50"/>
      <c r="K48" s="51"/>
      <c r="L48" s="52"/>
      <c r="M48" s="55"/>
      <c r="N48" s="68"/>
      <c r="O48" s="55"/>
      <c r="S48" s="56"/>
      <c r="T48" s="56"/>
      <c r="U48" s="56"/>
      <c r="V48" s="56"/>
      <c r="W48" s="56"/>
      <c r="X48" s="56"/>
      <c r="Y48" s="56"/>
      <c r="Z48" s="56"/>
    </row>
    <row r="49" spans="1:26" x14ac:dyDescent="0.35">
      <c r="A49" s="46"/>
      <c r="B49" s="46"/>
      <c r="C49" s="46"/>
      <c r="D49" s="46"/>
      <c r="E49" s="46"/>
      <c r="F49" s="46"/>
      <c r="G49" s="46"/>
      <c r="H49" s="50"/>
      <c r="I49" s="50"/>
      <c r="J49" s="50"/>
      <c r="K49" s="51"/>
      <c r="L49" s="52"/>
      <c r="M49" s="55"/>
      <c r="N49" s="68"/>
      <c r="O49" s="55"/>
      <c r="S49" s="56"/>
      <c r="T49" s="56"/>
      <c r="U49" s="56"/>
      <c r="V49" s="56"/>
      <c r="W49" s="56"/>
      <c r="X49" s="56"/>
      <c r="Y49" s="56"/>
      <c r="Z49" s="56"/>
    </row>
    <row r="50" spans="1:26" x14ac:dyDescent="0.35">
      <c r="A50" s="46"/>
      <c r="B50" s="46"/>
      <c r="C50" s="46"/>
      <c r="D50" s="46"/>
      <c r="E50" s="46"/>
      <c r="F50" s="46"/>
      <c r="G50" s="46"/>
      <c r="H50" s="50"/>
      <c r="I50" s="50"/>
      <c r="J50" s="50"/>
      <c r="K50" s="51"/>
      <c r="L50" s="52"/>
      <c r="M50" s="55"/>
      <c r="N50" s="68"/>
      <c r="O50" s="55"/>
      <c r="S50" s="56"/>
      <c r="T50" s="56"/>
      <c r="U50" s="56"/>
      <c r="V50" s="56"/>
      <c r="W50" s="56"/>
      <c r="X50" s="56"/>
      <c r="Y50" s="56"/>
      <c r="Z50" s="56"/>
    </row>
    <row r="51" spans="1:26" x14ac:dyDescent="0.35">
      <c r="A51" s="46"/>
      <c r="B51" s="46"/>
      <c r="C51" s="46"/>
      <c r="D51" s="46"/>
      <c r="E51" s="46"/>
      <c r="F51" s="46"/>
      <c r="G51" s="46"/>
      <c r="H51" s="50"/>
      <c r="I51" s="50"/>
      <c r="J51" s="50"/>
      <c r="K51" s="51"/>
      <c r="L51" s="52"/>
      <c r="M51" s="55"/>
      <c r="N51" s="68"/>
      <c r="O51" s="55"/>
      <c r="S51" s="56"/>
      <c r="T51" s="56"/>
      <c r="U51" s="56"/>
      <c r="V51" s="56"/>
      <c r="W51" s="56"/>
      <c r="X51" s="56"/>
      <c r="Y51" s="56"/>
      <c r="Z51" s="56"/>
    </row>
    <row r="52" spans="1:26" x14ac:dyDescent="0.35">
      <c r="A52" s="46"/>
      <c r="B52" s="46"/>
      <c r="C52" s="46"/>
      <c r="D52" s="46"/>
      <c r="E52" s="46"/>
      <c r="F52" s="46"/>
      <c r="G52" s="46"/>
      <c r="H52" s="50"/>
      <c r="I52" s="50"/>
      <c r="J52" s="50"/>
      <c r="K52" s="51"/>
      <c r="L52" s="52"/>
      <c r="M52" s="55"/>
      <c r="N52" s="68"/>
      <c r="O52" s="55"/>
      <c r="S52" s="56"/>
      <c r="T52" s="56"/>
      <c r="U52" s="56"/>
      <c r="V52" s="56"/>
      <c r="W52" s="56"/>
      <c r="X52" s="56"/>
      <c r="Y52" s="56"/>
      <c r="Z52" s="56"/>
    </row>
    <row r="53" spans="1:26" x14ac:dyDescent="0.35">
      <c r="A53" s="46"/>
      <c r="B53" s="46"/>
      <c r="C53" s="46"/>
      <c r="D53" s="46"/>
      <c r="E53" s="46"/>
      <c r="F53" s="46"/>
      <c r="G53" s="46"/>
      <c r="H53" s="50"/>
      <c r="I53" s="50"/>
      <c r="J53" s="50"/>
      <c r="K53" s="51"/>
      <c r="L53" s="52"/>
      <c r="M53" s="55"/>
      <c r="N53" s="68"/>
      <c r="O53" s="55"/>
      <c r="S53" s="56"/>
      <c r="T53" s="56"/>
      <c r="U53" s="56"/>
      <c r="V53" s="56"/>
      <c r="W53" s="56"/>
      <c r="X53" s="56"/>
      <c r="Y53" s="56"/>
      <c r="Z53" s="56"/>
    </row>
    <row r="54" spans="1:26" x14ac:dyDescent="0.35">
      <c r="A54" s="46"/>
      <c r="B54" s="46"/>
      <c r="C54" s="46"/>
      <c r="D54" s="46"/>
      <c r="E54" s="46"/>
      <c r="F54" s="46"/>
      <c r="G54" s="46"/>
      <c r="H54" s="50"/>
      <c r="I54" s="50"/>
      <c r="J54" s="50"/>
      <c r="K54" s="51"/>
      <c r="L54" s="52"/>
      <c r="M54" s="55"/>
      <c r="N54" s="68"/>
      <c r="O54" s="55"/>
      <c r="S54" s="56"/>
      <c r="T54" s="56"/>
      <c r="U54" s="56"/>
      <c r="V54" s="56"/>
      <c r="W54" s="56"/>
      <c r="X54" s="56"/>
      <c r="Y54" s="56"/>
      <c r="Z54" s="56"/>
    </row>
    <row r="55" spans="1:26" x14ac:dyDescent="0.35">
      <c r="A55" s="46"/>
      <c r="B55" s="46"/>
      <c r="C55" s="46"/>
      <c r="D55" s="46"/>
      <c r="E55" s="46"/>
      <c r="F55" s="46"/>
      <c r="G55" s="46"/>
      <c r="H55" s="50"/>
      <c r="I55" s="50"/>
      <c r="J55" s="50"/>
      <c r="K55" s="51"/>
      <c r="L55" s="52"/>
      <c r="M55" s="55"/>
      <c r="N55" s="68"/>
      <c r="O55" s="55"/>
      <c r="S55" s="56"/>
      <c r="T55" s="56"/>
      <c r="U55" s="56"/>
      <c r="V55" s="56"/>
      <c r="W55" s="56"/>
      <c r="X55" s="56"/>
      <c r="Y55" s="56"/>
      <c r="Z55" s="56"/>
    </row>
    <row r="56" spans="1:26" x14ac:dyDescent="0.35">
      <c r="A56" s="46"/>
      <c r="B56" s="46"/>
      <c r="C56" s="46"/>
      <c r="D56" s="46"/>
      <c r="E56" s="46"/>
      <c r="F56" s="46"/>
      <c r="G56" s="46"/>
      <c r="H56" s="50"/>
      <c r="I56" s="50"/>
      <c r="J56" s="50"/>
      <c r="K56" s="51"/>
      <c r="L56" s="52"/>
      <c r="M56" s="55"/>
      <c r="N56" s="68"/>
      <c r="O56" s="55"/>
      <c r="S56" s="56"/>
      <c r="T56" s="56"/>
      <c r="U56" s="56"/>
      <c r="V56" s="56"/>
      <c r="W56" s="56"/>
      <c r="X56" s="56"/>
      <c r="Y56" s="56"/>
      <c r="Z56" s="56"/>
    </row>
    <row r="57" spans="1:26" x14ac:dyDescent="0.35">
      <c r="A57" s="46"/>
      <c r="B57" s="46"/>
      <c r="C57" s="46"/>
      <c r="D57" s="46"/>
      <c r="E57" s="46"/>
      <c r="F57" s="46"/>
      <c r="G57" s="46"/>
      <c r="H57" s="50"/>
      <c r="I57" s="50"/>
      <c r="J57" s="50"/>
      <c r="K57" s="51"/>
      <c r="L57" s="52"/>
      <c r="M57" s="55"/>
      <c r="N57" s="68"/>
      <c r="O57" s="55"/>
      <c r="S57" s="56"/>
      <c r="T57" s="56"/>
      <c r="U57" s="56"/>
      <c r="V57" s="56"/>
      <c r="W57" s="56"/>
      <c r="X57" s="56"/>
      <c r="Y57" s="56"/>
      <c r="Z57" s="56"/>
    </row>
    <row r="58" spans="1:26" x14ac:dyDescent="0.35">
      <c r="A58" s="46"/>
      <c r="B58" s="46"/>
      <c r="C58" s="46"/>
      <c r="D58" s="46"/>
      <c r="E58" s="46"/>
      <c r="F58" s="46"/>
      <c r="G58" s="46"/>
      <c r="H58" s="50"/>
      <c r="I58" s="50"/>
      <c r="J58" s="50"/>
      <c r="K58" s="51"/>
      <c r="L58" s="53"/>
      <c r="M58" s="55"/>
      <c r="N58" s="68"/>
      <c r="O58" s="55"/>
      <c r="S58" s="56"/>
      <c r="T58" s="56"/>
      <c r="U58" s="56"/>
      <c r="V58" s="56"/>
      <c r="W58" s="56"/>
      <c r="X58" s="56"/>
      <c r="Y58" s="56"/>
      <c r="Z58" s="56"/>
    </row>
    <row r="59" spans="1:26" x14ac:dyDescent="0.35">
      <c r="A59" s="46"/>
      <c r="B59" s="46"/>
      <c r="C59" s="46"/>
      <c r="D59" s="46"/>
      <c r="E59" s="46"/>
      <c r="F59" s="46"/>
      <c r="G59" s="46"/>
      <c r="H59" s="50"/>
      <c r="I59" s="50"/>
      <c r="J59" s="50"/>
      <c r="K59" s="51"/>
      <c r="L59" s="53"/>
      <c r="M59" s="55"/>
      <c r="N59" s="68"/>
      <c r="O59" s="55"/>
      <c r="S59" s="56"/>
      <c r="T59" s="56"/>
      <c r="U59" s="56"/>
      <c r="V59" s="56"/>
      <c r="W59" s="56"/>
      <c r="X59" s="56"/>
      <c r="Y59" s="56"/>
      <c r="Z59" s="56"/>
    </row>
    <row r="60" spans="1:26" x14ac:dyDescent="0.35">
      <c r="A60" s="46"/>
      <c r="B60" s="46"/>
      <c r="C60" s="46"/>
      <c r="D60" s="46"/>
      <c r="E60" s="46"/>
      <c r="F60" s="46"/>
      <c r="G60" s="46"/>
      <c r="H60" s="50"/>
      <c r="I60" s="50"/>
      <c r="J60" s="50"/>
      <c r="K60" s="51"/>
      <c r="L60" s="53"/>
      <c r="M60" s="55"/>
      <c r="N60" s="68"/>
      <c r="O60" s="55"/>
      <c r="S60" s="56"/>
      <c r="T60" s="56"/>
      <c r="U60" s="56"/>
      <c r="V60" s="56"/>
      <c r="W60" s="56"/>
      <c r="X60" s="56"/>
      <c r="Y60" s="56"/>
      <c r="Z60" s="56"/>
    </row>
    <row r="61" spans="1:26" x14ac:dyDescent="0.35">
      <c r="A61" s="46"/>
      <c r="B61" s="46"/>
      <c r="C61" s="46"/>
      <c r="D61" s="46"/>
      <c r="E61" s="46"/>
      <c r="F61" s="46"/>
      <c r="G61" s="46"/>
      <c r="H61" s="50"/>
      <c r="I61" s="50"/>
      <c r="J61" s="50"/>
      <c r="K61" s="51"/>
      <c r="L61" s="53"/>
      <c r="M61" s="55"/>
      <c r="N61" s="68"/>
      <c r="O61" s="55"/>
      <c r="S61" s="56"/>
      <c r="T61" s="56"/>
      <c r="U61" s="56"/>
      <c r="V61" s="56"/>
      <c r="W61" s="56"/>
      <c r="X61" s="56"/>
      <c r="Y61" s="56"/>
      <c r="Z61" s="56"/>
    </row>
    <row r="62" spans="1:26" x14ac:dyDescent="0.35">
      <c r="A62" s="46"/>
      <c r="B62" s="46"/>
      <c r="C62" s="46"/>
      <c r="D62" s="46"/>
      <c r="E62" s="46"/>
      <c r="F62" s="46"/>
      <c r="G62" s="46"/>
      <c r="H62" s="50"/>
      <c r="I62" s="50"/>
      <c r="J62" s="50"/>
      <c r="K62" s="51"/>
      <c r="L62" s="52"/>
      <c r="M62" s="55"/>
      <c r="N62" s="68"/>
      <c r="O62" s="55"/>
      <c r="S62" s="56"/>
      <c r="T62" s="56"/>
      <c r="U62" s="56"/>
      <c r="V62" s="56"/>
      <c r="W62" s="56"/>
      <c r="X62" s="56"/>
      <c r="Y62" s="56"/>
      <c r="Z62" s="56"/>
    </row>
    <row r="63" spans="1:26" x14ac:dyDescent="0.35">
      <c r="A63" s="46"/>
      <c r="B63" s="46"/>
      <c r="C63" s="46"/>
      <c r="D63" s="46"/>
      <c r="E63" s="46"/>
      <c r="F63" s="46"/>
      <c r="G63" s="46"/>
      <c r="H63" s="50"/>
      <c r="I63" s="50"/>
      <c r="J63" s="50"/>
      <c r="K63" s="51"/>
      <c r="L63" s="52"/>
      <c r="M63" s="55"/>
      <c r="N63" s="68"/>
      <c r="O63" s="55"/>
      <c r="S63" s="56"/>
      <c r="T63" s="56"/>
      <c r="U63" s="56"/>
      <c r="V63" s="56"/>
      <c r="W63" s="56"/>
      <c r="X63" s="56"/>
      <c r="Y63" s="56"/>
      <c r="Z63" s="56"/>
    </row>
    <row r="64" spans="1:26" x14ac:dyDescent="0.35">
      <c r="A64" s="46"/>
      <c r="B64" s="46"/>
      <c r="C64" s="46"/>
      <c r="D64" s="46"/>
      <c r="E64" s="46"/>
      <c r="F64" s="46"/>
      <c r="G64" s="46"/>
      <c r="H64" s="50"/>
      <c r="I64" s="50"/>
      <c r="J64" s="50"/>
      <c r="K64" s="51"/>
      <c r="L64" s="52"/>
      <c r="M64" s="55"/>
      <c r="N64" s="68"/>
      <c r="O64" s="55"/>
      <c r="S64" s="56"/>
      <c r="T64" s="56"/>
      <c r="U64" s="56"/>
      <c r="V64" s="56"/>
      <c r="W64" s="56"/>
      <c r="X64" s="56"/>
      <c r="Y64" s="56"/>
      <c r="Z64" s="56"/>
    </row>
    <row r="65" spans="1:26" x14ac:dyDescent="0.35">
      <c r="A65" s="46"/>
      <c r="B65" s="46"/>
      <c r="C65" s="46"/>
      <c r="D65" s="46"/>
      <c r="E65" s="46"/>
      <c r="F65" s="46"/>
      <c r="G65" s="46"/>
      <c r="H65" s="50"/>
      <c r="I65" s="50"/>
      <c r="J65" s="50"/>
      <c r="K65" s="51"/>
      <c r="L65" s="52"/>
      <c r="M65" s="55"/>
      <c r="N65" s="68"/>
      <c r="O65" s="55"/>
      <c r="S65" s="56"/>
      <c r="T65" s="56"/>
      <c r="U65" s="56"/>
      <c r="V65" s="56"/>
      <c r="W65" s="56"/>
      <c r="X65" s="56"/>
      <c r="Y65" s="56"/>
      <c r="Z65" s="56"/>
    </row>
    <row r="66" spans="1:26" x14ac:dyDescent="0.35">
      <c r="A66" s="46"/>
      <c r="B66" s="46"/>
      <c r="C66" s="46"/>
      <c r="D66" s="46"/>
      <c r="E66" s="46"/>
      <c r="F66" s="46"/>
      <c r="G66" s="46"/>
      <c r="H66" s="50"/>
      <c r="I66" s="50"/>
      <c r="J66" s="50"/>
      <c r="K66" s="51"/>
      <c r="L66" s="52"/>
      <c r="M66" s="55"/>
      <c r="N66" s="68"/>
      <c r="O66" s="55"/>
      <c r="S66" s="56"/>
      <c r="T66" s="56"/>
      <c r="U66" s="56"/>
      <c r="V66" s="56"/>
      <c r="W66" s="56"/>
      <c r="X66" s="56"/>
      <c r="Y66" s="56"/>
      <c r="Z66" s="56"/>
    </row>
    <row r="67" spans="1:26" x14ac:dyDescent="0.35">
      <c r="A67" s="46"/>
      <c r="B67" s="46"/>
      <c r="C67" s="46"/>
      <c r="D67" s="46"/>
      <c r="E67" s="46"/>
      <c r="F67" s="46"/>
      <c r="G67" s="46"/>
      <c r="H67" s="50"/>
      <c r="I67" s="50"/>
      <c r="J67" s="50"/>
      <c r="K67" s="51"/>
      <c r="L67" s="52"/>
      <c r="M67" s="55"/>
      <c r="N67" s="68"/>
      <c r="O67" s="55"/>
      <c r="S67" s="56"/>
      <c r="T67" s="56"/>
      <c r="U67" s="56"/>
      <c r="V67" s="56"/>
      <c r="W67" s="56"/>
      <c r="X67" s="56"/>
      <c r="Y67" s="56"/>
      <c r="Z67" s="56"/>
    </row>
    <row r="68" spans="1:26" x14ac:dyDescent="0.35">
      <c r="A68" s="46"/>
      <c r="B68" s="46"/>
      <c r="C68" s="46"/>
      <c r="D68" s="46"/>
      <c r="E68" s="46"/>
      <c r="F68" s="46"/>
      <c r="G68" s="46"/>
      <c r="H68" s="50"/>
      <c r="I68" s="50"/>
      <c r="J68" s="50"/>
      <c r="K68" s="51"/>
      <c r="L68" s="52"/>
      <c r="M68" s="55"/>
      <c r="N68" s="68"/>
      <c r="O68" s="55"/>
      <c r="S68" s="56"/>
      <c r="T68" s="56"/>
      <c r="U68" s="56"/>
      <c r="V68" s="56"/>
      <c r="W68" s="56"/>
      <c r="X68" s="56"/>
      <c r="Y68" s="56"/>
      <c r="Z68" s="56"/>
    </row>
    <row r="69" spans="1:26" x14ac:dyDescent="0.35">
      <c r="A69" s="46"/>
      <c r="B69" s="46"/>
      <c r="C69" s="46"/>
      <c r="D69" s="46"/>
      <c r="E69" s="46"/>
      <c r="F69" s="46"/>
      <c r="G69" s="46"/>
      <c r="H69" s="50"/>
      <c r="I69" s="50"/>
      <c r="J69" s="50"/>
      <c r="K69" s="51"/>
      <c r="L69" s="52"/>
      <c r="M69" s="55"/>
      <c r="N69" s="68"/>
      <c r="O69" s="55"/>
      <c r="S69" s="56"/>
      <c r="T69" s="56"/>
      <c r="U69" s="56"/>
      <c r="V69" s="56"/>
      <c r="W69" s="56"/>
      <c r="X69" s="56"/>
      <c r="Y69" s="56"/>
      <c r="Z69" s="56"/>
    </row>
    <row r="70" spans="1:26" x14ac:dyDescent="0.35">
      <c r="A70" s="46"/>
      <c r="B70" s="46"/>
      <c r="C70" s="46"/>
      <c r="D70" s="46"/>
      <c r="E70" s="46"/>
      <c r="F70" s="46"/>
      <c r="G70" s="46"/>
      <c r="H70" s="50"/>
      <c r="I70" s="50"/>
      <c r="J70" s="50"/>
      <c r="K70" s="51"/>
      <c r="L70" s="52"/>
      <c r="M70" s="55"/>
      <c r="N70" s="68"/>
      <c r="O70" s="55"/>
      <c r="S70" s="56"/>
      <c r="T70" s="56"/>
      <c r="U70" s="56"/>
      <c r="V70" s="56"/>
      <c r="W70" s="56"/>
      <c r="X70" s="56"/>
      <c r="Y70" s="56"/>
      <c r="Z70" s="56"/>
    </row>
    <row r="71" spans="1:26" x14ac:dyDescent="0.35">
      <c r="A71" s="46"/>
      <c r="B71" s="46"/>
      <c r="C71" s="46"/>
      <c r="D71" s="46"/>
      <c r="E71" s="46"/>
      <c r="F71" s="46"/>
      <c r="G71" s="46"/>
      <c r="H71" s="50"/>
      <c r="I71" s="50"/>
      <c r="J71" s="50"/>
      <c r="K71" s="51"/>
      <c r="L71" s="52"/>
      <c r="M71" s="55"/>
      <c r="N71" s="68"/>
      <c r="O71" s="55"/>
      <c r="S71" s="56"/>
      <c r="T71" s="56"/>
      <c r="U71" s="56"/>
      <c r="V71" s="56"/>
      <c r="W71" s="56"/>
      <c r="X71" s="56"/>
      <c r="Y71" s="56"/>
      <c r="Z71" s="56"/>
    </row>
    <row r="72" spans="1:26" x14ac:dyDescent="0.35">
      <c r="A72" s="46"/>
      <c r="B72" s="46"/>
      <c r="C72" s="46"/>
      <c r="D72" s="46"/>
      <c r="E72" s="46"/>
      <c r="F72" s="46"/>
      <c r="G72" s="46"/>
      <c r="H72" s="50"/>
      <c r="I72" s="50"/>
      <c r="J72" s="50"/>
      <c r="K72" s="51"/>
      <c r="L72" s="52"/>
      <c r="M72" s="55"/>
      <c r="N72" s="68"/>
      <c r="O72" s="55"/>
      <c r="S72" s="56"/>
      <c r="T72" s="56"/>
      <c r="U72" s="56"/>
      <c r="V72" s="56"/>
      <c r="W72" s="56"/>
      <c r="X72" s="56"/>
      <c r="Y72" s="56"/>
      <c r="Z72" s="56"/>
    </row>
    <row r="73" spans="1:26" x14ac:dyDescent="0.35">
      <c r="A73" s="46"/>
      <c r="B73" s="46"/>
      <c r="C73" s="46"/>
      <c r="D73" s="46"/>
      <c r="E73" s="46"/>
      <c r="F73" s="46"/>
      <c r="G73" s="46"/>
      <c r="H73" s="50"/>
      <c r="I73" s="50"/>
      <c r="J73" s="50"/>
      <c r="K73" s="51"/>
      <c r="L73" s="52"/>
      <c r="M73" s="55"/>
      <c r="N73" s="68"/>
      <c r="O73" s="55"/>
      <c r="S73" s="56"/>
      <c r="T73" s="56"/>
      <c r="U73" s="56"/>
      <c r="V73" s="56"/>
      <c r="W73" s="56"/>
      <c r="X73" s="56"/>
      <c r="Y73" s="56"/>
      <c r="Z73" s="56"/>
    </row>
    <row r="74" spans="1:26" x14ac:dyDescent="0.35">
      <c r="A74" s="46"/>
      <c r="B74" s="46"/>
      <c r="C74" s="46"/>
      <c r="D74" s="46"/>
      <c r="E74" s="46"/>
      <c r="F74" s="46"/>
      <c r="G74" s="46"/>
      <c r="H74" s="50"/>
      <c r="I74" s="50"/>
      <c r="J74" s="50"/>
      <c r="K74" s="51"/>
      <c r="L74" s="52"/>
      <c r="M74" s="55"/>
      <c r="N74" s="68"/>
      <c r="O74" s="55"/>
      <c r="S74" s="56"/>
      <c r="T74" s="56"/>
      <c r="U74" s="56"/>
      <c r="V74" s="56"/>
      <c r="W74" s="56"/>
      <c r="X74" s="56"/>
      <c r="Y74" s="56"/>
      <c r="Z74" s="56"/>
    </row>
    <row r="75" spans="1:26" x14ac:dyDescent="0.35">
      <c r="A75" s="46"/>
      <c r="B75" s="46"/>
      <c r="C75" s="46"/>
      <c r="D75" s="46"/>
      <c r="E75" s="46"/>
      <c r="F75" s="46"/>
      <c r="G75" s="46"/>
      <c r="H75" s="50"/>
      <c r="I75" s="50"/>
      <c r="J75" s="50"/>
      <c r="K75" s="51"/>
      <c r="L75" s="52"/>
      <c r="M75" s="55"/>
      <c r="N75" s="68"/>
      <c r="O75" s="55"/>
      <c r="S75" s="56"/>
      <c r="T75" s="56"/>
      <c r="U75" s="56"/>
      <c r="V75" s="56"/>
      <c r="W75" s="56"/>
      <c r="X75" s="56"/>
      <c r="Y75" s="56"/>
      <c r="Z75" s="56"/>
    </row>
    <row r="76" spans="1:26" x14ac:dyDescent="0.35">
      <c r="A76" s="46"/>
      <c r="B76" s="46"/>
      <c r="C76" s="46"/>
      <c r="D76" s="46"/>
      <c r="E76" s="46"/>
      <c r="F76" s="46"/>
      <c r="G76" s="46"/>
      <c r="H76" s="50"/>
      <c r="I76" s="50"/>
      <c r="J76" s="50"/>
      <c r="K76" s="51"/>
      <c r="L76" s="52"/>
      <c r="M76" s="55"/>
      <c r="N76" s="68"/>
      <c r="O76" s="55"/>
      <c r="S76" s="56"/>
      <c r="T76" s="56"/>
      <c r="U76" s="56"/>
      <c r="V76" s="56"/>
      <c r="W76" s="56"/>
      <c r="X76" s="56"/>
      <c r="Y76" s="56"/>
      <c r="Z76" s="56"/>
    </row>
    <row r="77" spans="1:26" x14ac:dyDescent="0.35">
      <c r="A77" s="46"/>
      <c r="B77" s="46"/>
      <c r="C77" s="46"/>
      <c r="D77" s="46"/>
      <c r="E77" s="46"/>
      <c r="F77" s="46"/>
      <c r="G77" s="46"/>
      <c r="H77" s="50"/>
      <c r="I77" s="50"/>
      <c r="J77" s="50"/>
      <c r="K77" s="51"/>
      <c r="L77" s="52"/>
      <c r="M77" s="55"/>
      <c r="N77" s="68"/>
      <c r="O77" s="55"/>
      <c r="S77" s="56"/>
      <c r="T77" s="56"/>
      <c r="U77" s="56"/>
      <c r="V77" s="56"/>
      <c r="W77" s="56"/>
      <c r="X77" s="56"/>
      <c r="Y77" s="56"/>
      <c r="Z77" s="56"/>
    </row>
    <row r="78" spans="1:26" x14ac:dyDescent="0.35">
      <c r="A78" s="46"/>
      <c r="B78" s="46"/>
      <c r="C78" s="46"/>
      <c r="D78" s="46"/>
      <c r="E78" s="46"/>
      <c r="F78" s="46"/>
      <c r="G78" s="46"/>
      <c r="H78" s="50"/>
      <c r="I78" s="50"/>
      <c r="J78" s="50"/>
      <c r="K78" s="51"/>
      <c r="L78" s="52"/>
      <c r="M78" s="55"/>
      <c r="N78" s="68"/>
      <c r="O78" s="55"/>
      <c r="S78" s="56"/>
      <c r="T78" s="56"/>
      <c r="U78" s="56"/>
      <c r="V78" s="56"/>
      <c r="W78" s="56"/>
      <c r="X78" s="56"/>
      <c r="Y78" s="56"/>
      <c r="Z78" s="56"/>
    </row>
    <row r="79" spans="1:26" x14ac:dyDescent="0.35">
      <c r="A79" s="46"/>
      <c r="B79" s="46"/>
      <c r="C79" s="46"/>
      <c r="D79" s="46"/>
      <c r="E79" s="46"/>
      <c r="F79" s="46"/>
      <c r="G79" s="46"/>
      <c r="H79" s="50"/>
      <c r="I79" s="50"/>
      <c r="J79" s="50"/>
      <c r="K79" s="51"/>
      <c r="L79" s="52"/>
      <c r="M79" s="55"/>
      <c r="N79" s="68"/>
      <c r="O79" s="55"/>
      <c r="S79" s="56"/>
      <c r="T79" s="56"/>
      <c r="U79" s="56"/>
      <c r="V79" s="56"/>
      <c r="W79" s="56"/>
      <c r="X79" s="56"/>
      <c r="Y79" s="56"/>
      <c r="Z79" s="56"/>
    </row>
    <row r="80" spans="1:26" x14ac:dyDescent="0.35">
      <c r="A80" s="46"/>
      <c r="B80" s="46"/>
      <c r="C80" s="46"/>
      <c r="D80" s="46"/>
      <c r="E80" s="46"/>
      <c r="F80" s="46"/>
      <c r="G80" s="46"/>
      <c r="H80" s="50"/>
      <c r="I80" s="50"/>
      <c r="J80" s="50"/>
      <c r="K80" s="51"/>
      <c r="L80" s="52"/>
      <c r="M80" s="55"/>
      <c r="N80" s="68"/>
      <c r="O80" s="55"/>
      <c r="S80" s="56"/>
      <c r="T80" s="56"/>
      <c r="U80" s="56"/>
      <c r="V80" s="56"/>
      <c r="W80" s="56"/>
      <c r="X80" s="56"/>
      <c r="Y80" s="56"/>
      <c r="Z80" s="56"/>
    </row>
    <row r="81" spans="1:26" x14ac:dyDescent="0.35">
      <c r="A81" s="46"/>
      <c r="B81" s="46"/>
      <c r="C81" s="46"/>
      <c r="D81" s="46"/>
      <c r="E81" s="46"/>
      <c r="F81" s="46"/>
      <c r="G81" s="46"/>
      <c r="H81" s="50"/>
      <c r="I81" s="50"/>
      <c r="J81" s="50"/>
      <c r="K81" s="51"/>
      <c r="L81" s="52"/>
      <c r="M81" s="55"/>
      <c r="N81" s="68"/>
      <c r="O81" s="55"/>
      <c r="S81" s="56"/>
      <c r="T81" s="56"/>
      <c r="U81" s="56"/>
      <c r="V81" s="56"/>
      <c r="W81" s="56"/>
      <c r="X81" s="56"/>
      <c r="Y81" s="56"/>
      <c r="Z81" s="56"/>
    </row>
    <row r="82" spans="1:26" x14ac:dyDescent="0.35">
      <c r="A82" s="46"/>
      <c r="B82" s="46"/>
      <c r="C82" s="46"/>
      <c r="D82" s="46"/>
      <c r="E82" s="46"/>
      <c r="F82" s="46"/>
      <c r="G82" s="46"/>
      <c r="H82" s="50"/>
      <c r="I82" s="50"/>
      <c r="J82" s="50"/>
      <c r="K82" s="51"/>
      <c r="L82" s="52"/>
      <c r="M82" s="55"/>
      <c r="N82" s="68"/>
      <c r="O82" s="55"/>
      <c r="S82" s="56"/>
      <c r="T82" s="56"/>
      <c r="U82" s="56"/>
      <c r="V82" s="56"/>
      <c r="W82" s="56"/>
      <c r="X82" s="56"/>
      <c r="Y82" s="56"/>
      <c r="Z82" s="56"/>
    </row>
    <row r="83" spans="1:26" x14ac:dyDescent="0.35">
      <c r="A83" s="46"/>
      <c r="B83" s="46"/>
      <c r="C83" s="46"/>
      <c r="D83" s="46"/>
      <c r="E83" s="46"/>
      <c r="F83" s="46"/>
      <c r="G83" s="46"/>
      <c r="H83" s="50"/>
      <c r="I83" s="50"/>
      <c r="J83" s="50"/>
      <c r="K83" s="51"/>
      <c r="L83" s="53"/>
      <c r="M83" s="55"/>
      <c r="N83" s="68"/>
      <c r="O83" s="55"/>
      <c r="S83" s="56"/>
      <c r="T83" s="56"/>
      <c r="U83" s="56"/>
      <c r="V83" s="56"/>
      <c r="W83" s="56"/>
      <c r="X83" s="56"/>
      <c r="Y83" s="56"/>
      <c r="Z83" s="56"/>
    </row>
    <row r="84" spans="1:26" x14ac:dyDescent="0.35">
      <c r="A84" s="46"/>
      <c r="B84" s="46"/>
      <c r="C84" s="46"/>
      <c r="D84" s="46"/>
      <c r="E84" s="46"/>
      <c r="F84" s="46"/>
      <c r="G84" s="46"/>
      <c r="H84" s="50"/>
      <c r="I84" s="50"/>
      <c r="J84" s="50"/>
      <c r="K84" s="51"/>
      <c r="L84" s="53"/>
      <c r="M84" s="55"/>
      <c r="N84" s="68"/>
      <c r="O84" s="55"/>
      <c r="S84" s="56"/>
      <c r="T84" s="56"/>
      <c r="U84" s="56"/>
      <c r="V84" s="56"/>
      <c r="W84" s="56"/>
      <c r="X84" s="56"/>
      <c r="Y84" s="56"/>
      <c r="Z84" s="56"/>
    </row>
    <row r="85" spans="1:26" x14ac:dyDescent="0.35">
      <c r="A85" s="46"/>
      <c r="B85" s="46"/>
      <c r="C85" s="46"/>
      <c r="D85" s="46"/>
      <c r="E85" s="46"/>
      <c r="F85" s="46"/>
      <c r="G85" s="46"/>
      <c r="H85" s="50"/>
      <c r="I85" s="50"/>
      <c r="J85" s="50"/>
      <c r="K85" s="51"/>
      <c r="L85" s="53"/>
      <c r="M85" s="55"/>
      <c r="N85" s="68"/>
      <c r="O85" s="55"/>
      <c r="S85" s="56"/>
      <c r="T85" s="56"/>
      <c r="U85" s="56"/>
      <c r="V85" s="56"/>
      <c r="W85" s="56"/>
      <c r="X85" s="56"/>
      <c r="Y85" s="56"/>
      <c r="Z85" s="56"/>
    </row>
    <row r="86" spans="1:26" x14ac:dyDescent="0.35">
      <c r="A86" s="46"/>
      <c r="B86" s="46"/>
      <c r="C86" s="46"/>
      <c r="D86" s="46"/>
      <c r="E86" s="46"/>
      <c r="F86" s="46"/>
      <c r="G86" s="46"/>
      <c r="H86" s="50"/>
      <c r="I86" s="50"/>
      <c r="J86" s="50"/>
      <c r="K86" s="51"/>
      <c r="L86" s="53"/>
      <c r="M86" s="55"/>
      <c r="N86" s="68"/>
      <c r="O86" s="55"/>
      <c r="S86" s="56"/>
      <c r="T86" s="56"/>
      <c r="U86" s="56"/>
      <c r="V86" s="56"/>
      <c r="W86" s="56"/>
      <c r="X86" s="56"/>
      <c r="Y86" s="56"/>
      <c r="Z86" s="56"/>
    </row>
    <row r="87" spans="1:26" x14ac:dyDescent="0.35">
      <c r="A87" s="46"/>
      <c r="B87" s="46"/>
      <c r="C87" s="46"/>
      <c r="D87" s="46"/>
      <c r="E87" s="46"/>
      <c r="F87" s="46"/>
      <c r="G87" s="46"/>
      <c r="H87" s="50"/>
      <c r="I87" s="50"/>
      <c r="J87" s="50"/>
      <c r="K87" s="51"/>
      <c r="L87" s="52"/>
      <c r="M87" s="55"/>
      <c r="N87" s="68"/>
      <c r="O87" s="55"/>
      <c r="S87" s="56"/>
      <c r="T87" s="56"/>
      <c r="U87" s="56"/>
      <c r="V87" s="56"/>
      <c r="W87" s="56"/>
      <c r="X87" s="56"/>
      <c r="Y87" s="56"/>
      <c r="Z87" s="56"/>
    </row>
    <row r="88" spans="1:26" x14ac:dyDescent="0.35">
      <c r="A88" s="46"/>
      <c r="B88" s="46"/>
      <c r="C88" s="46"/>
      <c r="D88" s="46"/>
      <c r="E88" s="46"/>
      <c r="F88" s="46"/>
      <c r="G88" s="46"/>
      <c r="H88" s="50"/>
      <c r="I88" s="50"/>
      <c r="J88" s="50"/>
      <c r="K88" s="51"/>
      <c r="L88" s="52"/>
      <c r="M88" s="55"/>
      <c r="N88" s="68"/>
      <c r="O88" s="55"/>
      <c r="S88" s="56"/>
      <c r="T88" s="56"/>
      <c r="U88" s="56"/>
      <c r="V88" s="56"/>
      <c r="W88" s="56"/>
      <c r="X88" s="56"/>
      <c r="Y88" s="56"/>
      <c r="Z88" s="56"/>
    </row>
    <row r="89" spans="1:26" x14ac:dyDescent="0.35">
      <c r="A89" s="46"/>
      <c r="B89" s="46"/>
      <c r="C89" s="46"/>
      <c r="D89" s="46"/>
      <c r="E89" s="46"/>
      <c r="F89" s="46"/>
      <c r="G89" s="46"/>
      <c r="H89" s="50"/>
      <c r="I89" s="50"/>
      <c r="J89" s="50"/>
      <c r="K89" s="51"/>
      <c r="L89" s="52"/>
      <c r="M89" s="55"/>
      <c r="N89" s="68"/>
      <c r="O89" s="55"/>
      <c r="S89" s="56"/>
      <c r="T89" s="56"/>
      <c r="U89" s="56"/>
      <c r="V89" s="56"/>
      <c r="W89" s="56"/>
      <c r="X89" s="56"/>
      <c r="Y89" s="56"/>
      <c r="Z89" s="56"/>
    </row>
    <row r="90" spans="1:26" x14ac:dyDescent="0.35">
      <c r="A90" s="46"/>
      <c r="B90" s="46"/>
      <c r="C90" s="46"/>
      <c r="D90" s="46"/>
      <c r="E90" s="46"/>
      <c r="F90" s="46"/>
      <c r="G90" s="46"/>
      <c r="H90" s="50"/>
      <c r="I90" s="50"/>
      <c r="J90" s="50"/>
      <c r="K90" s="51"/>
      <c r="L90" s="52"/>
      <c r="M90" s="55"/>
      <c r="N90" s="68"/>
      <c r="O90" s="55"/>
      <c r="S90" s="56"/>
      <c r="T90" s="56"/>
      <c r="U90" s="56"/>
      <c r="V90" s="56"/>
      <c r="W90" s="56"/>
      <c r="X90" s="56"/>
      <c r="Y90" s="56"/>
      <c r="Z90" s="56"/>
    </row>
    <row r="91" spans="1:26" x14ac:dyDescent="0.35">
      <c r="A91" s="46"/>
      <c r="B91" s="46"/>
      <c r="C91" s="46"/>
      <c r="D91" s="46"/>
      <c r="E91" s="46"/>
      <c r="F91" s="46"/>
      <c r="G91" s="46"/>
      <c r="H91" s="50"/>
      <c r="I91" s="50"/>
      <c r="J91" s="50"/>
      <c r="K91" s="51"/>
      <c r="L91" s="52"/>
      <c r="M91" s="55"/>
      <c r="N91" s="68"/>
      <c r="O91" s="55"/>
      <c r="S91" s="56"/>
      <c r="T91" s="56"/>
      <c r="U91" s="56"/>
      <c r="V91" s="56"/>
      <c r="W91" s="56"/>
      <c r="X91" s="56"/>
      <c r="Y91" s="56"/>
      <c r="Z91" s="56"/>
    </row>
    <row r="92" spans="1:26" x14ac:dyDescent="0.35">
      <c r="A92" s="46"/>
      <c r="B92" s="46"/>
      <c r="C92" s="46"/>
      <c r="D92" s="46"/>
      <c r="E92" s="46"/>
      <c r="F92" s="46"/>
      <c r="G92" s="46"/>
      <c r="H92" s="50"/>
      <c r="I92" s="50"/>
      <c r="J92" s="50"/>
      <c r="K92" s="51"/>
      <c r="L92" s="52"/>
      <c r="M92" s="55"/>
      <c r="N92" s="68"/>
      <c r="O92" s="55"/>
      <c r="S92" s="56"/>
      <c r="T92" s="56"/>
      <c r="U92" s="56"/>
      <c r="V92" s="56"/>
      <c r="W92" s="56"/>
      <c r="X92" s="56"/>
      <c r="Y92" s="56"/>
      <c r="Z92" s="56"/>
    </row>
    <row r="93" spans="1:26" x14ac:dyDescent="0.35">
      <c r="A93" s="46"/>
      <c r="B93" s="46"/>
      <c r="C93" s="46"/>
      <c r="D93" s="46"/>
      <c r="E93" s="46"/>
      <c r="F93" s="46"/>
      <c r="G93" s="46"/>
      <c r="H93" s="50"/>
      <c r="I93" s="50"/>
      <c r="J93" s="50"/>
      <c r="K93" s="51"/>
      <c r="L93" s="52"/>
      <c r="M93" s="55"/>
      <c r="N93" s="68"/>
      <c r="O93" s="55"/>
      <c r="S93" s="56"/>
      <c r="T93" s="56"/>
      <c r="U93" s="56"/>
      <c r="V93" s="56"/>
      <c r="W93" s="56"/>
      <c r="X93" s="56"/>
      <c r="Y93" s="56"/>
      <c r="Z93" s="56"/>
    </row>
    <row r="94" spans="1:26" x14ac:dyDescent="0.35">
      <c r="A94" s="46"/>
      <c r="B94" s="46"/>
      <c r="C94" s="46"/>
      <c r="D94" s="46"/>
      <c r="E94" s="46"/>
      <c r="F94" s="46"/>
      <c r="G94" s="46"/>
      <c r="H94" s="50"/>
      <c r="I94" s="50"/>
      <c r="J94" s="50"/>
      <c r="K94" s="51"/>
      <c r="L94" s="52"/>
      <c r="M94" s="55"/>
      <c r="N94" s="68"/>
      <c r="O94" s="55"/>
      <c r="S94" s="56"/>
      <c r="T94" s="56"/>
      <c r="U94" s="56"/>
      <c r="V94" s="56"/>
      <c r="W94" s="56"/>
      <c r="X94" s="56"/>
      <c r="Y94" s="56"/>
      <c r="Z94" s="56"/>
    </row>
    <row r="95" spans="1:26" x14ac:dyDescent="0.35">
      <c r="A95" s="46"/>
      <c r="B95" s="46"/>
      <c r="C95" s="46"/>
      <c r="D95" s="46"/>
      <c r="E95" s="46"/>
      <c r="F95" s="46"/>
      <c r="G95" s="46"/>
      <c r="H95" s="50"/>
      <c r="I95" s="50"/>
      <c r="J95" s="50"/>
      <c r="K95" s="51"/>
      <c r="L95" s="52"/>
      <c r="M95" s="55"/>
      <c r="N95" s="68"/>
      <c r="O95" s="55"/>
      <c r="S95" s="56"/>
      <c r="T95" s="56"/>
      <c r="U95" s="56"/>
      <c r="V95" s="56"/>
      <c r="W95" s="56"/>
      <c r="X95" s="56"/>
      <c r="Y95" s="56"/>
      <c r="Z95" s="56"/>
    </row>
    <row r="96" spans="1:26" x14ac:dyDescent="0.35">
      <c r="A96" s="46"/>
      <c r="B96" s="46"/>
      <c r="C96" s="46"/>
      <c r="D96" s="46"/>
      <c r="E96" s="46"/>
      <c r="F96" s="46"/>
      <c r="G96" s="46"/>
      <c r="H96" s="50"/>
      <c r="I96" s="50"/>
      <c r="J96" s="50"/>
      <c r="K96" s="51"/>
      <c r="L96" s="52"/>
      <c r="M96" s="55"/>
      <c r="N96" s="68"/>
      <c r="O96" s="55"/>
      <c r="S96" s="56"/>
      <c r="T96" s="56"/>
      <c r="U96" s="56"/>
      <c r="V96" s="56"/>
      <c r="W96" s="56"/>
      <c r="X96" s="56"/>
      <c r="Y96" s="56"/>
      <c r="Z96" s="56"/>
    </row>
    <row r="97" spans="1:26" x14ac:dyDescent="0.35">
      <c r="A97" s="46"/>
      <c r="B97" s="46"/>
      <c r="C97" s="46"/>
      <c r="D97" s="46"/>
      <c r="E97" s="46"/>
      <c r="F97" s="46"/>
      <c r="G97" s="46"/>
      <c r="H97" s="50"/>
      <c r="I97" s="50"/>
      <c r="J97" s="50"/>
      <c r="K97" s="51"/>
      <c r="L97" s="52"/>
      <c r="M97" s="55"/>
      <c r="N97" s="68"/>
      <c r="O97" s="55"/>
      <c r="S97" s="56"/>
      <c r="T97" s="56"/>
      <c r="U97" s="56"/>
      <c r="V97" s="56"/>
      <c r="W97" s="56"/>
      <c r="X97" s="56"/>
      <c r="Y97" s="56"/>
      <c r="Z97" s="56"/>
    </row>
    <row r="98" spans="1:26" x14ac:dyDescent="0.35">
      <c r="A98" s="46"/>
      <c r="B98" s="46"/>
      <c r="C98" s="46"/>
      <c r="D98" s="46"/>
      <c r="E98" s="46"/>
      <c r="F98" s="46"/>
      <c r="G98" s="46"/>
      <c r="H98" s="50"/>
      <c r="I98" s="50"/>
      <c r="J98" s="50"/>
      <c r="K98" s="51"/>
      <c r="L98" s="52"/>
      <c r="M98" s="55"/>
      <c r="N98" s="68"/>
      <c r="O98" s="55"/>
      <c r="S98" s="56"/>
      <c r="T98" s="56"/>
      <c r="U98" s="56"/>
      <c r="V98" s="56"/>
      <c r="W98" s="56"/>
      <c r="X98" s="56"/>
      <c r="Y98" s="56"/>
      <c r="Z98" s="56"/>
    </row>
    <row r="99" spans="1:26" x14ac:dyDescent="0.35">
      <c r="A99" s="46"/>
      <c r="B99" s="46"/>
      <c r="C99" s="46"/>
      <c r="D99" s="46"/>
      <c r="E99" s="46"/>
      <c r="F99" s="46"/>
      <c r="G99" s="46"/>
      <c r="H99" s="50"/>
      <c r="I99" s="50"/>
      <c r="J99" s="50"/>
      <c r="K99" s="51"/>
      <c r="L99" s="52"/>
      <c r="M99" s="55"/>
      <c r="N99" s="68"/>
      <c r="O99" s="55"/>
      <c r="S99" s="56"/>
      <c r="T99" s="56"/>
      <c r="U99" s="56"/>
      <c r="V99" s="56"/>
      <c r="W99" s="56"/>
      <c r="X99" s="56"/>
      <c r="Y99" s="56"/>
      <c r="Z99" s="56"/>
    </row>
    <row r="100" spans="1:26" x14ac:dyDescent="0.35">
      <c r="A100" s="46"/>
      <c r="B100" s="46"/>
      <c r="C100" s="46"/>
      <c r="D100" s="46"/>
      <c r="E100" s="46"/>
      <c r="F100" s="46"/>
      <c r="G100" s="46"/>
      <c r="H100" s="50"/>
      <c r="I100" s="50"/>
      <c r="J100" s="50"/>
      <c r="K100" s="51"/>
      <c r="L100" s="52"/>
      <c r="M100" s="55"/>
      <c r="N100" s="68"/>
      <c r="O100" s="55"/>
      <c r="S100" s="56"/>
      <c r="T100" s="56"/>
      <c r="U100" s="56"/>
      <c r="V100" s="56"/>
      <c r="W100" s="56"/>
      <c r="X100" s="56"/>
      <c r="Y100" s="56"/>
      <c r="Z100" s="56"/>
    </row>
    <row r="101" spans="1:26" x14ac:dyDescent="0.35">
      <c r="A101" s="46"/>
      <c r="B101" s="46"/>
      <c r="C101" s="46"/>
      <c r="D101" s="46"/>
      <c r="E101" s="46"/>
      <c r="F101" s="46"/>
      <c r="G101" s="46"/>
      <c r="H101" s="50"/>
      <c r="I101" s="50"/>
      <c r="J101" s="50"/>
      <c r="K101" s="51"/>
      <c r="L101" s="52"/>
      <c r="M101" s="55"/>
      <c r="N101" s="68"/>
      <c r="O101" s="55"/>
      <c r="S101" s="56"/>
      <c r="T101" s="56"/>
      <c r="U101" s="56"/>
      <c r="V101" s="56"/>
      <c r="W101" s="56"/>
      <c r="X101" s="56"/>
      <c r="Y101" s="56"/>
      <c r="Z101" s="56"/>
    </row>
    <row r="102" spans="1:26" x14ac:dyDescent="0.35">
      <c r="A102" s="46"/>
      <c r="B102" s="46"/>
      <c r="C102" s="46"/>
      <c r="D102" s="46"/>
      <c r="E102" s="46"/>
      <c r="F102" s="46"/>
      <c r="G102" s="46"/>
      <c r="H102" s="50"/>
      <c r="I102" s="50"/>
      <c r="J102" s="50"/>
      <c r="K102" s="51"/>
      <c r="L102" s="52"/>
      <c r="M102" s="55"/>
      <c r="N102" s="68"/>
      <c r="O102" s="55"/>
      <c r="S102" s="56"/>
      <c r="T102" s="56"/>
      <c r="U102" s="56"/>
      <c r="V102" s="56"/>
      <c r="W102" s="56"/>
      <c r="X102" s="56"/>
      <c r="Y102" s="56"/>
      <c r="Z102" s="56"/>
    </row>
    <row r="103" spans="1:26" x14ac:dyDescent="0.35">
      <c r="A103" s="46"/>
      <c r="B103" s="46"/>
      <c r="C103" s="46"/>
      <c r="D103" s="46"/>
      <c r="E103" s="46"/>
      <c r="F103" s="46"/>
      <c r="G103" s="46"/>
      <c r="H103" s="50"/>
      <c r="I103" s="50"/>
      <c r="J103" s="50"/>
      <c r="K103" s="51"/>
      <c r="L103" s="52"/>
      <c r="M103" s="55"/>
      <c r="N103" s="68"/>
      <c r="O103" s="55"/>
      <c r="S103" s="56"/>
      <c r="T103" s="56"/>
      <c r="U103" s="56"/>
      <c r="V103" s="56"/>
      <c r="W103" s="56"/>
      <c r="X103" s="56"/>
      <c r="Y103" s="56"/>
      <c r="Z103" s="56"/>
    </row>
    <row r="104" spans="1:26" x14ac:dyDescent="0.35">
      <c r="A104" s="46"/>
      <c r="B104" s="46"/>
      <c r="C104" s="46"/>
      <c r="D104" s="46"/>
      <c r="E104" s="46"/>
      <c r="F104" s="46"/>
      <c r="G104" s="46"/>
      <c r="H104" s="50"/>
      <c r="I104" s="50"/>
      <c r="J104" s="50"/>
      <c r="K104" s="51"/>
      <c r="L104" s="52"/>
      <c r="M104" s="55"/>
      <c r="N104" s="68"/>
      <c r="O104" s="55"/>
      <c r="S104" s="56"/>
      <c r="T104" s="56"/>
      <c r="U104" s="56"/>
      <c r="V104" s="56"/>
      <c r="W104" s="56"/>
      <c r="X104" s="56"/>
      <c r="Y104" s="56"/>
      <c r="Z104" s="56"/>
    </row>
    <row r="105" spans="1:26" x14ac:dyDescent="0.35">
      <c r="A105" s="46"/>
      <c r="B105" s="46"/>
      <c r="C105" s="46"/>
      <c r="D105" s="46"/>
      <c r="E105" s="46"/>
      <c r="F105" s="46"/>
      <c r="G105" s="46"/>
      <c r="H105" s="50"/>
      <c r="I105" s="50"/>
      <c r="J105" s="50"/>
      <c r="K105" s="51"/>
      <c r="L105" s="52"/>
      <c r="M105" s="55"/>
      <c r="N105" s="68"/>
      <c r="O105" s="55"/>
      <c r="S105" s="56"/>
      <c r="T105" s="56"/>
      <c r="U105" s="56"/>
      <c r="V105" s="56"/>
      <c r="W105" s="56"/>
      <c r="X105" s="56"/>
      <c r="Y105" s="56"/>
      <c r="Z105" s="56"/>
    </row>
    <row r="106" spans="1:26" x14ac:dyDescent="0.35">
      <c r="A106" s="46"/>
      <c r="B106" s="46"/>
      <c r="C106" s="46"/>
      <c r="D106" s="46"/>
      <c r="E106" s="46"/>
      <c r="F106" s="46"/>
      <c r="G106" s="46"/>
      <c r="H106" s="50"/>
      <c r="I106" s="50"/>
      <c r="J106" s="50"/>
      <c r="K106" s="51"/>
      <c r="L106" s="52"/>
      <c r="M106" s="55"/>
      <c r="N106" s="68"/>
      <c r="O106" s="55"/>
      <c r="S106" s="56"/>
      <c r="T106" s="56"/>
      <c r="U106" s="56"/>
      <c r="V106" s="56"/>
      <c r="W106" s="56"/>
      <c r="X106" s="56"/>
      <c r="Y106" s="56"/>
      <c r="Z106" s="56"/>
    </row>
    <row r="107" spans="1:26" x14ac:dyDescent="0.35">
      <c r="A107" s="46"/>
      <c r="B107" s="46"/>
      <c r="C107" s="46"/>
      <c r="D107" s="46"/>
      <c r="E107" s="46"/>
      <c r="F107" s="46"/>
      <c r="G107" s="46"/>
      <c r="H107" s="50"/>
      <c r="I107" s="50"/>
      <c r="J107" s="50"/>
      <c r="K107" s="51"/>
      <c r="L107" s="52"/>
      <c r="M107" s="55"/>
      <c r="N107" s="68"/>
      <c r="O107" s="55"/>
      <c r="S107" s="56"/>
      <c r="T107" s="56"/>
      <c r="U107" s="56"/>
      <c r="V107" s="56"/>
      <c r="W107" s="56"/>
      <c r="X107" s="56"/>
      <c r="Y107" s="56"/>
      <c r="Z107" s="56"/>
    </row>
    <row r="108" spans="1:26" x14ac:dyDescent="0.35">
      <c r="A108" s="46"/>
      <c r="B108" s="46"/>
      <c r="C108" s="46"/>
      <c r="D108" s="46"/>
      <c r="E108" s="46"/>
      <c r="F108" s="46"/>
      <c r="G108" s="46"/>
      <c r="H108" s="50"/>
      <c r="I108" s="50"/>
      <c r="J108" s="50"/>
      <c r="K108" s="51"/>
      <c r="L108" s="53"/>
      <c r="M108" s="55"/>
      <c r="N108" s="68"/>
      <c r="O108" s="55"/>
      <c r="S108" s="56"/>
      <c r="T108" s="56"/>
      <c r="U108" s="56"/>
      <c r="V108" s="56"/>
      <c r="W108" s="56"/>
      <c r="X108" s="56"/>
      <c r="Y108" s="56"/>
      <c r="Z108" s="56"/>
    </row>
    <row r="109" spans="1:26" x14ac:dyDescent="0.35">
      <c r="A109" s="46"/>
      <c r="B109" s="46"/>
      <c r="C109" s="46"/>
      <c r="D109" s="46"/>
      <c r="E109" s="46"/>
      <c r="F109" s="46"/>
      <c r="G109" s="46"/>
      <c r="H109" s="50"/>
      <c r="I109" s="50"/>
      <c r="J109" s="50"/>
      <c r="K109" s="51"/>
      <c r="L109" s="53"/>
      <c r="M109" s="55"/>
      <c r="N109" s="68"/>
      <c r="O109" s="55"/>
      <c r="S109" s="56"/>
      <c r="T109" s="56"/>
      <c r="U109" s="56"/>
      <c r="V109" s="56"/>
      <c r="W109" s="56"/>
      <c r="X109" s="56"/>
      <c r="Y109" s="56"/>
      <c r="Z109" s="56"/>
    </row>
    <row r="110" spans="1:26" x14ac:dyDescent="0.35">
      <c r="A110" s="46"/>
      <c r="B110" s="46"/>
      <c r="C110" s="46"/>
      <c r="D110" s="46"/>
      <c r="E110" s="46"/>
      <c r="F110" s="46"/>
      <c r="G110" s="46"/>
      <c r="H110" s="50"/>
      <c r="I110" s="50"/>
      <c r="J110" s="50"/>
      <c r="K110" s="51"/>
      <c r="L110" s="53"/>
      <c r="M110" s="55"/>
      <c r="N110" s="68"/>
      <c r="O110" s="55"/>
      <c r="S110" s="56"/>
      <c r="T110" s="56"/>
      <c r="U110" s="56"/>
      <c r="V110" s="56"/>
      <c r="W110" s="56"/>
      <c r="X110" s="56"/>
      <c r="Y110" s="56"/>
      <c r="Z110" s="56"/>
    </row>
    <row r="111" spans="1:26" x14ac:dyDescent="0.35">
      <c r="A111" s="46"/>
      <c r="B111" s="46"/>
      <c r="C111" s="46"/>
      <c r="D111" s="46"/>
      <c r="E111" s="46"/>
      <c r="F111" s="46"/>
      <c r="G111" s="46"/>
      <c r="H111" s="50"/>
      <c r="I111" s="50"/>
      <c r="J111" s="50"/>
      <c r="K111" s="51"/>
      <c r="L111" s="53"/>
      <c r="M111" s="55"/>
      <c r="N111" s="68"/>
      <c r="O111" s="55"/>
      <c r="S111" s="56"/>
      <c r="T111" s="56"/>
      <c r="U111" s="56"/>
      <c r="V111" s="56"/>
      <c r="W111" s="56"/>
      <c r="X111" s="56"/>
      <c r="Y111" s="56"/>
      <c r="Z111" s="56"/>
    </row>
    <row r="112" spans="1:26" x14ac:dyDescent="0.35">
      <c r="A112" s="46"/>
      <c r="B112" s="46"/>
      <c r="C112" s="46"/>
      <c r="D112" s="46"/>
      <c r="E112" s="46"/>
      <c r="F112" s="46"/>
      <c r="G112" s="46"/>
      <c r="H112" s="50"/>
      <c r="I112" s="50"/>
      <c r="J112" s="50"/>
      <c r="K112" s="51"/>
      <c r="L112" s="52"/>
      <c r="M112" s="55"/>
      <c r="N112" s="68"/>
      <c r="O112" s="55"/>
      <c r="S112" s="56"/>
      <c r="T112" s="56"/>
      <c r="U112" s="56"/>
      <c r="V112" s="56"/>
      <c r="W112" s="56"/>
      <c r="X112" s="56"/>
      <c r="Y112" s="56"/>
      <c r="Z112" s="56"/>
    </row>
    <row r="113" spans="1:26" x14ac:dyDescent="0.35">
      <c r="A113" s="46"/>
      <c r="B113" s="46"/>
      <c r="C113" s="46"/>
      <c r="D113" s="46"/>
      <c r="E113" s="46"/>
      <c r="F113" s="46"/>
      <c r="G113" s="46"/>
      <c r="H113" s="50"/>
      <c r="I113" s="50"/>
      <c r="J113" s="50"/>
      <c r="K113" s="51"/>
      <c r="L113" s="52"/>
      <c r="M113" s="55"/>
      <c r="N113" s="68"/>
      <c r="O113" s="55"/>
      <c r="S113" s="56"/>
      <c r="T113" s="56"/>
      <c r="U113" s="56"/>
      <c r="V113" s="56"/>
      <c r="W113" s="56"/>
      <c r="X113" s="56"/>
      <c r="Y113" s="56"/>
      <c r="Z113" s="56"/>
    </row>
    <row r="114" spans="1:26" x14ac:dyDescent="0.35">
      <c r="A114" s="46"/>
      <c r="B114" s="46"/>
      <c r="C114" s="46"/>
      <c r="D114" s="46"/>
      <c r="E114" s="46"/>
      <c r="F114" s="46"/>
      <c r="G114" s="46"/>
      <c r="H114" s="50"/>
      <c r="I114" s="50"/>
      <c r="J114" s="50"/>
      <c r="K114" s="51"/>
      <c r="L114" s="52"/>
      <c r="M114" s="55"/>
      <c r="N114" s="68"/>
      <c r="O114" s="55"/>
      <c r="S114" s="56"/>
      <c r="T114" s="56"/>
      <c r="U114" s="56"/>
      <c r="V114" s="56"/>
      <c r="W114" s="56"/>
      <c r="X114" s="56"/>
      <c r="Y114" s="56"/>
      <c r="Z114" s="56"/>
    </row>
    <row r="115" spans="1:26" x14ac:dyDescent="0.35">
      <c r="A115" s="46"/>
      <c r="B115" s="46"/>
      <c r="C115" s="46"/>
      <c r="D115" s="46"/>
      <c r="E115" s="46"/>
      <c r="F115" s="46"/>
      <c r="G115" s="46"/>
      <c r="H115" s="50"/>
      <c r="I115" s="50"/>
      <c r="J115" s="50"/>
      <c r="K115" s="51"/>
      <c r="L115" s="52"/>
      <c r="M115" s="55"/>
      <c r="N115" s="68"/>
      <c r="O115" s="55"/>
      <c r="S115" s="56"/>
      <c r="T115" s="56"/>
      <c r="U115" s="56"/>
      <c r="V115" s="56"/>
      <c r="W115" s="56"/>
      <c r="X115" s="56"/>
      <c r="Y115" s="56"/>
      <c r="Z115" s="56"/>
    </row>
    <row r="116" spans="1:26" x14ac:dyDescent="0.35">
      <c r="A116" s="46"/>
      <c r="B116" s="46"/>
      <c r="C116" s="46"/>
      <c r="D116" s="46"/>
      <c r="E116" s="46"/>
      <c r="F116" s="46"/>
      <c r="G116" s="46"/>
      <c r="H116" s="50"/>
      <c r="I116" s="50"/>
      <c r="J116" s="50"/>
      <c r="K116" s="51"/>
      <c r="L116" s="52"/>
      <c r="M116" s="55"/>
      <c r="N116" s="68"/>
      <c r="O116" s="55"/>
      <c r="S116" s="56"/>
      <c r="T116" s="56"/>
      <c r="U116" s="56"/>
      <c r="V116" s="56"/>
      <c r="W116" s="56"/>
      <c r="X116" s="56"/>
      <c r="Y116" s="56"/>
      <c r="Z116" s="56"/>
    </row>
    <row r="117" spans="1:26" x14ac:dyDescent="0.35">
      <c r="A117" s="46"/>
      <c r="B117" s="46"/>
      <c r="C117" s="46"/>
      <c r="D117" s="46"/>
      <c r="E117" s="46"/>
      <c r="F117" s="46"/>
      <c r="G117" s="46"/>
      <c r="H117" s="50"/>
      <c r="I117" s="50"/>
      <c r="J117" s="50"/>
      <c r="K117" s="51"/>
      <c r="L117" s="52"/>
      <c r="M117" s="55"/>
      <c r="N117" s="68"/>
      <c r="O117" s="55"/>
      <c r="S117" s="56"/>
      <c r="T117" s="56"/>
      <c r="U117" s="56"/>
      <c r="V117" s="56"/>
      <c r="W117" s="56"/>
      <c r="X117" s="56"/>
      <c r="Y117" s="56"/>
      <c r="Z117" s="56"/>
    </row>
    <row r="118" spans="1:26" x14ac:dyDescent="0.35">
      <c r="A118" s="46"/>
      <c r="B118" s="46"/>
      <c r="C118" s="46"/>
      <c r="D118" s="46"/>
      <c r="E118" s="46"/>
      <c r="F118" s="46"/>
      <c r="G118" s="46"/>
      <c r="H118" s="50"/>
      <c r="I118" s="50"/>
      <c r="J118" s="50"/>
      <c r="K118" s="51"/>
      <c r="L118" s="52"/>
      <c r="M118" s="55"/>
      <c r="N118" s="68"/>
      <c r="O118" s="55"/>
      <c r="S118" s="56"/>
      <c r="T118" s="56"/>
      <c r="U118" s="56"/>
      <c r="V118" s="56"/>
      <c r="W118" s="56"/>
      <c r="X118" s="56"/>
      <c r="Y118" s="56"/>
      <c r="Z118" s="56"/>
    </row>
    <row r="119" spans="1:26" x14ac:dyDescent="0.35">
      <c r="A119" s="46"/>
      <c r="B119" s="46"/>
      <c r="C119" s="46"/>
      <c r="D119" s="46"/>
      <c r="E119" s="46"/>
      <c r="F119" s="46"/>
      <c r="G119" s="46"/>
      <c r="H119" s="50"/>
      <c r="I119" s="50"/>
      <c r="J119" s="50"/>
      <c r="K119" s="51"/>
      <c r="L119" s="52"/>
      <c r="M119" s="55"/>
      <c r="N119" s="68"/>
      <c r="O119" s="55"/>
      <c r="S119" s="56"/>
      <c r="T119" s="56"/>
      <c r="U119" s="56"/>
      <c r="V119" s="56"/>
      <c r="W119" s="56"/>
      <c r="X119" s="56"/>
      <c r="Y119" s="56"/>
      <c r="Z119" s="56"/>
    </row>
    <row r="120" spans="1:26" x14ac:dyDescent="0.35">
      <c r="A120" s="46"/>
      <c r="B120" s="46"/>
      <c r="C120" s="46"/>
      <c r="D120" s="46"/>
      <c r="E120" s="46"/>
      <c r="F120" s="46"/>
      <c r="G120" s="46"/>
      <c r="H120" s="50"/>
      <c r="I120" s="50"/>
      <c r="J120" s="50"/>
      <c r="K120" s="51"/>
      <c r="L120" s="52"/>
      <c r="M120" s="55"/>
      <c r="N120" s="68"/>
      <c r="O120" s="55"/>
      <c r="S120" s="56"/>
      <c r="T120" s="56"/>
      <c r="U120" s="56"/>
      <c r="V120" s="56"/>
      <c r="W120" s="56"/>
      <c r="X120" s="56"/>
      <c r="Y120" s="56"/>
      <c r="Z120" s="56"/>
    </row>
    <row r="121" spans="1:26" x14ac:dyDescent="0.35">
      <c r="A121" s="46"/>
      <c r="B121" s="46"/>
      <c r="C121" s="46"/>
      <c r="D121" s="46"/>
      <c r="E121" s="46"/>
      <c r="F121" s="46"/>
      <c r="G121" s="46"/>
      <c r="H121" s="50"/>
      <c r="I121" s="50"/>
      <c r="J121" s="50"/>
      <c r="K121" s="51"/>
      <c r="L121" s="52"/>
      <c r="M121" s="55"/>
      <c r="N121" s="68"/>
      <c r="O121" s="55"/>
      <c r="S121" s="56"/>
      <c r="T121" s="56"/>
      <c r="U121" s="56"/>
      <c r="V121" s="56"/>
      <c r="W121" s="56"/>
      <c r="X121" s="56"/>
      <c r="Y121" s="56"/>
      <c r="Z121" s="56"/>
    </row>
    <row r="122" spans="1:26" x14ac:dyDescent="0.35">
      <c r="A122" s="46"/>
      <c r="B122" s="46"/>
      <c r="C122" s="46"/>
      <c r="D122" s="46"/>
      <c r="E122" s="46"/>
      <c r="F122" s="46"/>
      <c r="G122" s="46"/>
      <c r="H122" s="50"/>
      <c r="I122" s="50"/>
      <c r="J122" s="50"/>
      <c r="K122" s="51"/>
      <c r="L122" s="52"/>
      <c r="M122" s="55"/>
      <c r="N122" s="68"/>
      <c r="O122" s="55"/>
      <c r="S122" s="56"/>
      <c r="T122" s="56"/>
      <c r="U122" s="56"/>
      <c r="V122" s="56"/>
      <c r="W122" s="56"/>
      <c r="X122" s="56"/>
      <c r="Y122" s="56"/>
      <c r="Z122" s="56"/>
    </row>
    <row r="123" spans="1:26" x14ac:dyDescent="0.35">
      <c r="A123" s="46"/>
      <c r="B123" s="46"/>
      <c r="C123" s="46"/>
      <c r="D123" s="46"/>
      <c r="E123" s="46"/>
      <c r="F123" s="46"/>
      <c r="G123" s="46"/>
      <c r="H123" s="50"/>
      <c r="I123" s="50"/>
      <c r="J123" s="50"/>
      <c r="K123" s="51"/>
      <c r="L123" s="52"/>
      <c r="M123" s="55"/>
      <c r="N123" s="68"/>
      <c r="O123" s="55"/>
      <c r="S123" s="56"/>
      <c r="T123" s="56"/>
      <c r="U123" s="56"/>
      <c r="V123" s="56"/>
      <c r="W123" s="56"/>
      <c r="X123" s="56"/>
      <c r="Y123" s="56"/>
      <c r="Z123" s="56"/>
    </row>
    <row r="124" spans="1:26" x14ac:dyDescent="0.35">
      <c r="A124" s="46"/>
      <c r="B124" s="46"/>
      <c r="C124" s="46"/>
      <c r="D124" s="46"/>
      <c r="E124" s="46"/>
      <c r="F124" s="46"/>
      <c r="G124" s="46"/>
      <c r="H124" s="50"/>
      <c r="I124" s="50"/>
      <c r="J124" s="50"/>
      <c r="K124" s="51"/>
      <c r="L124" s="52"/>
      <c r="M124" s="55"/>
      <c r="N124" s="68"/>
      <c r="O124" s="55"/>
      <c r="S124" s="56"/>
      <c r="T124" s="56"/>
      <c r="U124" s="56"/>
      <c r="V124" s="56"/>
      <c r="W124" s="56"/>
      <c r="X124" s="56"/>
      <c r="Y124" s="56"/>
      <c r="Z124" s="56"/>
    </row>
    <row r="125" spans="1:26" x14ac:dyDescent="0.35">
      <c r="A125" s="46"/>
      <c r="B125" s="46"/>
      <c r="C125" s="46"/>
      <c r="D125" s="46"/>
      <c r="E125" s="46"/>
      <c r="F125" s="46"/>
      <c r="G125" s="46"/>
      <c r="H125" s="50"/>
      <c r="I125" s="50"/>
      <c r="J125" s="50"/>
      <c r="K125" s="51"/>
      <c r="L125" s="52"/>
      <c r="M125" s="55"/>
      <c r="N125" s="68"/>
      <c r="O125" s="55"/>
      <c r="S125" s="56"/>
      <c r="T125" s="56"/>
      <c r="U125" s="56"/>
      <c r="V125" s="56"/>
      <c r="W125" s="56"/>
      <c r="X125" s="56"/>
      <c r="Y125" s="56"/>
      <c r="Z125" s="56"/>
    </row>
    <row r="126" spans="1:26" x14ac:dyDescent="0.35">
      <c r="A126" s="46"/>
      <c r="B126" s="46"/>
      <c r="C126" s="46"/>
      <c r="D126" s="46"/>
      <c r="E126" s="46"/>
      <c r="F126" s="46"/>
      <c r="G126" s="46"/>
      <c r="H126" s="50"/>
      <c r="I126" s="50"/>
      <c r="J126" s="50"/>
      <c r="K126" s="51"/>
      <c r="L126" s="52"/>
      <c r="M126" s="55"/>
      <c r="N126" s="68"/>
      <c r="O126" s="55"/>
      <c r="S126" s="56"/>
      <c r="T126" s="56"/>
      <c r="U126" s="56"/>
      <c r="V126" s="56"/>
      <c r="W126" s="56"/>
      <c r="X126" s="56"/>
      <c r="Y126" s="56"/>
      <c r="Z126" s="56"/>
    </row>
    <row r="127" spans="1:26" x14ac:dyDescent="0.35">
      <c r="A127" s="46"/>
      <c r="B127" s="46"/>
      <c r="C127" s="46"/>
      <c r="D127" s="46"/>
      <c r="E127" s="46"/>
      <c r="F127" s="46"/>
      <c r="G127" s="46"/>
      <c r="H127" s="50"/>
      <c r="I127" s="50"/>
      <c r="J127" s="50"/>
      <c r="K127" s="51"/>
      <c r="L127" s="52"/>
      <c r="M127" s="55"/>
      <c r="N127" s="68"/>
      <c r="O127" s="55"/>
      <c r="S127" s="56"/>
      <c r="T127" s="56"/>
      <c r="U127" s="56"/>
      <c r="V127" s="56"/>
      <c r="W127" s="56"/>
      <c r="X127" s="56"/>
      <c r="Y127" s="56"/>
      <c r="Z127" s="56"/>
    </row>
    <row r="128" spans="1:26" x14ac:dyDescent="0.35">
      <c r="A128" s="46"/>
      <c r="B128" s="46"/>
      <c r="C128" s="46"/>
      <c r="D128" s="46"/>
      <c r="E128" s="46"/>
      <c r="F128" s="46"/>
      <c r="G128" s="46"/>
      <c r="H128" s="50"/>
      <c r="I128" s="50"/>
      <c r="J128" s="50"/>
      <c r="K128" s="51"/>
      <c r="L128" s="52"/>
      <c r="M128" s="55"/>
      <c r="N128" s="68"/>
      <c r="O128" s="55"/>
      <c r="S128" s="56"/>
      <c r="T128" s="56"/>
      <c r="U128" s="56"/>
      <c r="V128" s="56"/>
      <c r="W128" s="56"/>
      <c r="X128" s="56"/>
      <c r="Y128" s="56"/>
      <c r="Z128" s="56"/>
    </row>
    <row r="129" spans="1:26" x14ac:dyDescent="0.35">
      <c r="A129" s="46"/>
      <c r="B129" s="46"/>
      <c r="C129" s="46"/>
      <c r="D129" s="46"/>
      <c r="E129" s="46"/>
      <c r="F129" s="46"/>
      <c r="G129" s="46"/>
      <c r="H129" s="50"/>
      <c r="I129" s="50"/>
      <c r="J129" s="50"/>
      <c r="K129" s="51"/>
      <c r="L129" s="52"/>
      <c r="M129" s="55"/>
      <c r="N129" s="68"/>
      <c r="O129" s="55"/>
      <c r="S129" s="56"/>
      <c r="T129" s="56"/>
      <c r="U129" s="56"/>
      <c r="V129" s="56"/>
      <c r="W129" s="56"/>
      <c r="X129" s="56"/>
      <c r="Y129" s="56"/>
      <c r="Z129" s="56"/>
    </row>
    <row r="130" spans="1:26" x14ac:dyDescent="0.35">
      <c r="A130" s="46"/>
      <c r="B130" s="46"/>
      <c r="C130" s="46"/>
      <c r="D130" s="46"/>
      <c r="E130" s="46"/>
      <c r="F130" s="46"/>
      <c r="G130" s="46"/>
      <c r="H130" s="50"/>
      <c r="I130" s="50"/>
      <c r="J130" s="50"/>
      <c r="K130" s="51"/>
      <c r="L130" s="52"/>
      <c r="M130" s="55"/>
      <c r="N130" s="68"/>
      <c r="O130" s="55"/>
      <c r="S130" s="56"/>
      <c r="T130" s="56"/>
      <c r="U130" s="56"/>
      <c r="V130" s="56"/>
      <c r="W130" s="56"/>
      <c r="X130" s="56"/>
      <c r="Y130" s="56"/>
      <c r="Z130" s="56"/>
    </row>
    <row r="131" spans="1:26" x14ac:dyDescent="0.35">
      <c r="A131" s="46"/>
      <c r="B131" s="46"/>
      <c r="C131" s="46"/>
      <c r="D131" s="46"/>
      <c r="E131" s="46"/>
      <c r="F131" s="46"/>
      <c r="G131" s="46"/>
      <c r="H131" s="50"/>
      <c r="I131" s="50"/>
      <c r="J131" s="50"/>
      <c r="K131" s="51"/>
      <c r="L131" s="52"/>
      <c r="M131" s="55"/>
      <c r="N131" s="68"/>
      <c r="O131" s="55"/>
      <c r="S131" s="56"/>
      <c r="T131" s="56"/>
      <c r="U131" s="56"/>
      <c r="V131" s="56"/>
      <c r="W131" s="56"/>
      <c r="X131" s="56"/>
      <c r="Y131" s="56"/>
      <c r="Z131" s="56"/>
    </row>
    <row r="132" spans="1:26" x14ac:dyDescent="0.35">
      <c r="A132" s="46"/>
      <c r="B132" s="46"/>
      <c r="C132" s="46"/>
      <c r="D132" s="46"/>
      <c r="E132" s="46"/>
      <c r="F132" s="46"/>
      <c r="G132" s="46"/>
      <c r="H132" s="50"/>
      <c r="I132" s="50"/>
      <c r="J132" s="50"/>
      <c r="K132" s="51"/>
      <c r="L132" s="52"/>
      <c r="M132" s="55"/>
      <c r="N132" s="68"/>
      <c r="O132" s="55"/>
      <c r="S132" s="56"/>
      <c r="T132" s="56"/>
      <c r="U132" s="56"/>
      <c r="V132" s="56"/>
      <c r="W132" s="56"/>
      <c r="X132" s="56"/>
      <c r="Y132" s="56"/>
      <c r="Z132" s="56"/>
    </row>
    <row r="133" spans="1:26" x14ac:dyDescent="0.35">
      <c r="A133" s="46"/>
      <c r="B133" s="46"/>
      <c r="C133" s="46"/>
      <c r="D133" s="46"/>
      <c r="E133" s="46"/>
      <c r="F133" s="46"/>
      <c r="G133" s="46"/>
      <c r="H133" s="50"/>
      <c r="I133" s="50"/>
      <c r="J133" s="50"/>
      <c r="K133" s="51"/>
      <c r="L133" s="53"/>
      <c r="M133" s="55"/>
      <c r="N133" s="68"/>
      <c r="O133" s="55"/>
      <c r="S133" s="56"/>
      <c r="T133" s="56"/>
      <c r="U133" s="56"/>
      <c r="V133" s="56"/>
      <c r="W133" s="56"/>
      <c r="X133" s="56"/>
      <c r="Y133" s="56"/>
      <c r="Z133" s="56"/>
    </row>
    <row r="134" spans="1:26" x14ac:dyDescent="0.35">
      <c r="A134" s="46"/>
      <c r="B134" s="46"/>
      <c r="C134" s="46"/>
      <c r="D134" s="46"/>
      <c r="E134" s="46"/>
      <c r="F134" s="46"/>
      <c r="G134" s="46"/>
      <c r="H134" s="50"/>
      <c r="I134" s="50"/>
      <c r="J134" s="50"/>
      <c r="K134" s="51"/>
      <c r="L134" s="53"/>
      <c r="M134" s="55"/>
      <c r="N134" s="68"/>
      <c r="O134" s="55"/>
      <c r="S134" s="56"/>
      <c r="T134" s="56"/>
      <c r="U134" s="56"/>
      <c r="V134" s="56"/>
      <c r="W134" s="56"/>
      <c r="X134" s="56"/>
      <c r="Y134" s="56"/>
      <c r="Z134" s="56"/>
    </row>
    <row r="135" spans="1:26" x14ac:dyDescent="0.35">
      <c r="A135" s="46"/>
      <c r="B135" s="46"/>
      <c r="C135" s="46"/>
      <c r="D135" s="46"/>
      <c r="E135" s="46"/>
      <c r="F135" s="46"/>
      <c r="G135" s="46"/>
      <c r="H135" s="50"/>
      <c r="I135" s="50"/>
      <c r="J135" s="50"/>
      <c r="K135" s="51"/>
      <c r="L135" s="53"/>
      <c r="M135" s="55"/>
      <c r="N135" s="68"/>
      <c r="O135" s="55"/>
      <c r="S135" s="56"/>
      <c r="T135" s="56"/>
      <c r="U135" s="56"/>
      <c r="V135" s="56"/>
      <c r="W135" s="56"/>
      <c r="X135" s="56"/>
      <c r="Y135" s="56"/>
      <c r="Z135" s="56"/>
    </row>
    <row r="136" spans="1:26" x14ac:dyDescent="0.35">
      <c r="A136" s="46"/>
      <c r="B136" s="46"/>
      <c r="C136" s="46"/>
      <c r="D136" s="46"/>
      <c r="E136" s="46"/>
      <c r="F136" s="46"/>
      <c r="G136" s="46"/>
      <c r="H136" s="50"/>
      <c r="I136" s="50"/>
      <c r="J136" s="50"/>
      <c r="K136" s="51"/>
      <c r="L136" s="53"/>
      <c r="M136" s="55"/>
      <c r="N136" s="68"/>
      <c r="O136" s="55"/>
      <c r="S136" s="56"/>
      <c r="T136" s="56"/>
      <c r="U136" s="56"/>
      <c r="V136" s="56"/>
      <c r="W136" s="56"/>
      <c r="X136" s="56"/>
      <c r="Y136" s="56"/>
      <c r="Z136" s="56"/>
    </row>
    <row r="137" spans="1:26" x14ac:dyDescent="0.35">
      <c r="A137" s="46"/>
      <c r="B137" s="46"/>
      <c r="C137" s="46"/>
      <c r="D137" s="46"/>
      <c r="E137" s="46"/>
      <c r="F137" s="46"/>
      <c r="G137" s="46"/>
      <c r="H137" s="50"/>
      <c r="I137" s="50"/>
      <c r="J137" s="50"/>
      <c r="K137" s="51"/>
      <c r="L137" s="52"/>
      <c r="M137" s="55"/>
      <c r="N137" s="68"/>
      <c r="O137" s="55"/>
      <c r="S137" s="56"/>
      <c r="T137" s="56"/>
      <c r="U137" s="56"/>
      <c r="V137" s="56"/>
      <c r="W137" s="56"/>
      <c r="X137" s="56"/>
      <c r="Y137" s="56"/>
      <c r="Z137" s="56"/>
    </row>
    <row r="138" spans="1:26" x14ac:dyDescent="0.35">
      <c r="A138" s="46"/>
      <c r="B138" s="46"/>
      <c r="C138" s="46"/>
      <c r="D138" s="46"/>
      <c r="E138" s="46"/>
      <c r="F138" s="46"/>
      <c r="G138" s="46"/>
      <c r="H138" s="50"/>
      <c r="I138" s="50"/>
      <c r="J138" s="50"/>
      <c r="K138" s="51"/>
      <c r="L138" s="52"/>
      <c r="M138" s="55"/>
      <c r="N138" s="68"/>
      <c r="O138" s="55"/>
      <c r="S138" s="56"/>
      <c r="T138" s="56"/>
      <c r="U138" s="56"/>
      <c r="V138" s="56"/>
      <c r="W138" s="56"/>
      <c r="X138" s="56"/>
      <c r="Y138" s="56"/>
      <c r="Z138" s="56"/>
    </row>
    <row r="139" spans="1:26" x14ac:dyDescent="0.35">
      <c r="A139" s="46"/>
      <c r="B139" s="46"/>
      <c r="C139" s="46"/>
      <c r="D139" s="46"/>
      <c r="E139" s="46"/>
      <c r="F139" s="46"/>
      <c r="G139" s="46"/>
      <c r="H139" s="50"/>
      <c r="I139" s="50"/>
      <c r="J139" s="50"/>
      <c r="K139" s="51"/>
      <c r="L139" s="52"/>
      <c r="M139" s="55"/>
      <c r="N139" s="68"/>
      <c r="O139" s="55"/>
      <c r="S139" s="56"/>
      <c r="T139" s="56"/>
      <c r="U139" s="56"/>
      <c r="V139" s="56"/>
      <c r="W139" s="56"/>
      <c r="X139" s="56"/>
      <c r="Y139" s="56"/>
      <c r="Z139" s="56"/>
    </row>
    <row r="140" spans="1:26" x14ac:dyDescent="0.35">
      <c r="A140" s="46"/>
      <c r="B140" s="46"/>
      <c r="C140" s="46"/>
      <c r="D140" s="46"/>
      <c r="E140" s="46"/>
      <c r="F140" s="46"/>
      <c r="G140" s="46"/>
      <c r="H140" s="50"/>
      <c r="I140" s="50"/>
      <c r="J140" s="50"/>
      <c r="K140" s="51"/>
      <c r="L140" s="52"/>
      <c r="M140" s="55"/>
      <c r="N140" s="68"/>
      <c r="O140" s="55"/>
      <c r="S140" s="56"/>
      <c r="T140" s="56"/>
      <c r="U140" s="56"/>
      <c r="V140" s="56"/>
      <c r="W140" s="56"/>
      <c r="X140" s="56"/>
      <c r="Y140" s="56"/>
      <c r="Z140" s="56"/>
    </row>
    <row r="141" spans="1:26" x14ac:dyDescent="0.35">
      <c r="A141" s="46"/>
      <c r="B141" s="46"/>
      <c r="C141" s="46"/>
      <c r="D141" s="46"/>
      <c r="E141" s="46"/>
      <c r="F141" s="46"/>
      <c r="G141" s="46"/>
      <c r="H141" s="50"/>
      <c r="I141" s="50"/>
      <c r="J141" s="50"/>
      <c r="K141" s="51"/>
      <c r="L141" s="52"/>
      <c r="M141" s="55"/>
      <c r="N141" s="68"/>
      <c r="O141" s="55"/>
      <c r="S141" s="56"/>
      <c r="T141" s="56"/>
      <c r="U141" s="56"/>
      <c r="V141" s="56"/>
      <c r="W141" s="56"/>
      <c r="X141" s="56"/>
      <c r="Y141" s="56"/>
      <c r="Z141" s="56"/>
    </row>
    <row r="142" spans="1:26" x14ac:dyDescent="0.35">
      <c r="A142" s="46"/>
      <c r="B142" s="46"/>
      <c r="C142" s="46"/>
      <c r="D142" s="46"/>
      <c r="E142" s="46"/>
      <c r="F142" s="46"/>
      <c r="G142" s="46"/>
      <c r="H142" s="50"/>
      <c r="I142" s="50"/>
      <c r="J142" s="50"/>
      <c r="K142" s="51"/>
      <c r="L142" s="52"/>
      <c r="M142" s="55"/>
      <c r="N142" s="68"/>
      <c r="O142" s="55"/>
      <c r="S142" s="56"/>
      <c r="T142" s="56"/>
      <c r="U142" s="56"/>
      <c r="V142" s="56"/>
      <c r="W142" s="56"/>
      <c r="X142" s="56"/>
      <c r="Y142" s="56"/>
      <c r="Z142" s="56"/>
    </row>
    <row r="143" spans="1:26" x14ac:dyDescent="0.35">
      <c r="A143" s="46"/>
      <c r="B143" s="46"/>
      <c r="C143" s="46"/>
      <c r="D143" s="46"/>
      <c r="E143" s="46"/>
      <c r="F143" s="46"/>
      <c r="G143" s="46"/>
      <c r="H143" s="50"/>
      <c r="I143" s="50"/>
      <c r="J143" s="50"/>
      <c r="K143" s="51"/>
      <c r="L143" s="52"/>
      <c r="M143" s="55"/>
      <c r="N143" s="68"/>
      <c r="O143" s="55"/>
      <c r="S143" s="56"/>
      <c r="T143" s="56"/>
      <c r="U143" s="56"/>
      <c r="V143" s="56"/>
      <c r="W143" s="56"/>
      <c r="X143" s="56"/>
      <c r="Y143" s="56"/>
      <c r="Z143" s="56"/>
    </row>
    <row r="144" spans="1:26" x14ac:dyDescent="0.35">
      <c r="A144" s="46"/>
      <c r="B144" s="46"/>
      <c r="C144" s="46"/>
      <c r="D144" s="46"/>
      <c r="E144" s="46"/>
      <c r="F144" s="46"/>
      <c r="G144" s="46"/>
      <c r="H144" s="50"/>
      <c r="I144" s="50"/>
      <c r="J144" s="50"/>
      <c r="K144" s="51"/>
      <c r="L144" s="52"/>
      <c r="M144" s="55"/>
      <c r="N144" s="68"/>
      <c r="O144" s="55"/>
      <c r="S144" s="56"/>
      <c r="T144" s="56"/>
      <c r="U144" s="56"/>
      <c r="V144" s="56"/>
      <c r="W144" s="56"/>
      <c r="X144" s="56"/>
      <c r="Y144" s="56"/>
      <c r="Z144" s="56"/>
    </row>
    <row r="145" spans="1:26" x14ac:dyDescent="0.35">
      <c r="A145" s="46"/>
      <c r="B145" s="46"/>
      <c r="C145" s="46"/>
      <c r="D145" s="46"/>
      <c r="E145" s="46"/>
      <c r="F145" s="46"/>
      <c r="G145" s="46"/>
      <c r="H145" s="50"/>
      <c r="I145" s="50"/>
      <c r="J145" s="50"/>
      <c r="K145" s="51"/>
      <c r="L145" s="52"/>
      <c r="M145" s="55"/>
      <c r="N145" s="68"/>
      <c r="O145" s="55"/>
      <c r="S145" s="56"/>
      <c r="T145" s="56"/>
      <c r="U145" s="56"/>
      <c r="V145" s="56"/>
      <c r="W145" s="56"/>
      <c r="X145" s="56"/>
      <c r="Y145" s="56"/>
      <c r="Z145" s="56"/>
    </row>
    <row r="146" spans="1:26" x14ac:dyDescent="0.35">
      <c r="A146" s="46"/>
      <c r="B146" s="46"/>
      <c r="C146" s="46"/>
      <c r="D146" s="46"/>
      <c r="E146" s="46"/>
      <c r="F146" s="46"/>
      <c r="G146" s="46"/>
      <c r="H146" s="50"/>
      <c r="I146" s="50"/>
      <c r="J146" s="50"/>
      <c r="K146" s="51"/>
      <c r="L146" s="52"/>
      <c r="M146" s="55"/>
      <c r="N146" s="68"/>
      <c r="O146" s="55"/>
      <c r="S146" s="56"/>
      <c r="T146" s="56"/>
      <c r="U146" s="56"/>
      <c r="V146" s="56"/>
      <c r="W146" s="56"/>
      <c r="X146" s="56"/>
      <c r="Y146" s="56"/>
      <c r="Z146" s="56"/>
    </row>
    <row r="147" spans="1:26" x14ac:dyDescent="0.35">
      <c r="A147" s="46"/>
      <c r="B147" s="46"/>
      <c r="C147" s="46"/>
      <c r="D147" s="46"/>
      <c r="E147" s="46"/>
      <c r="F147" s="46"/>
      <c r="G147" s="46"/>
      <c r="H147" s="50"/>
      <c r="I147" s="50"/>
      <c r="J147" s="50"/>
      <c r="K147" s="51"/>
      <c r="L147" s="52"/>
      <c r="M147" s="55"/>
      <c r="N147" s="68"/>
      <c r="O147" s="55"/>
      <c r="S147" s="56"/>
      <c r="T147" s="56"/>
      <c r="U147" s="56"/>
      <c r="V147" s="56"/>
      <c r="W147" s="56"/>
      <c r="X147" s="56"/>
      <c r="Y147" s="56"/>
      <c r="Z147" s="56"/>
    </row>
    <row r="148" spans="1:26" x14ac:dyDescent="0.35">
      <c r="A148" s="46"/>
      <c r="B148" s="46"/>
      <c r="C148" s="46"/>
      <c r="D148" s="46"/>
      <c r="E148" s="46"/>
      <c r="F148" s="46"/>
      <c r="G148" s="46"/>
      <c r="H148" s="50"/>
      <c r="I148" s="50"/>
      <c r="J148" s="50"/>
      <c r="K148" s="51"/>
      <c r="L148" s="52"/>
      <c r="M148" s="55"/>
      <c r="N148" s="68"/>
      <c r="O148" s="55"/>
      <c r="S148" s="56"/>
      <c r="T148" s="56"/>
      <c r="U148" s="56"/>
      <c r="V148" s="56"/>
      <c r="W148" s="56"/>
      <c r="X148" s="56"/>
      <c r="Y148" s="56"/>
      <c r="Z148" s="56"/>
    </row>
    <row r="149" spans="1:26" x14ac:dyDescent="0.35">
      <c r="A149" s="46"/>
      <c r="B149" s="46"/>
      <c r="C149" s="46"/>
      <c r="D149" s="46"/>
      <c r="E149" s="46"/>
      <c r="F149" s="46"/>
      <c r="G149" s="46"/>
      <c r="H149" s="50"/>
      <c r="I149" s="50"/>
      <c r="J149" s="50"/>
      <c r="K149" s="51"/>
      <c r="L149" s="52"/>
      <c r="M149" s="55"/>
      <c r="N149" s="68"/>
      <c r="O149" s="55"/>
      <c r="S149" s="56"/>
      <c r="T149" s="56"/>
      <c r="U149" s="56"/>
      <c r="V149" s="56"/>
      <c r="W149" s="56"/>
      <c r="X149" s="56"/>
      <c r="Y149" s="56"/>
      <c r="Z149" s="56"/>
    </row>
    <row r="150" spans="1:26" x14ac:dyDescent="0.35">
      <c r="A150" s="46"/>
      <c r="B150" s="46"/>
      <c r="C150" s="46"/>
      <c r="D150" s="46"/>
      <c r="E150" s="46"/>
      <c r="F150" s="46"/>
      <c r="G150" s="46"/>
      <c r="H150" s="50"/>
      <c r="I150" s="50"/>
      <c r="J150" s="50"/>
      <c r="K150" s="51"/>
      <c r="L150" s="52"/>
      <c r="M150" s="55"/>
      <c r="N150" s="68"/>
      <c r="O150" s="55"/>
      <c r="S150" s="56"/>
      <c r="T150" s="56"/>
      <c r="U150" s="56"/>
      <c r="V150" s="56"/>
      <c r="W150" s="56"/>
      <c r="X150" s="56"/>
      <c r="Y150" s="56"/>
      <c r="Z150" s="56"/>
    </row>
    <row r="151" spans="1:26" x14ac:dyDescent="0.35">
      <c r="A151" s="46"/>
      <c r="B151" s="46"/>
      <c r="C151" s="46"/>
      <c r="D151" s="46"/>
      <c r="E151" s="46"/>
      <c r="F151" s="46"/>
      <c r="G151" s="46"/>
      <c r="H151" s="50"/>
      <c r="I151" s="50"/>
      <c r="J151" s="50"/>
      <c r="K151" s="51"/>
      <c r="L151" s="52"/>
      <c r="M151" s="55"/>
      <c r="N151" s="68"/>
      <c r="O151" s="55"/>
      <c r="S151" s="56"/>
      <c r="T151" s="56"/>
      <c r="U151" s="56"/>
      <c r="V151" s="56"/>
      <c r="W151" s="56"/>
      <c r="X151" s="56"/>
      <c r="Y151" s="56"/>
      <c r="Z151" s="56"/>
    </row>
    <row r="152" spans="1:26" x14ac:dyDescent="0.35">
      <c r="A152" s="46"/>
      <c r="B152" s="46"/>
      <c r="C152" s="46"/>
      <c r="D152" s="46"/>
      <c r="E152" s="46"/>
      <c r="F152" s="46"/>
      <c r="G152" s="46"/>
      <c r="H152" s="50"/>
      <c r="I152" s="50"/>
      <c r="J152" s="50"/>
      <c r="K152" s="51"/>
      <c r="L152" s="52"/>
      <c r="M152" s="55"/>
      <c r="N152" s="68"/>
      <c r="O152" s="55"/>
      <c r="S152" s="56"/>
      <c r="T152" s="56"/>
      <c r="U152" s="56"/>
      <c r="V152" s="56"/>
      <c r="W152" s="56"/>
      <c r="X152" s="56"/>
      <c r="Y152" s="56"/>
      <c r="Z152" s="56"/>
    </row>
    <row r="153" spans="1:26" x14ac:dyDescent="0.35">
      <c r="A153" s="46"/>
      <c r="B153" s="46"/>
      <c r="C153" s="46"/>
      <c r="D153" s="46"/>
      <c r="E153" s="46"/>
      <c r="F153" s="46"/>
      <c r="G153" s="46"/>
      <c r="H153" s="50"/>
      <c r="I153" s="50"/>
      <c r="J153" s="50"/>
      <c r="K153" s="51"/>
      <c r="L153" s="52"/>
      <c r="M153" s="55"/>
      <c r="N153" s="68"/>
      <c r="O153" s="55"/>
      <c r="S153" s="56"/>
      <c r="T153" s="56"/>
      <c r="U153" s="56"/>
      <c r="V153" s="56"/>
      <c r="W153" s="56"/>
      <c r="X153" s="56"/>
      <c r="Y153" s="56"/>
      <c r="Z153" s="56"/>
    </row>
    <row r="154" spans="1:26" x14ac:dyDescent="0.35">
      <c r="A154" s="46"/>
      <c r="B154" s="46"/>
      <c r="C154" s="46"/>
      <c r="D154" s="46"/>
      <c r="E154" s="46"/>
      <c r="F154" s="46"/>
      <c r="G154" s="46"/>
      <c r="H154" s="50"/>
      <c r="I154" s="50"/>
      <c r="J154" s="50"/>
      <c r="K154" s="51"/>
      <c r="L154" s="52"/>
      <c r="M154" s="55"/>
      <c r="N154" s="68"/>
      <c r="O154" s="55"/>
      <c r="S154" s="56"/>
      <c r="T154" s="56"/>
      <c r="U154" s="56"/>
      <c r="V154" s="56"/>
      <c r="W154" s="56"/>
      <c r="X154" s="56"/>
      <c r="Y154" s="56"/>
      <c r="Z154" s="56"/>
    </row>
    <row r="155" spans="1:26" x14ac:dyDescent="0.35">
      <c r="A155" s="46"/>
      <c r="B155" s="46"/>
      <c r="C155" s="46"/>
      <c r="D155" s="46"/>
      <c r="E155" s="46"/>
      <c r="F155" s="46"/>
      <c r="G155" s="46"/>
      <c r="H155" s="50"/>
      <c r="I155" s="50"/>
      <c r="J155" s="50"/>
      <c r="K155" s="51"/>
      <c r="L155" s="52"/>
      <c r="M155" s="55"/>
      <c r="N155" s="68"/>
      <c r="O155" s="55"/>
      <c r="S155" s="56"/>
      <c r="T155" s="56"/>
      <c r="U155" s="56"/>
      <c r="V155" s="56"/>
      <c r="W155" s="56"/>
      <c r="X155" s="56"/>
      <c r="Y155" s="56"/>
      <c r="Z155" s="56"/>
    </row>
    <row r="156" spans="1:26" x14ac:dyDescent="0.35">
      <c r="A156" s="46"/>
      <c r="B156" s="46"/>
      <c r="C156" s="46"/>
      <c r="D156" s="46"/>
      <c r="E156" s="46"/>
      <c r="F156" s="46"/>
      <c r="G156" s="46"/>
      <c r="H156" s="50"/>
      <c r="I156" s="50"/>
      <c r="J156" s="50"/>
      <c r="K156" s="51"/>
      <c r="L156" s="52"/>
      <c r="M156" s="55"/>
      <c r="N156" s="68"/>
      <c r="O156" s="55"/>
      <c r="S156" s="56"/>
      <c r="T156" s="56"/>
      <c r="U156" s="56"/>
      <c r="V156" s="56"/>
      <c r="W156" s="56"/>
      <c r="X156" s="56"/>
      <c r="Y156" s="56"/>
      <c r="Z156" s="56"/>
    </row>
    <row r="157" spans="1:26" x14ac:dyDescent="0.35">
      <c r="A157" s="46"/>
      <c r="B157" s="46"/>
      <c r="C157" s="46"/>
      <c r="D157" s="46"/>
      <c r="E157" s="46"/>
      <c r="F157" s="46"/>
      <c r="G157" s="46"/>
      <c r="H157" s="50"/>
      <c r="I157" s="50"/>
      <c r="J157" s="50"/>
      <c r="K157" s="51"/>
      <c r="L157" s="52"/>
      <c r="M157" s="55"/>
      <c r="N157" s="68"/>
      <c r="O157" s="55"/>
      <c r="S157" s="56"/>
      <c r="T157" s="56"/>
      <c r="U157" s="56"/>
      <c r="V157" s="56"/>
      <c r="W157" s="56"/>
      <c r="X157" s="56"/>
      <c r="Y157" s="56"/>
      <c r="Z157" s="56"/>
    </row>
    <row r="158" spans="1:26" x14ac:dyDescent="0.35">
      <c r="A158" s="46"/>
      <c r="B158" s="46"/>
      <c r="C158" s="46"/>
      <c r="D158" s="46"/>
      <c r="E158" s="46"/>
      <c r="F158" s="46"/>
      <c r="G158" s="46"/>
      <c r="H158" s="50"/>
      <c r="I158" s="50"/>
      <c r="J158" s="50"/>
      <c r="K158" s="51"/>
      <c r="L158" s="53"/>
      <c r="M158" s="55"/>
      <c r="N158" s="68"/>
      <c r="O158" s="55"/>
      <c r="S158" s="56"/>
      <c r="T158" s="56"/>
      <c r="U158" s="56"/>
      <c r="V158" s="56"/>
      <c r="W158" s="56"/>
      <c r="X158" s="56"/>
      <c r="Y158" s="56"/>
      <c r="Z158" s="56"/>
    </row>
    <row r="159" spans="1:26" x14ac:dyDescent="0.35">
      <c r="A159" s="46"/>
      <c r="B159" s="46"/>
      <c r="C159" s="46"/>
      <c r="D159" s="46"/>
      <c r="E159" s="46"/>
      <c r="F159" s="46"/>
      <c r="G159" s="46"/>
      <c r="H159" s="50"/>
      <c r="I159" s="50"/>
      <c r="J159" s="50"/>
      <c r="K159" s="51"/>
      <c r="L159" s="53"/>
      <c r="M159" s="55"/>
      <c r="N159" s="68"/>
      <c r="O159" s="55"/>
      <c r="S159" s="56"/>
      <c r="T159" s="56"/>
      <c r="U159" s="56"/>
      <c r="V159" s="56"/>
      <c r="W159" s="56"/>
      <c r="X159" s="56"/>
      <c r="Y159" s="56"/>
      <c r="Z159" s="56"/>
    </row>
    <row r="160" spans="1:26" x14ac:dyDescent="0.35">
      <c r="A160" s="46"/>
      <c r="B160" s="46"/>
      <c r="C160" s="46"/>
      <c r="D160" s="46"/>
      <c r="E160" s="46"/>
      <c r="F160" s="46"/>
      <c r="G160" s="46"/>
      <c r="H160" s="50"/>
      <c r="I160" s="50"/>
      <c r="J160" s="50"/>
      <c r="K160" s="51"/>
      <c r="L160" s="53"/>
      <c r="M160" s="55"/>
      <c r="N160" s="68"/>
      <c r="O160" s="55"/>
      <c r="S160" s="56"/>
      <c r="T160" s="56"/>
      <c r="U160" s="56"/>
      <c r="V160" s="56"/>
      <c r="W160" s="56"/>
      <c r="X160" s="56"/>
      <c r="Y160" s="56"/>
      <c r="Z160" s="56"/>
    </row>
    <row r="161" spans="1:26" x14ac:dyDescent="0.35">
      <c r="A161" s="46"/>
      <c r="B161" s="46"/>
      <c r="C161" s="46"/>
      <c r="D161" s="46"/>
      <c r="E161" s="46"/>
      <c r="F161" s="46"/>
      <c r="G161" s="46"/>
      <c r="H161" s="50"/>
      <c r="I161" s="50"/>
      <c r="J161" s="50"/>
      <c r="K161" s="51"/>
      <c r="L161" s="53"/>
      <c r="M161" s="55"/>
      <c r="N161" s="68"/>
      <c r="O161" s="55"/>
      <c r="S161" s="56"/>
      <c r="T161" s="56"/>
      <c r="U161" s="56"/>
      <c r="V161" s="56"/>
      <c r="W161" s="56"/>
      <c r="X161" s="56"/>
      <c r="Y161" s="56"/>
      <c r="Z161" s="56"/>
    </row>
    <row r="162" spans="1:26" x14ac:dyDescent="0.35">
      <c r="A162" s="46"/>
      <c r="B162" s="46"/>
      <c r="C162" s="46"/>
      <c r="D162" s="46"/>
      <c r="E162" s="46"/>
      <c r="F162" s="46"/>
      <c r="G162" s="46"/>
      <c r="H162" s="50"/>
      <c r="I162" s="50"/>
      <c r="J162" s="50"/>
      <c r="K162" s="51"/>
      <c r="L162" s="52"/>
      <c r="M162" s="55"/>
      <c r="N162" s="68"/>
      <c r="O162" s="55"/>
      <c r="S162" s="56"/>
      <c r="T162" s="56"/>
      <c r="U162" s="56"/>
      <c r="V162" s="56"/>
      <c r="W162" s="56"/>
      <c r="X162" s="56"/>
      <c r="Y162" s="56"/>
      <c r="Z162" s="56"/>
    </row>
    <row r="163" spans="1:26" x14ac:dyDescent="0.35">
      <c r="A163" s="46"/>
      <c r="B163" s="46"/>
      <c r="C163" s="46"/>
      <c r="D163" s="46"/>
      <c r="E163" s="46"/>
      <c r="F163" s="46"/>
      <c r="G163" s="46"/>
      <c r="H163" s="50"/>
      <c r="I163" s="50"/>
      <c r="J163" s="50"/>
      <c r="K163" s="51"/>
      <c r="L163" s="52"/>
      <c r="M163" s="55"/>
      <c r="N163" s="68"/>
      <c r="O163" s="55"/>
      <c r="S163" s="56"/>
      <c r="T163" s="56"/>
      <c r="U163" s="56"/>
      <c r="V163" s="56"/>
      <c r="W163" s="56"/>
      <c r="X163" s="56"/>
      <c r="Y163" s="56"/>
      <c r="Z163" s="56"/>
    </row>
    <row r="164" spans="1:26" x14ac:dyDescent="0.35">
      <c r="A164" s="46"/>
      <c r="B164" s="46"/>
      <c r="C164" s="46"/>
      <c r="D164" s="46"/>
      <c r="E164" s="46"/>
      <c r="F164" s="46"/>
      <c r="G164" s="46"/>
      <c r="H164" s="50"/>
      <c r="I164" s="50"/>
      <c r="J164" s="50"/>
      <c r="K164" s="51"/>
      <c r="L164" s="52"/>
      <c r="M164" s="55"/>
      <c r="N164" s="68"/>
      <c r="O164" s="55"/>
      <c r="S164" s="56"/>
      <c r="T164" s="56"/>
      <c r="U164" s="56"/>
      <c r="V164" s="56"/>
      <c r="W164" s="56"/>
      <c r="X164" s="56"/>
      <c r="Y164" s="56"/>
      <c r="Z164" s="56"/>
    </row>
    <row r="165" spans="1:26" x14ac:dyDescent="0.35">
      <c r="A165" s="46"/>
      <c r="B165" s="46"/>
      <c r="C165" s="46"/>
      <c r="D165" s="46"/>
      <c r="E165" s="46"/>
      <c r="F165" s="46"/>
      <c r="G165" s="46"/>
      <c r="H165" s="50"/>
      <c r="I165" s="50"/>
      <c r="J165" s="50"/>
      <c r="K165" s="51"/>
      <c r="L165" s="52"/>
      <c r="M165" s="55"/>
      <c r="N165" s="68"/>
      <c r="O165" s="55"/>
      <c r="S165" s="56"/>
      <c r="T165" s="56"/>
      <c r="U165" s="56"/>
      <c r="V165" s="56"/>
      <c r="W165" s="56"/>
      <c r="X165" s="56"/>
      <c r="Y165" s="56"/>
      <c r="Z165" s="56"/>
    </row>
    <row r="166" spans="1:26" x14ac:dyDescent="0.35">
      <c r="A166" s="46"/>
      <c r="B166" s="46"/>
      <c r="C166" s="46"/>
      <c r="D166" s="46"/>
      <c r="E166" s="46"/>
      <c r="F166" s="46"/>
      <c r="G166" s="46"/>
      <c r="H166" s="50"/>
      <c r="I166" s="50"/>
      <c r="J166" s="50"/>
      <c r="K166" s="51"/>
      <c r="L166" s="52"/>
      <c r="M166" s="55"/>
      <c r="N166" s="68"/>
      <c r="O166" s="55"/>
      <c r="S166" s="56"/>
      <c r="T166" s="56"/>
      <c r="U166" s="56"/>
      <c r="V166" s="56"/>
      <c r="W166" s="56"/>
      <c r="X166" s="56"/>
      <c r="Y166" s="56"/>
      <c r="Z166" s="56"/>
    </row>
    <row r="167" spans="1:26" x14ac:dyDescent="0.35">
      <c r="A167" s="46"/>
      <c r="B167" s="46"/>
      <c r="C167" s="46"/>
      <c r="D167" s="46"/>
      <c r="E167" s="46"/>
      <c r="F167" s="46"/>
      <c r="G167" s="46"/>
      <c r="H167" s="50"/>
      <c r="I167" s="50"/>
      <c r="J167" s="50"/>
      <c r="K167" s="51"/>
      <c r="L167" s="52"/>
      <c r="M167" s="55"/>
      <c r="N167" s="68"/>
      <c r="O167" s="55"/>
      <c r="S167" s="56"/>
      <c r="T167" s="56"/>
      <c r="U167" s="56"/>
      <c r="V167" s="56"/>
      <c r="W167" s="56"/>
      <c r="X167" s="56"/>
      <c r="Y167" s="56"/>
      <c r="Z167" s="56"/>
    </row>
    <row r="168" spans="1:26" x14ac:dyDescent="0.35">
      <c r="A168" s="46"/>
      <c r="B168" s="46"/>
      <c r="C168" s="46"/>
      <c r="D168" s="46"/>
      <c r="E168" s="46"/>
      <c r="F168" s="46"/>
      <c r="G168" s="46"/>
      <c r="H168" s="50"/>
      <c r="I168" s="50"/>
      <c r="J168" s="50"/>
      <c r="K168" s="51"/>
      <c r="L168" s="52"/>
      <c r="M168" s="55"/>
      <c r="N168" s="68"/>
      <c r="O168" s="55"/>
      <c r="S168" s="56"/>
      <c r="T168" s="56"/>
      <c r="U168" s="56"/>
      <c r="V168" s="56"/>
      <c r="W168" s="56"/>
      <c r="X168" s="56"/>
      <c r="Y168" s="56"/>
      <c r="Z168" s="56"/>
    </row>
    <row r="169" spans="1:26" x14ac:dyDescent="0.35">
      <c r="A169" s="46"/>
      <c r="B169" s="46"/>
      <c r="C169" s="46"/>
      <c r="D169" s="46"/>
      <c r="E169" s="46"/>
      <c r="F169" s="46"/>
      <c r="G169" s="46"/>
      <c r="H169" s="50"/>
      <c r="I169" s="50"/>
      <c r="J169" s="50"/>
      <c r="K169" s="51"/>
      <c r="L169" s="52"/>
      <c r="M169" s="55"/>
      <c r="N169" s="68"/>
      <c r="O169" s="55"/>
      <c r="S169" s="56"/>
      <c r="T169" s="56"/>
      <c r="U169" s="56"/>
      <c r="V169" s="56"/>
      <c r="W169" s="56"/>
      <c r="X169" s="56"/>
      <c r="Y169" s="56"/>
      <c r="Z169" s="56"/>
    </row>
    <row r="170" spans="1:26" x14ac:dyDescent="0.35">
      <c r="A170" s="46"/>
      <c r="B170" s="46"/>
      <c r="C170" s="46"/>
      <c r="D170" s="46"/>
      <c r="E170" s="46"/>
      <c r="F170" s="46"/>
      <c r="G170" s="46"/>
      <c r="H170" s="50"/>
      <c r="I170" s="50"/>
      <c r="J170" s="50"/>
      <c r="K170" s="51"/>
      <c r="L170" s="52"/>
      <c r="M170" s="55"/>
      <c r="N170" s="68"/>
      <c r="O170" s="55"/>
      <c r="S170" s="56"/>
      <c r="T170" s="56"/>
      <c r="U170" s="56"/>
      <c r="V170" s="56"/>
      <c r="W170" s="56"/>
      <c r="X170" s="56"/>
      <c r="Y170" s="56"/>
      <c r="Z170" s="56"/>
    </row>
    <row r="171" spans="1:26" x14ac:dyDescent="0.35">
      <c r="A171" s="46"/>
      <c r="B171" s="46"/>
      <c r="C171" s="46"/>
      <c r="D171" s="46"/>
      <c r="E171" s="46"/>
      <c r="F171" s="46"/>
      <c r="G171" s="46"/>
      <c r="H171" s="50"/>
      <c r="I171" s="50"/>
      <c r="J171" s="50"/>
      <c r="K171" s="51"/>
      <c r="L171" s="52"/>
      <c r="M171" s="55"/>
      <c r="N171" s="68"/>
      <c r="O171" s="55"/>
      <c r="S171" s="56"/>
      <c r="T171" s="56"/>
      <c r="U171" s="56"/>
      <c r="V171" s="56"/>
      <c r="W171" s="56"/>
      <c r="X171" s="56"/>
      <c r="Y171" s="56"/>
      <c r="Z171" s="56"/>
    </row>
    <row r="172" spans="1:26" x14ac:dyDescent="0.35">
      <c r="A172" s="46"/>
      <c r="B172" s="46"/>
      <c r="C172" s="46"/>
      <c r="D172" s="46"/>
      <c r="E172" s="46"/>
      <c r="F172" s="46"/>
      <c r="G172" s="46"/>
      <c r="H172" s="50"/>
      <c r="I172" s="50"/>
      <c r="J172" s="50"/>
      <c r="K172" s="51"/>
      <c r="L172" s="52"/>
      <c r="M172" s="55"/>
      <c r="N172" s="68"/>
      <c r="O172" s="55"/>
      <c r="S172" s="56"/>
      <c r="T172" s="56"/>
      <c r="U172" s="56"/>
      <c r="V172" s="56"/>
      <c r="W172" s="56"/>
      <c r="X172" s="56"/>
      <c r="Y172" s="56"/>
      <c r="Z172" s="56"/>
    </row>
    <row r="173" spans="1:26" x14ac:dyDescent="0.35">
      <c r="A173" s="46"/>
      <c r="B173" s="46"/>
      <c r="C173" s="46"/>
      <c r="D173" s="46"/>
      <c r="E173" s="46"/>
      <c r="F173" s="46"/>
      <c r="G173" s="46"/>
      <c r="H173" s="50"/>
      <c r="I173" s="50"/>
      <c r="J173" s="50"/>
      <c r="K173" s="51"/>
      <c r="L173" s="52"/>
      <c r="M173" s="55"/>
      <c r="N173" s="68"/>
      <c r="O173" s="55"/>
      <c r="S173" s="56"/>
      <c r="T173" s="56"/>
      <c r="U173" s="56"/>
      <c r="V173" s="56"/>
      <c r="W173" s="56"/>
      <c r="X173" s="56"/>
      <c r="Y173" s="56"/>
      <c r="Z173" s="56"/>
    </row>
    <row r="174" spans="1:26" x14ac:dyDescent="0.35">
      <c r="A174" s="46"/>
      <c r="B174" s="46"/>
      <c r="C174" s="46"/>
      <c r="D174" s="46"/>
      <c r="E174" s="46"/>
      <c r="F174" s="46"/>
      <c r="G174" s="46"/>
      <c r="H174" s="50"/>
      <c r="I174" s="50"/>
      <c r="J174" s="50"/>
      <c r="K174" s="51"/>
      <c r="L174" s="52"/>
      <c r="M174" s="55"/>
      <c r="N174" s="68"/>
      <c r="O174" s="55"/>
      <c r="S174" s="56"/>
      <c r="T174" s="56"/>
      <c r="U174" s="56"/>
      <c r="V174" s="56"/>
      <c r="W174" s="56"/>
      <c r="X174" s="56"/>
      <c r="Y174" s="56"/>
      <c r="Z174" s="56"/>
    </row>
    <row r="175" spans="1:26" x14ac:dyDescent="0.35">
      <c r="A175" s="46"/>
      <c r="B175" s="46"/>
      <c r="C175" s="46"/>
      <c r="D175" s="46"/>
      <c r="E175" s="46"/>
      <c r="F175" s="46"/>
      <c r="G175" s="46"/>
      <c r="H175" s="50"/>
      <c r="I175" s="50"/>
      <c r="J175" s="50"/>
      <c r="K175" s="51"/>
      <c r="L175" s="52"/>
      <c r="M175" s="55"/>
      <c r="N175" s="68"/>
      <c r="O175" s="55"/>
      <c r="S175" s="56"/>
      <c r="T175" s="56"/>
      <c r="U175" s="56"/>
      <c r="V175" s="56"/>
      <c r="W175" s="56"/>
      <c r="X175" s="56"/>
      <c r="Y175" s="56"/>
      <c r="Z175" s="56"/>
    </row>
    <row r="176" spans="1:26" x14ac:dyDescent="0.35">
      <c r="A176" s="46"/>
      <c r="B176" s="46"/>
      <c r="C176" s="46"/>
      <c r="D176" s="46"/>
      <c r="E176" s="46"/>
      <c r="F176" s="46"/>
      <c r="G176" s="46"/>
      <c r="H176" s="50"/>
      <c r="I176" s="50"/>
      <c r="J176" s="50"/>
      <c r="K176" s="51"/>
      <c r="L176" s="52"/>
      <c r="M176" s="55"/>
      <c r="N176" s="68"/>
      <c r="O176" s="55"/>
      <c r="S176" s="56"/>
      <c r="T176" s="56"/>
      <c r="U176" s="56"/>
      <c r="V176" s="56"/>
      <c r="W176" s="56"/>
      <c r="X176" s="56"/>
      <c r="Y176" s="56"/>
      <c r="Z176" s="56"/>
    </row>
    <row r="177" spans="1:26" x14ac:dyDescent="0.35">
      <c r="A177" s="46"/>
      <c r="B177" s="46"/>
      <c r="C177" s="46"/>
      <c r="D177" s="46"/>
      <c r="E177" s="46"/>
      <c r="F177" s="46"/>
      <c r="G177" s="46"/>
      <c r="H177" s="50"/>
      <c r="I177" s="50"/>
      <c r="J177" s="50"/>
      <c r="K177" s="51"/>
      <c r="L177" s="52"/>
      <c r="M177" s="55"/>
      <c r="N177" s="68"/>
      <c r="O177" s="55"/>
      <c r="S177" s="56"/>
      <c r="T177" s="56"/>
      <c r="U177" s="56"/>
      <c r="V177" s="56"/>
      <c r="W177" s="56"/>
      <c r="X177" s="56"/>
      <c r="Y177" s="56"/>
      <c r="Z177" s="56"/>
    </row>
    <row r="178" spans="1:26" x14ac:dyDescent="0.35">
      <c r="A178" s="46"/>
      <c r="B178" s="46"/>
      <c r="C178" s="46"/>
      <c r="D178" s="46"/>
      <c r="E178" s="46"/>
      <c r="F178" s="46"/>
      <c r="G178" s="46"/>
      <c r="H178" s="50"/>
      <c r="I178" s="50"/>
      <c r="J178" s="50"/>
      <c r="K178" s="51"/>
      <c r="L178" s="52"/>
      <c r="M178" s="55"/>
      <c r="N178" s="68"/>
      <c r="O178" s="55"/>
      <c r="S178" s="56"/>
      <c r="T178" s="56"/>
      <c r="U178" s="56"/>
      <c r="V178" s="56"/>
      <c r="W178" s="56"/>
      <c r="X178" s="56"/>
      <c r="Y178" s="56"/>
      <c r="Z178" s="56"/>
    </row>
    <row r="179" spans="1:26" x14ac:dyDescent="0.35">
      <c r="A179" s="46"/>
      <c r="B179" s="46"/>
      <c r="C179" s="46"/>
      <c r="D179" s="46"/>
      <c r="E179" s="46"/>
      <c r="F179" s="46"/>
      <c r="G179" s="46"/>
      <c r="H179" s="50"/>
      <c r="I179" s="50"/>
      <c r="J179" s="50"/>
      <c r="K179" s="51"/>
      <c r="L179" s="52"/>
      <c r="M179" s="55"/>
      <c r="N179" s="68"/>
      <c r="O179" s="55"/>
      <c r="S179" s="56"/>
      <c r="T179" s="56"/>
      <c r="U179" s="56"/>
      <c r="V179" s="56"/>
      <c r="W179" s="56"/>
      <c r="X179" s="56"/>
      <c r="Y179" s="56"/>
      <c r="Z179" s="56"/>
    </row>
    <row r="180" spans="1:26" x14ac:dyDescent="0.35">
      <c r="A180" s="46"/>
      <c r="B180" s="46"/>
      <c r="C180" s="46"/>
      <c r="D180" s="46"/>
      <c r="E180" s="46"/>
      <c r="F180" s="46"/>
      <c r="G180" s="46"/>
      <c r="H180" s="50"/>
      <c r="I180" s="50"/>
      <c r="J180" s="50"/>
      <c r="K180" s="51"/>
      <c r="L180" s="52"/>
      <c r="M180" s="55"/>
      <c r="N180" s="68"/>
      <c r="O180" s="55"/>
      <c r="S180" s="56"/>
      <c r="T180" s="56"/>
      <c r="U180" s="56"/>
      <c r="V180" s="56"/>
      <c r="W180" s="56"/>
      <c r="X180" s="56"/>
      <c r="Y180" s="56"/>
      <c r="Z180" s="56"/>
    </row>
    <row r="181" spans="1:26" x14ac:dyDescent="0.35">
      <c r="A181" s="46"/>
      <c r="B181" s="46"/>
      <c r="C181" s="46"/>
      <c r="D181" s="46"/>
      <c r="E181" s="46"/>
      <c r="F181" s="46"/>
      <c r="G181" s="46"/>
      <c r="H181" s="50"/>
      <c r="I181" s="50"/>
      <c r="J181" s="50"/>
      <c r="K181" s="51"/>
      <c r="L181" s="52"/>
      <c r="M181" s="55"/>
      <c r="N181" s="68"/>
      <c r="O181" s="55"/>
      <c r="S181" s="56"/>
      <c r="T181" s="56"/>
      <c r="U181" s="56"/>
      <c r="V181" s="56"/>
      <c r="W181" s="56"/>
      <c r="X181" s="56"/>
      <c r="Y181" s="56"/>
      <c r="Z181" s="56"/>
    </row>
    <row r="182" spans="1:26" x14ac:dyDescent="0.35">
      <c r="A182" s="46"/>
      <c r="B182" s="46"/>
      <c r="C182" s="46"/>
      <c r="D182" s="46"/>
      <c r="E182" s="46"/>
      <c r="F182" s="46"/>
      <c r="G182" s="46"/>
      <c r="H182" s="50"/>
      <c r="I182" s="50"/>
      <c r="J182" s="50"/>
      <c r="K182" s="51"/>
      <c r="L182" s="52"/>
      <c r="M182" s="55"/>
      <c r="N182" s="68"/>
      <c r="O182" s="55"/>
      <c r="S182" s="56"/>
      <c r="T182" s="56"/>
      <c r="U182" s="56"/>
      <c r="V182" s="56"/>
      <c r="W182" s="56"/>
      <c r="X182" s="56"/>
      <c r="Y182" s="56"/>
      <c r="Z182" s="56"/>
    </row>
    <row r="183" spans="1:26" x14ac:dyDescent="0.35">
      <c r="A183" s="46"/>
      <c r="B183" s="46"/>
      <c r="C183" s="46"/>
      <c r="D183" s="46"/>
      <c r="E183" s="46"/>
      <c r="F183" s="46"/>
      <c r="G183" s="46"/>
      <c r="H183" s="50"/>
      <c r="I183" s="50"/>
      <c r="J183" s="50"/>
      <c r="K183" s="51"/>
      <c r="L183" s="53"/>
      <c r="M183" s="55"/>
      <c r="N183" s="68"/>
      <c r="O183" s="55"/>
      <c r="S183" s="56"/>
      <c r="T183" s="56"/>
      <c r="U183" s="56"/>
      <c r="V183" s="56"/>
      <c r="W183" s="56"/>
      <c r="X183" s="56"/>
      <c r="Y183" s="56"/>
      <c r="Z183" s="56"/>
    </row>
    <row r="184" spans="1:26" x14ac:dyDescent="0.35">
      <c r="A184" s="46"/>
      <c r="B184" s="46"/>
      <c r="C184" s="46"/>
      <c r="D184" s="46"/>
      <c r="E184" s="46"/>
      <c r="F184" s="46"/>
      <c r="G184" s="46"/>
      <c r="H184" s="50"/>
      <c r="I184" s="50"/>
      <c r="J184" s="50"/>
      <c r="K184" s="51"/>
      <c r="L184" s="53"/>
      <c r="M184" s="55"/>
      <c r="N184" s="68"/>
      <c r="O184" s="55"/>
      <c r="S184" s="56"/>
      <c r="T184" s="56"/>
      <c r="U184" s="56"/>
      <c r="V184" s="56"/>
      <c r="W184" s="56"/>
      <c r="X184" s="56"/>
      <c r="Y184" s="56"/>
      <c r="Z184" s="56"/>
    </row>
    <row r="185" spans="1:26" x14ac:dyDescent="0.35">
      <c r="A185" s="46"/>
      <c r="B185" s="46"/>
      <c r="C185" s="46"/>
      <c r="D185" s="46"/>
      <c r="E185" s="46"/>
      <c r="F185" s="46"/>
      <c r="G185" s="46"/>
      <c r="H185" s="50"/>
      <c r="I185" s="50"/>
      <c r="J185" s="50"/>
      <c r="K185" s="51"/>
      <c r="L185" s="53"/>
      <c r="M185" s="55"/>
      <c r="N185" s="68"/>
      <c r="O185" s="55"/>
      <c r="S185" s="56"/>
      <c r="T185" s="56"/>
      <c r="U185" s="56"/>
      <c r="V185" s="56"/>
      <c r="W185" s="56"/>
      <c r="X185" s="56"/>
      <c r="Y185" s="56"/>
      <c r="Z185" s="56"/>
    </row>
    <row r="186" spans="1:26" x14ac:dyDescent="0.35">
      <c r="A186" s="46"/>
      <c r="B186" s="46"/>
      <c r="C186" s="46"/>
      <c r="D186" s="46"/>
      <c r="E186" s="46"/>
      <c r="F186" s="46"/>
      <c r="G186" s="46"/>
      <c r="H186" s="50"/>
      <c r="I186" s="50"/>
      <c r="J186" s="50"/>
      <c r="K186" s="51"/>
      <c r="L186" s="53"/>
      <c r="M186" s="55"/>
      <c r="N186" s="68"/>
      <c r="O186" s="55"/>
      <c r="S186" s="56"/>
      <c r="T186" s="56"/>
      <c r="U186" s="56"/>
      <c r="V186" s="56"/>
      <c r="W186" s="56"/>
      <c r="X186" s="56"/>
      <c r="Y186" s="56"/>
      <c r="Z186" s="56"/>
    </row>
    <row r="187" spans="1:26" x14ac:dyDescent="0.35">
      <c r="A187" s="46"/>
      <c r="B187" s="46"/>
      <c r="C187" s="46"/>
      <c r="D187" s="46"/>
      <c r="E187" s="46"/>
      <c r="F187" s="46"/>
      <c r="G187" s="46"/>
      <c r="H187" s="50"/>
      <c r="I187" s="50"/>
      <c r="J187" s="50"/>
      <c r="K187" s="51"/>
      <c r="L187" s="52"/>
      <c r="M187" s="55"/>
      <c r="N187" s="68"/>
      <c r="O187" s="55"/>
      <c r="S187" s="56"/>
      <c r="T187" s="56"/>
      <c r="U187" s="56"/>
      <c r="V187" s="56"/>
      <c r="W187" s="56"/>
      <c r="X187" s="56"/>
      <c r="Y187" s="56"/>
      <c r="Z187" s="56"/>
    </row>
    <row r="188" spans="1:26" x14ac:dyDescent="0.35">
      <c r="A188" s="46"/>
      <c r="B188" s="46"/>
      <c r="C188" s="46"/>
      <c r="D188" s="46"/>
      <c r="E188" s="46"/>
      <c r="F188" s="46"/>
      <c r="G188" s="46"/>
      <c r="H188" s="50"/>
      <c r="I188" s="50"/>
      <c r="J188" s="50"/>
      <c r="K188" s="51"/>
      <c r="L188" s="52"/>
      <c r="M188" s="55"/>
      <c r="N188" s="68"/>
      <c r="O188" s="55"/>
      <c r="S188" s="56"/>
      <c r="T188" s="56"/>
      <c r="U188" s="56"/>
      <c r="V188" s="56"/>
      <c r="W188" s="56"/>
      <c r="X188" s="56"/>
      <c r="Y188" s="56"/>
      <c r="Z188" s="56"/>
    </row>
    <row r="189" spans="1:26" x14ac:dyDescent="0.35">
      <c r="A189" s="46"/>
      <c r="B189" s="46"/>
      <c r="C189" s="46"/>
      <c r="D189" s="46"/>
      <c r="E189" s="46"/>
      <c r="F189" s="46"/>
      <c r="G189" s="46"/>
      <c r="H189" s="50"/>
      <c r="I189" s="50"/>
      <c r="J189" s="50"/>
      <c r="K189" s="51"/>
      <c r="L189" s="52"/>
      <c r="M189" s="55"/>
      <c r="N189" s="68"/>
      <c r="O189" s="55"/>
      <c r="S189" s="56"/>
      <c r="T189" s="56"/>
      <c r="U189" s="56"/>
      <c r="V189" s="56"/>
      <c r="W189" s="56"/>
      <c r="X189" s="56"/>
      <c r="Y189" s="56"/>
      <c r="Z189" s="56"/>
    </row>
    <row r="190" spans="1:26" x14ac:dyDescent="0.35">
      <c r="A190" s="46"/>
      <c r="B190" s="46"/>
      <c r="C190" s="46"/>
      <c r="D190" s="46"/>
      <c r="E190" s="46"/>
      <c r="F190" s="46"/>
      <c r="G190" s="46"/>
      <c r="H190" s="50"/>
      <c r="I190" s="50"/>
      <c r="J190" s="50"/>
      <c r="K190" s="51"/>
      <c r="L190" s="52"/>
      <c r="M190" s="55"/>
      <c r="N190" s="68"/>
      <c r="O190" s="55"/>
      <c r="S190" s="56"/>
      <c r="T190" s="56"/>
      <c r="U190" s="56"/>
      <c r="V190" s="56"/>
      <c r="W190" s="56"/>
      <c r="X190" s="56"/>
      <c r="Y190" s="56"/>
      <c r="Z190" s="56"/>
    </row>
    <row r="191" spans="1:26" x14ac:dyDescent="0.35">
      <c r="A191" s="46"/>
      <c r="B191" s="46"/>
      <c r="C191" s="46"/>
      <c r="D191" s="46"/>
      <c r="E191" s="46"/>
      <c r="F191" s="46"/>
      <c r="G191" s="46"/>
      <c r="H191" s="50"/>
      <c r="I191" s="50"/>
      <c r="J191" s="50"/>
      <c r="K191" s="51"/>
      <c r="L191" s="52"/>
      <c r="M191" s="55"/>
      <c r="N191" s="68"/>
      <c r="O191" s="55"/>
      <c r="S191" s="56"/>
      <c r="T191" s="56"/>
      <c r="U191" s="56"/>
      <c r="V191" s="56"/>
      <c r="W191" s="56"/>
      <c r="X191" s="56"/>
      <c r="Y191" s="56"/>
      <c r="Z191" s="56"/>
    </row>
    <row r="192" spans="1:26" x14ac:dyDescent="0.35">
      <c r="A192" s="46"/>
      <c r="B192" s="46"/>
      <c r="C192" s="46"/>
      <c r="D192" s="46"/>
      <c r="E192" s="46"/>
      <c r="F192" s="46"/>
      <c r="G192" s="46"/>
      <c r="H192" s="50"/>
      <c r="I192" s="50"/>
      <c r="J192" s="50"/>
      <c r="K192" s="51"/>
      <c r="L192" s="52"/>
      <c r="M192" s="55"/>
      <c r="N192" s="68"/>
      <c r="O192" s="55"/>
      <c r="S192" s="56"/>
      <c r="T192" s="56"/>
      <c r="U192" s="56"/>
      <c r="V192" s="56"/>
      <c r="W192" s="56"/>
      <c r="X192" s="56"/>
      <c r="Y192" s="56"/>
      <c r="Z192" s="56"/>
    </row>
    <row r="193" spans="1:26" x14ac:dyDescent="0.35">
      <c r="A193" s="46"/>
      <c r="B193" s="46"/>
      <c r="C193" s="46"/>
      <c r="D193" s="46"/>
      <c r="E193" s="46"/>
      <c r="F193" s="46"/>
      <c r="G193" s="46"/>
      <c r="H193" s="50"/>
      <c r="I193" s="50"/>
      <c r="J193" s="50"/>
      <c r="K193" s="51"/>
      <c r="L193" s="52"/>
      <c r="M193" s="55"/>
      <c r="N193" s="68"/>
      <c r="O193" s="55"/>
      <c r="S193" s="56"/>
      <c r="T193" s="56"/>
      <c r="U193" s="56"/>
      <c r="V193" s="56"/>
      <c r="W193" s="56"/>
      <c r="X193" s="56"/>
      <c r="Y193" s="56"/>
      <c r="Z193" s="56"/>
    </row>
    <row r="194" spans="1:26" x14ac:dyDescent="0.35">
      <c r="A194" s="46"/>
      <c r="B194" s="46"/>
      <c r="C194" s="46"/>
      <c r="D194" s="46"/>
      <c r="E194" s="46"/>
      <c r="F194" s="46"/>
      <c r="G194" s="46"/>
      <c r="H194" s="50"/>
      <c r="I194" s="50"/>
      <c r="J194" s="50"/>
      <c r="K194" s="51"/>
      <c r="L194" s="52"/>
      <c r="M194" s="55"/>
      <c r="N194" s="68"/>
      <c r="O194" s="55"/>
      <c r="S194" s="56"/>
      <c r="T194" s="56"/>
      <c r="U194" s="56"/>
      <c r="V194" s="56"/>
      <c r="W194" s="56"/>
      <c r="X194" s="56"/>
      <c r="Y194" s="56"/>
      <c r="Z194" s="56"/>
    </row>
    <row r="195" spans="1:26" x14ac:dyDescent="0.35">
      <c r="A195" s="46"/>
      <c r="B195" s="46"/>
      <c r="C195" s="46"/>
      <c r="D195" s="46"/>
      <c r="E195" s="46"/>
      <c r="F195" s="46"/>
      <c r="G195" s="46"/>
      <c r="H195" s="50"/>
      <c r="I195" s="50"/>
      <c r="J195" s="50"/>
      <c r="K195" s="51"/>
      <c r="L195" s="52"/>
      <c r="M195" s="55"/>
      <c r="N195" s="68"/>
      <c r="O195" s="55"/>
      <c r="S195" s="56"/>
      <c r="T195" s="56"/>
      <c r="U195" s="56"/>
      <c r="V195" s="56"/>
      <c r="W195" s="56"/>
      <c r="X195" s="56"/>
      <c r="Y195" s="56"/>
      <c r="Z195" s="56"/>
    </row>
    <row r="196" spans="1:26" x14ac:dyDescent="0.35">
      <c r="A196" s="46"/>
      <c r="B196" s="46"/>
      <c r="C196" s="46"/>
      <c r="D196" s="46"/>
      <c r="E196" s="46"/>
      <c r="F196" s="46"/>
      <c r="G196" s="46"/>
      <c r="H196" s="50"/>
      <c r="I196" s="50"/>
      <c r="J196" s="50"/>
      <c r="K196" s="51"/>
      <c r="L196" s="52"/>
      <c r="M196" s="55"/>
      <c r="N196" s="68"/>
      <c r="O196" s="55"/>
      <c r="S196" s="56"/>
      <c r="T196" s="56"/>
      <c r="U196" s="56"/>
      <c r="V196" s="56"/>
      <c r="W196" s="56"/>
      <c r="X196" s="56"/>
      <c r="Y196" s="56"/>
      <c r="Z196" s="56"/>
    </row>
    <row r="197" spans="1:26" x14ac:dyDescent="0.35">
      <c r="A197" s="46"/>
      <c r="B197" s="46"/>
      <c r="C197" s="46"/>
      <c r="D197" s="46"/>
      <c r="E197" s="46"/>
      <c r="F197" s="46"/>
      <c r="G197" s="46"/>
      <c r="H197" s="50"/>
      <c r="I197" s="50"/>
      <c r="J197" s="50"/>
      <c r="K197" s="51"/>
      <c r="L197" s="52"/>
      <c r="M197" s="55"/>
      <c r="N197" s="68"/>
      <c r="O197" s="55"/>
      <c r="S197" s="56"/>
      <c r="T197" s="56"/>
      <c r="U197" s="56"/>
      <c r="V197" s="56"/>
      <c r="W197" s="56"/>
      <c r="X197" s="56"/>
      <c r="Y197" s="56"/>
      <c r="Z197" s="56"/>
    </row>
    <row r="198" spans="1:26" x14ac:dyDescent="0.35">
      <c r="A198" s="46"/>
      <c r="B198" s="46"/>
      <c r="C198" s="46"/>
      <c r="D198" s="46"/>
      <c r="E198" s="46"/>
      <c r="F198" s="46"/>
      <c r="G198" s="46"/>
      <c r="H198" s="50"/>
      <c r="I198" s="50"/>
      <c r="J198" s="50"/>
      <c r="K198" s="51"/>
      <c r="L198" s="52"/>
      <c r="M198" s="55"/>
      <c r="N198" s="68"/>
      <c r="O198" s="55"/>
      <c r="S198" s="56"/>
      <c r="T198" s="56"/>
      <c r="U198" s="56"/>
      <c r="V198" s="56"/>
      <c r="W198" s="56"/>
      <c r="X198" s="56"/>
      <c r="Y198" s="56"/>
      <c r="Z198" s="56"/>
    </row>
    <row r="199" spans="1:26" x14ac:dyDescent="0.35">
      <c r="A199" s="46"/>
      <c r="B199" s="46"/>
      <c r="C199" s="46"/>
      <c r="D199" s="46"/>
      <c r="E199" s="46"/>
      <c r="F199" s="46"/>
      <c r="G199" s="46"/>
      <c r="H199" s="50"/>
      <c r="I199" s="50"/>
      <c r="J199" s="50"/>
      <c r="K199" s="51"/>
      <c r="L199" s="52"/>
      <c r="M199" s="55"/>
      <c r="N199" s="68"/>
      <c r="O199" s="55"/>
      <c r="S199" s="56"/>
      <c r="T199" s="56"/>
      <c r="U199" s="56"/>
      <c r="V199" s="56"/>
      <c r="W199" s="56"/>
      <c r="X199" s="56"/>
      <c r="Y199" s="56"/>
      <c r="Z199" s="56"/>
    </row>
    <row r="200" spans="1:26" x14ac:dyDescent="0.35">
      <c r="A200" s="46"/>
      <c r="B200" s="46"/>
      <c r="C200" s="46"/>
      <c r="D200" s="46"/>
      <c r="E200" s="46"/>
      <c r="F200" s="46"/>
      <c r="G200" s="46"/>
      <c r="H200" s="50"/>
      <c r="I200" s="50"/>
      <c r="J200" s="50"/>
      <c r="K200" s="51"/>
      <c r="L200" s="52"/>
      <c r="M200" s="55"/>
      <c r="N200" s="68"/>
      <c r="O200" s="55"/>
      <c r="S200" s="56"/>
      <c r="T200" s="56"/>
      <c r="U200" s="56"/>
      <c r="V200" s="56"/>
      <c r="W200" s="56"/>
      <c r="X200" s="56"/>
      <c r="Y200" s="56"/>
      <c r="Z200" s="56"/>
    </row>
    <row r="201" spans="1:26" x14ac:dyDescent="0.35">
      <c r="A201" s="46"/>
      <c r="B201" s="46"/>
      <c r="C201" s="46"/>
      <c r="D201" s="46"/>
      <c r="E201" s="46"/>
      <c r="F201" s="46"/>
      <c r="G201" s="46"/>
      <c r="H201" s="50"/>
      <c r="I201" s="50"/>
      <c r="J201" s="50"/>
      <c r="K201" s="51"/>
      <c r="L201" s="52"/>
      <c r="M201" s="55"/>
      <c r="N201" s="68"/>
      <c r="O201" s="55"/>
      <c r="S201" s="56"/>
      <c r="T201" s="56"/>
      <c r="U201" s="56"/>
      <c r="V201" s="56"/>
      <c r="W201" s="56"/>
      <c r="X201" s="56"/>
      <c r="Y201" s="56"/>
      <c r="Z201" s="56"/>
    </row>
    <row r="202" spans="1:26" x14ac:dyDescent="0.35">
      <c r="A202" s="46"/>
      <c r="B202" s="46"/>
      <c r="C202" s="46"/>
      <c r="D202" s="46"/>
      <c r="E202" s="46"/>
      <c r="F202" s="46"/>
      <c r="G202" s="46"/>
      <c r="H202" s="50"/>
      <c r="I202" s="50"/>
      <c r="J202" s="50"/>
      <c r="K202" s="51"/>
      <c r="L202" s="52"/>
      <c r="M202" s="55"/>
      <c r="N202" s="68"/>
      <c r="O202" s="55"/>
      <c r="S202" s="56"/>
      <c r="T202" s="56"/>
      <c r="U202" s="56"/>
      <c r="V202" s="56"/>
      <c r="W202" s="56"/>
      <c r="X202" s="56"/>
      <c r="Y202" s="56"/>
      <c r="Z202" s="56"/>
    </row>
    <row r="203" spans="1:26" x14ac:dyDescent="0.35">
      <c r="A203" s="46"/>
      <c r="B203" s="46"/>
      <c r="C203" s="46"/>
      <c r="D203" s="46"/>
      <c r="E203" s="46"/>
      <c r="F203" s="46"/>
      <c r="G203" s="46"/>
      <c r="H203" s="50"/>
      <c r="I203" s="50"/>
      <c r="J203" s="50"/>
      <c r="K203" s="51"/>
      <c r="L203" s="52"/>
      <c r="M203" s="55"/>
      <c r="N203" s="68"/>
      <c r="O203" s="55"/>
      <c r="S203" s="56"/>
      <c r="T203" s="56"/>
      <c r="U203" s="56"/>
      <c r="V203" s="56"/>
      <c r="W203" s="56"/>
      <c r="X203" s="56"/>
      <c r="Y203" s="56"/>
      <c r="Z203" s="56"/>
    </row>
    <row r="204" spans="1:26" x14ac:dyDescent="0.35">
      <c r="A204" s="46"/>
      <c r="B204" s="46"/>
      <c r="C204" s="46"/>
      <c r="D204" s="46"/>
      <c r="E204" s="46"/>
      <c r="F204" s="46"/>
      <c r="G204" s="46"/>
      <c r="H204" s="50"/>
      <c r="I204" s="50"/>
      <c r="J204" s="50"/>
      <c r="K204" s="51"/>
      <c r="L204" s="52"/>
      <c r="M204" s="55"/>
      <c r="N204" s="68"/>
      <c r="O204" s="55"/>
      <c r="S204" s="56"/>
      <c r="T204" s="56"/>
      <c r="U204" s="56"/>
      <c r="V204" s="56"/>
      <c r="W204" s="56"/>
      <c r="X204" s="56"/>
      <c r="Y204" s="56"/>
      <c r="Z204" s="56"/>
    </row>
    <row r="205" spans="1:26" x14ac:dyDescent="0.35">
      <c r="A205" s="46"/>
      <c r="B205" s="46"/>
      <c r="C205" s="46"/>
      <c r="D205" s="46"/>
      <c r="E205" s="46"/>
      <c r="F205" s="46"/>
      <c r="G205" s="46"/>
      <c r="H205" s="50"/>
      <c r="I205" s="50"/>
      <c r="J205" s="50"/>
      <c r="K205" s="51"/>
      <c r="L205" s="52"/>
      <c r="M205" s="55"/>
      <c r="N205" s="68"/>
      <c r="O205" s="55"/>
      <c r="S205" s="56"/>
      <c r="T205" s="56"/>
      <c r="U205" s="56"/>
      <c r="V205" s="56"/>
      <c r="W205" s="56"/>
      <c r="X205" s="56"/>
      <c r="Y205" s="56"/>
      <c r="Z205" s="56"/>
    </row>
    <row r="206" spans="1:26" x14ac:dyDescent="0.35">
      <c r="A206" s="46"/>
      <c r="B206" s="46"/>
      <c r="C206" s="46"/>
      <c r="D206" s="46"/>
      <c r="E206" s="46"/>
      <c r="F206" s="46"/>
      <c r="G206" s="46"/>
      <c r="H206" s="50"/>
      <c r="I206" s="50"/>
      <c r="J206" s="50"/>
      <c r="K206" s="51"/>
      <c r="L206" s="52"/>
      <c r="M206" s="55"/>
      <c r="N206" s="68"/>
      <c r="O206" s="55"/>
      <c r="S206" s="56"/>
      <c r="T206" s="56"/>
      <c r="U206" s="56"/>
      <c r="V206" s="56"/>
      <c r="W206" s="56"/>
      <c r="X206" s="56"/>
      <c r="Y206" s="56"/>
      <c r="Z206" s="56"/>
    </row>
    <row r="207" spans="1:26" x14ac:dyDescent="0.35">
      <c r="A207" s="46"/>
      <c r="B207" s="46"/>
      <c r="C207" s="46"/>
      <c r="D207" s="46"/>
      <c r="E207" s="46"/>
      <c r="F207" s="46"/>
      <c r="G207" s="46"/>
      <c r="H207" s="50"/>
      <c r="I207" s="50"/>
      <c r="J207" s="50"/>
      <c r="K207" s="51"/>
      <c r="L207" s="52"/>
      <c r="M207" s="55"/>
      <c r="N207" s="68"/>
      <c r="O207" s="55"/>
      <c r="S207" s="56"/>
      <c r="T207" s="56"/>
      <c r="U207" s="56"/>
      <c r="V207" s="56"/>
      <c r="W207" s="56"/>
      <c r="X207" s="56"/>
      <c r="Y207" s="56"/>
      <c r="Z207" s="56"/>
    </row>
    <row r="208" spans="1:26" x14ac:dyDescent="0.35">
      <c r="A208" s="46"/>
      <c r="B208" s="46"/>
      <c r="C208" s="46"/>
      <c r="D208" s="46"/>
      <c r="E208" s="46"/>
      <c r="F208" s="46"/>
      <c r="G208" s="46"/>
      <c r="H208" s="50"/>
      <c r="I208" s="50"/>
      <c r="J208" s="50"/>
      <c r="K208" s="51"/>
      <c r="L208" s="53"/>
      <c r="M208" s="55"/>
      <c r="N208" s="68"/>
      <c r="O208" s="55"/>
      <c r="S208" s="56"/>
      <c r="T208" s="56"/>
      <c r="U208" s="56"/>
      <c r="V208" s="56"/>
      <c r="W208" s="56"/>
      <c r="X208" s="56"/>
      <c r="Y208" s="56"/>
      <c r="Z208" s="56"/>
    </row>
    <row r="209" spans="1:26" x14ac:dyDescent="0.35">
      <c r="A209" s="46"/>
      <c r="B209" s="46"/>
      <c r="C209" s="46"/>
      <c r="D209" s="46"/>
      <c r="E209" s="46"/>
      <c r="F209" s="46"/>
      <c r="G209" s="46"/>
      <c r="H209" s="50"/>
      <c r="I209" s="50"/>
      <c r="J209" s="50"/>
      <c r="K209" s="51"/>
      <c r="L209" s="53"/>
      <c r="M209" s="55"/>
      <c r="N209" s="68"/>
      <c r="O209" s="55"/>
      <c r="S209" s="56"/>
      <c r="T209" s="56"/>
      <c r="U209" s="56"/>
      <c r="V209" s="56"/>
      <c r="W209" s="56"/>
      <c r="X209" s="56"/>
      <c r="Y209" s="56"/>
      <c r="Z209" s="56"/>
    </row>
    <row r="210" spans="1:26" x14ac:dyDescent="0.35">
      <c r="A210" s="46"/>
      <c r="B210" s="46"/>
      <c r="C210" s="46"/>
      <c r="D210" s="46"/>
      <c r="E210" s="46"/>
      <c r="F210" s="46"/>
      <c r="G210" s="46"/>
      <c r="H210" s="50"/>
      <c r="I210" s="50"/>
      <c r="J210" s="50"/>
      <c r="K210" s="51"/>
      <c r="L210" s="53"/>
      <c r="M210" s="55"/>
      <c r="N210" s="68"/>
      <c r="O210" s="55"/>
      <c r="S210" s="56"/>
      <c r="T210" s="56"/>
      <c r="U210" s="56"/>
      <c r="V210" s="56"/>
      <c r="W210" s="56"/>
      <c r="X210" s="56"/>
      <c r="Y210" s="56"/>
      <c r="Z210" s="56"/>
    </row>
    <row r="211" spans="1:26" x14ac:dyDescent="0.35">
      <c r="A211" s="46"/>
      <c r="B211" s="46"/>
      <c r="C211" s="46"/>
      <c r="D211" s="46"/>
      <c r="E211" s="46"/>
      <c r="F211" s="46"/>
      <c r="G211" s="46"/>
      <c r="H211" s="50"/>
      <c r="I211" s="50"/>
      <c r="J211" s="50"/>
      <c r="K211" s="51"/>
      <c r="L211" s="53"/>
      <c r="M211" s="55"/>
      <c r="N211" s="68"/>
      <c r="O211" s="55"/>
      <c r="S211" s="56"/>
      <c r="T211" s="56"/>
      <c r="U211" s="56"/>
      <c r="V211" s="56"/>
      <c r="W211" s="56"/>
      <c r="X211" s="56"/>
      <c r="Y211" s="56"/>
      <c r="Z211" s="56"/>
    </row>
    <row r="212" spans="1:26" x14ac:dyDescent="0.35">
      <c r="A212" s="46"/>
      <c r="B212" s="46"/>
      <c r="C212" s="46"/>
      <c r="D212" s="46"/>
      <c r="E212" s="46"/>
      <c r="F212" s="46"/>
      <c r="G212" s="46"/>
      <c r="H212" s="50"/>
      <c r="I212" s="50"/>
      <c r="J212" s="50"/>
      <c r="K212" s="51"/>
      <c r="L212" s="52"/>
      <c r="M212" s="55"/>
      <c r="N212" s="68"/>
      <c r="O212" s="55"/>
      <c r="S212" s="56"/>
      <c r="T212" s="56"/>
      <c r="U212" s="56"/>
      <c r="V212" s="56"/>
      <c r="W212" s="56"/>
      <c r="X212" s="56"/>
      <c r="Y212" s="56"/>
      <c r="Z212" s="56"/>
    </row>
    <row r="213" spans="1:26" x14ac:dyDescent="0.35">
      <c r="A213" s="46"/>
      <c r="B213" s="46"/>
      <c r="C213" s="46"/>
      <c r="D213" s="46"/>
      <c r="E213" s="46"/>
      <c r="F213" s="46"/>
      <c r="G213" s="46"/>
      <c r="H213" s="50"/>
      <c r="I213" s="50"/>
      <c r="J213" s="50"/>
      <c r="K213" s="51"/>
      <c r="L213" s="52"/>
      <c r="M213" s="55"/>
      <c r="N213" s="68"/>
      <c r="O213" s="55"/>
      <c r="S213" s="56"/>
      <c r="T213" s="56"/>
      <c r="U213" s="56"/>
      <c r="V213" s="56"/>
      <c r="W213" s="56"/>
      <c r="X213" s="56"/>
      <c r="Y213" s="56"/>
      <c r="Z213" s="56"/>
    </row>
    <row r="214" spans="1:26" x14ac:dyDescent="0.35">
      <c r="A214" s="46"/>
      <c r="B214" s="46"/>
      <c r="C214" s="46"/>
      <c r="D214" s="46"/>
      <c r="E214" s="46"/>
      <c r="F214" s="46"/>
      <c r="G214" s="46"/>
      <c r="H214" s="50"/>
      <c r="I214" s="50"/>
      <c r="J214" s="50"/>
      <c r="K214" s="51"/>
      <c r="L214" s="52"/>
      <c r="M214" s="55"/>
      <c r="N214" s="68"/>
      <c r="O214" s="55"/>
      <c r="S214" s="56"/>
      <c r="T214" s="56"/>
      <c r="U214" s="56"/>
      <c r="V214" s="56"/>
      <c r="W214" s="56"/>
      <c r="X214" s="56"/>
      <c r="Y214" s="56"/>
      <c r="Z214" s="56"/>
    </row>
    <row r="215" spans="1:26" x14ac:dyDescent="0.35">
      <c r="A215" s="46"/>
      <c r="B215" s="46"/>
      <c r="C215" s="46"/>
      <c r="D215" s="46"/>
      <c r="E215" s="46"/>
      <c r="F215" s="46"/>
      <c r="G215" s="46"/>
      <c r="H215" s="50"/>
      <c r="I215" s="50"/>
      <c r="J215" s="50"/>
      <c r="K215" s="51"/>
      <c r="L215" s="52"/>
      <c r="M215" s="55"/>
      <c r="N215" s="68"/>
      <c r="O215" s="55"/>
      <c r="S215" s="56"/>
      <c r="T215" s="56"/>
      <c r="U215" s="56"/>
      <c r="V215" s="56"/>
      <c r="W215" s="56"/>
      <c r="X215" s="56"/>
      <c r="Y215" s="56"/>
      <c r="Z215" s="56"/>
    </row>
    <row r="216" spans="1:26" x14ac:dyDescent="0.35">
      <c r="A216" s="46"/>
      <c r="B216" s="46"/>
      <c r="C216" s="46"/>
      <c r="D216" s="46"/>
      <c r="E216" s="46"/>
      <c r="F216" s="46"/>
      <c r="G216" s="46"/>
      <c r="H216" s="50"/>
      <c r="I216" s="50"/>
      <c r="J216" s="50"/>
      <c r="K216" s="51"/>
      <c r="L216" s="52"/>
      <c r="M216" s="55"/>
      <c r="N216" s="68"/>
      <c r="O216" s="55"/>
      <c r="S216" s="56"/>
      <c r="T216" s="56"/>
      <c r="U216" s="56"/>
      <c r="V216" s="56"/>
      <c r="W216" s="56"/>
      <c r="X216" s="56"/>
      <c r="Y216" s="56"/>
      <c r="Z216" s="56"/>
    </row>
    <row r="217" spans="1:26" x14ac:dyDescent="0.35">
      <c r="A217" s="46"/>
      <c r="B217" s="46"/>
      <c r="C217" s="46"/>
      <c r="D217" s="46"/>
      <c r="E217" s="46"/>
      <c r="F217" s="46"/>
      <c r="G217" s="46"/>
      <c r="H217" s="50"/>
      <c r="I217" s="50"/>
      <c r="J217" s="50"/>
      <c r="K217" s="51"/>
      <c r="L217" s="52"/>
      <c r="M217" s="55"/>
      <c r="N217" s="68"/>
      <c r="O217" s="55"/>
      <c r="S217" s="56"/>
      <c r="T217" s="56"/>
      <c r="U217" s="56"/>
      <c r="V217" s="56"/>
      <c r="W217" s="56"/>
      <c r="X217" s="56"/>
      <c r="Y217" s="56"/>
      <c r="Z217" s="56"/>
    </row>
    <row r="218" spans="1:26" x14ac:dyDescent="0.35">
      <c r="A218" s="46"/>
      <c r="B218" s="46"/>
      <c r="C218" s="46"/>
      <c r="D218" s="46"/>
      <c r="E218" s="46"/>
      <c r="F218" s="46"/>
      <c r="G218" s="46"/>
      <c r="H218" s="50"/>
      <c r="I218" s="50"/>
      <c r="J218" s="50"/>
      <c r="K218" s="51"/>
      <c r="L218" s="52"/>
      <c r="M218" s="55"/>
      <c r="N218" s="68"/>
      <c r="O218" s="55"/>
      <c r="S218" s="56"/>
      <c r="T218" s="56"/>
      <c r="U218" s="56"/>
      <c r="V218" s="56"/>
      <c r="W218" s="56"/>
      <c r="X218" s="56"/>
      <c r="Y218" s="56"/>
      <c r="Z218" s="56"/>
    </row>
    <row r="219" spans="1:26" x14ac:dyDescent="0.35">
      <c r="A219" s="46"/>
      <c r="B219" s="46"/>
      <c r="C219" s="46"/>
      <c r="D219" s="46"/>
      <c r="E219" s="46"/>
      <c r="F219" s="46"/>
      <c r="G219" s="46"/>
      <c r="H219" s="50"/>
      <c r="I219" s="50"/>
      <c r="J219" s="50"/>
      <c r="K219" s="51"/>
      <c r="L219" s="52"/>
      <c r="M219" s="55"/>
      <c r="N219" s="68"/>
      <c r="O219" s="55"/>
      <c r="S219" s="56"/>
      <c r="T219" s="56"/>
      <c r="U219" s="56"/>
      <c r="V219" s="56"/>
      <c r="W219" s="56"/>
      <c r="X219" s="56"/>
      <c r="Y219" s="56"/>
      <c r="Z219" s="56"/>
    </row>
    <row r="220" spans="1:26" x14ac:dyDescent="0.35">
      <c r="A220" s="46"/>
      <c r="B220" s="46"/>
      <c r="C220" s="46"/>
      <c r="D220" s="46"/>
      <c r="E220" s="46"/>
      <c r="F220" s="46"/>
      <c r="G220" s="46"/>
      <c r="H220" s="50"/>
      <c r="I220" s="50"/>
      <c r="J220" s="50"/>
      <c r="K220" s="51"/>
      <c r="L220" s="52"/>
      <c r="M220" s="55"/>
      <c r="N220" s="68"/>
      <c r="O220" s="55"/>
      <c r="S220" s="56"/>
      <c r="T220" s="56"/>
      <c r="U220" s="56"/>
      <c r="V220" s="56"/>
      <c r="W220" s="56"/>
      <c r="X220" s="56"/>
      <c r="Y220" s="56"/>
      <c r="Z220" s="56"/>
    </row>
    <row r="221" spans="1:26" x14ac:dyDescent="0.35">
      <c r="A221" s="46"/>
      <c r="B221" s="46"/>
      <c r="C221" s="46"/>
      <c r="D221" s="46"/>
      <c r="E221" s="46"/>
      <c r="F221" s="46"/>
      <c r="G221" s="46"/>
      <c r="H221" s="50"/>
      <c r="I221" s="50"/>
      <c r="J221" s="50"/>
      <c r="K221" s="51"/>
      <c r="L221" s="52"/>
      <c r="M221" s="55"/>
      <c r="N221" s="68"/>
      <c r="O221" s="55"/>
      <c r="S221" s="56"/>
      <c r="T221" s="56"/>
      <c r="U221" s="56"/>
      <c r="V221" s="56"/>
      <c r="W221" s="56"/>
      <c r="X221" s="56"/>
      <c r="Y221" s="56"/>
      <c r="Z221" s="56"/>
    </row>
    <row r="222" spans="1:26" x14ac:dyDescent="0.35">
      <c r="A222" s="46"/>
      <c r="B222" s="46"/>
      <c r="C222" s="46"/>
      <c r="D222" s="46"/>
      <c r="E222" s="46"/>
      <c r="F222" s="46"/>
      <c r="G222" s="46"/>
      <c r="H222" s="50"/>
      <c r="I222" s="50"/>
      <c r="J222" s="50"/>
      <c r="K222" s="51"/>
      <c r="L222" s="52"/>
      <c r="M222" s="55"/>
      <c r="N222" s="68"/>
      <c r="O222" s="55"/>
      <c r="S222" s="56"/>
      <c r="T222" s="56"/>
      <c r="U222" s="56"/>
      <c r="V222" s="56"/>
      <c r="W222" s="56"/>
      <c r="X222" s="56"/>
      <c r="Y222" s="56"/>
      <c r="Z222" s="56"/>
    </row>
    <row r="223" spans="1:26" x14ac:dyDescent="0.35">
      <c r="A223" s="46"/>
      <c r="B223" s="46"/>
      <c r="C223" s="46"/>
      <c r="D223" s="46"/>
      <c r="E223" s="46"/>
      <c r="F223" s="46"/>
      <c r="G223" s="46"/>
      <c r="H223" s="50"/>
      <c r="I223" s="50"/>
      <c r="J223" s="50"/>
      <c r="K223" s="51"/>
      <c r="L223" s="52"/>
      <c r="M223" s="55"/>
      <c r="N223" s="68"/>
      <c r="O223" s="55"/>
      <c r="S223" s="56"/>
      <c r="T223" s="56"/>
      <c r="U223" s="56"/>
      <c r="V223" s="56"/>
      <c r="W223" s="56"/>
      <c r="X223" s="56"/>
      <c r="Y223" s="56"/>
      <c r="Z223" s="56"/>
    </row>
    <row r="224" spans="1:26" x14ac:dyDescent="0.35">
      <c r="A224" s="46"/>
      <c r="B224" s="46"/>
      <c r="C224" s="46"/>
      <c r="D224" s="46"/>
      <c r="E224" s="46"/>
      <c r="F224" s="46"/>
      <c r="G224" s="46"/>
      <c r="H224" s="50"/>
      <c r="I224" s="50"/>
      <c r="J224" s="50"/>
      <c r="K224" s="51"/>
      <c r="L224" s="52"/>
      <c r="M224" s="55"/>
      <c r="N224" s="68"/>
      <c r="O224" s="55"/>
      <c r="S224" s="56"/>
      <c r="T224" s="56"/>
      <c r="U224" s="56"/>
      <c r="V224" s="56"/>
      <c r="W224" s="56"/>
      <c r="X224" s="56"/>
      <c r="Y224" s="56"/>
      <c r="Z224" s="56"/>
    </row>
    <row r="225" spans="1:26" x14ac:dyDescent="0.35">
      <c r="A225" s="46"/>
      <c r="B225" s="46"/>
      <c r="C225" s="46"/>
      <c r="D225" s="46"/>
      <c r="E225" s="46"/>
      <c r="F225" s="46"/>
      <c r="G225" s="46"/>
      <c r="H225" s="50"/>
      <c r="I225" s="50"/>
      <c r="J225" s="50"/>
      <c r="K225" s="51"/>
      <c r="L225" s="52"/>
      <c r="M225" s="55"/>
      <c r="N225" s="68"/>
      <c r="O225" s="55"/>
      <c r="S225" s="56"/>
      <c r="T225" s="56"/>
      <c r="U225" s="56"/>
      <c r="V225" s="56"/>
      <c r="W225" s="56"/>
      <c r="X225" s="56"/>
      <c r="Y225" s="56"/>
      <c r="Z225" s="56"/>
    </row>
    <row r="226" spans="1:26" x14ac:dyDescent="0.35">
      <c r="A226" s="46"/>
      <c r="B226" s="46"/>
      <c r="C226" s="46"/>
      <c r="D226" s="46"/>
      <c r="E226" s="46"/>
      <c r="F226" s="46"/>
      <c r="G226" s="46"/>
      <c r="H226" s="50"/>
      <c r="I226" s="50"/>
      <c r="J226" s="50"/>
      <c r="K226" s="51"/>
      <c r="L226" s="52"/>
      <c r="M226" s="55"/>
      <c r="N226" s="68"/>
      <c r="O226" s="55"/>
      <c r="S226" s="56"/>
      <c r="T226" s="56"/>
      <c r="U226" s="56"/>
      <c r="V226" s="56"/>
      <c r="W226" s="56"/>
      <c r="X226" s="56"/>
      <c r="Y226" s="56"/>
      <c r="Z226" s="56"/>
    </row>
    <row r="227" spans="1:26" x14ac:dyDescent="0.35">
      <c r="A227" s="46"/>
      <c r="B227" s="46"/>
      <c r="C227" s="46"/>
      <c r="D227" s="46"/>
      <c r="E227" s="46"/>
      <c r="F227" s="46"/>
      <c r="G227" s="46"/>
      <c r="H227" s="50"/>
      <c r="I227" s="50"/>
      <c r="J227" s="50"/>
      <c r="K227" s="51"/>
      <c r="L227" s="52"/>
      <c r="M227" s="55"/>
      <c r="N227" s="68"/>
      <c r="O227" s="55"/>
      <c r="S227" s="56"/>
      <c r="T227" s="56"/>
      <c r="U227" s="56"/>
      <c r="V227" s="56"/>
      <c r="W227" s="56"/>
      <c r="X227" s="56"/>
      <c r="Y227" s="56"/>
      <c r="Z227" s="56"/>
    </row>
    <row r="228" spans="1:26" x14ac:dyDescent="0.35">
      <c r="A228" s="46"/>
      <c r="B228" s="46"/>
      <c r="C228" s="46"/>
      <c r="D228" s="46"/>
      <c r="E228" s="46"/>
      <c r="F228" s="46"/>
      <c r="G228" s="46"/>
      <c r="H228" s="50"/>
      <c r="I228" s="50"/>
      <c r="J228" s="50"/>
      <c r="K228" s="51"/>
      <c r="L228" s="52"/>
      <c r="M228" s="55"/>
      <c r="N228" s="68"/>
      <c r="O228" s="55"/>
      <c r="S228" s="56"/>
      <c r="T228" s="56"/>
      <c r="U228" s="56"/>
      <c r="V228" s="56"/>
      <c r="W228" s="56"/>
      <c r="X228" s="56"/>
      <c r="Y228" s="56"/>
      <c r="Z228" s="56"/>
    </row>
    <row r="229" spans="1:26" x14ac:dyDescent="0.35">
      <c r="A229" s="46"/>
      <c r="B229" s="46"/>
      <c r="C229" s="46"/>
      <c r="D229" s="46"/>
      <c r="E229" s="46"/>
      <c r="F229" s="46"/>
      <c r="G229" s="46"/>
      <c r="H229" s="50"/>
      <c r="I229" s="50"/>
      <c r="J229" s="50"/>
      <c r="K229" s="51"/>
      <c r="L229" s="52"/>
      <c r="M229" s="55"/>
      <c r="N229" s="68"/>
      <c r="O229" s="55"/>
      <c r="S229" s="56"/>
      <c r="T229" s="56"/>
      <c r="U229" s="56"/>
      <c r="V229" s="56"/>
      <c r="W229" s="56"/>
      <c r="X229" s="56"/>
      <c r="Y229" s="56"/>
      <c r="Z229" s="56"/>
    </row>
    <row r="230" spans="1:26" x14ac:dyDescent="0.35">
      <c r="A230" s="46"/>
      <c r="B230" s="46"/>
      <c r="C230" s="46"/>
      <c r="D230" s="46"/>
      <c r="E230" s="46"/>
      <c r="F230" s="46"/>
      <c r="G230" s="46"/>
      <c r="H230" s="50"/>
      <c r="I230" s="50"/>
      <c r="J230" s="50"/>
      <c r="K230" s="51"/>
      <c r="L230" s="52"/>
      <c r="M230" s="55"/>
      <c r="N230" s="68"/>
      <c r="O230" s="55"/>
      <c r="S230" s="56"/>
      <c r="T230" s="56"/>
      <c r="U230" s="56"/>
      <c r="V230" s="56"/>
      <c r="W230" s="56"/>
      <c r="X230" s="56"/>
      <c r="Y230" s="56"/>
      <c r="Z230" s="56"/>
    </row>
    <row r="231" spans="1:26" x14ac:dyDescent="0.35">
      <c r="A231" s="46"/>
      <c r="B231" s="46"/>
      <c r="C231" s="46"/>
      <c r="D231" s="46"/>
      <c r="E231" s="46"/>
      <c r="F231" s="46"/>
      <c r="G231" s="46"/>
      <c r="H231" s="50"/>
      <c r="I231" s="50"/>
      <c r="J231" s="50"/>
      <c r="K231" s="51"/>
      <c r="L231" s="52"/>
      <c r="M231" s="55"/>
      <c r="N231" s="68"/>
      <c r="O231" s="55"/>
      <c r="S231" s="56"/>
      <c r="T231" s="56"/>
      <c r="U231" s="56"/>
      <c r="V231" s="56"/>
      <c r="W231" s="56"/>
      <c r="X231" s="56"/>
      <c r="Y231" s="56"/>
      <c r="Z231" s="56"/>
    </row>
    <row r="232" spans="1:26" x14ac:dyDescent="0.35">
      <c r="A232" s="46"/>
      <c r="B232" s="46"/>
      <c r="C232" s="46"/>
      <c r="D232" s="46"/>
      <c r="E232" s="46"/>
      <c r="F232" s="46"/>
      <c r="G232" s="46"/>
      <c r="H232" s="50"/>
      <c r="I232" s="50"/>
      <c r="J232" s="50"/>
      <c r="K232" s="51"/>
      <c r="L232" s="52"/>
      <c r="M232" s="55"/>
      <c r="N232" s="68"/>
      <c r="O232" s="55"/>
      <c r="S232" s="56"/>
      <c r="T232" s="56"/>
      <c r="U232" s="56"/>
      <c r="V232" s="56"/>
      <c r="W232" s="56"/>
      <c r="X232" s="56"/>
      <c r="Y232" s="56"/>
      <c r="Z232" s="56"/>
    </row>
    <row r="233" spans="1:26" x14ac:dyDescent="0.35">
      <c r="A233" s="46"/>
      <c r="B233" s="46"/>
      <c r="C233" s="46"/>
      <c r="D233" s="46"/>
      <c r="E233" s="46"/>
      <c r="F233" s="46"/>
      <c r="G233" s="46"/>
      <c r="H233" s="50"/>
      <c r="I233" s="50"/>
      <c r="J233" s="50"/>
      <c r="K233" s="51"/>
      <c r="L233" s="53"/>
      <c r="M233" s="55"/>
      <c r="N233" s="68"/>
      <c r="O233" s="55"/>
      <c r="S233" s="56"/>
      <c r="T233" s="56"/>
      <c r="U233" s="56"/>
      <c r="V233" s="56"/>
      <c r="W233" s="56"/>
      <c r="X233" s="56"/>
      <c r="Y233" s="56"/>
      <c r="Z233" s="56"/>
    </row>
    <row r="234" spans="1:26" x14ac:dyDescent="0.35">
      <c r="A234" s="46"/>
      <c r="B234" s="46"/>
      <c r="C234" s="46"/>
      <c r="D234" s="46"/>
      <c r="E234" s="46"/>
      <c r="F234" s="46"/>
      <c r="G234" s="46"/>
      <c r="H234" s="50"/>
      <c r="I234" s="50"/>
      <c r="J234" s="50"/>
      <c r="K234" s="51"/>
      <c r="L234" s="53"/>
      <c r="M234" s="55"/>
      <c r="N234" s="68"/>
      <c r="O234" s="55"/>
      <c r="S234" s="56"/>
      <c r="T234" s="56"/>
      <c r="U234" s="56"/>
      <c r="V234" s="56"/>
      <c r="W234" s="56"/>
      <c r="X234" s="56"/>
      <c r="Y234" s="56"/>
      <c r="Z234" s="56"/>
    </row>
    <row r="235" spans="1:26" x14ac:dyDescent="0.35">
      <c r="A235" s="46"/>
      <c r="B235" s="46"/>
      <c r="C235" s="46"/>
      <c r="D235" s="46"/>
      <c r="E235" s="46"/>
      <c r="F235" s="46"/>
      <c r="G235" s="46"/>
      <c r="H235" s="50"/>
      <c r="I235" s="50"/>
      <c r="J235" s="50"/>
      <c r="K235" s="51"/>
      <c r="L235" s="53"/>
      <c r="M235" s="55"/>
      <c r="N235" s="68"/>
      <c r="O235" s="55"/>
      <c r="S235" s="56"/>
      <c r="T235" s="56"/>
      <c r="U235" s="56"/>
      <c r="V235" s="56"/>
      <c r="W235" s="56"/>
      <c r="X235" s="56"/>
      <c r="Y235" s="56"/>
      <c r="Z235" s="56"/>
    </row>
    <row r="236" spans="1:26" x14ac:dyDescent="0.35">
      <c r="A236" s="46"/>
      <c r="B236" s="46"/>
      <c r="C236" s="46"/>
      <c r="D236" s="46"/>
      <c r="E236" s="46"/>
      <c r="F236" s="46"/>
      <c r="G236" s="46"/>
      <c r="H236" s="50"/>
      <c r="I236" s="50"/>
      <c r="J236" s="50"/>
      <c r="K236" s="51"/>
      <c r="L236" s="53"/>
      <c r="M236" s="55"/>
      <c r="N236" s="68"/>
      <c r="O236" s="55"/>
      <c r="S236" s="56"/>
      <c r="T236" s="56"/>
      <c r="U236" s="56"/>
      <c r="V236" s="56"/>
      <c r="W236" s="56"/>
      <c r="X236" s="56"/>
      <c r="Y236" s="56"/>
      <c r="Z236" s="56"/>
    </row>
    <row r="237" spans="1:26" x14ac:dyDescent="0.35">
      <c r="A237" s="46"/>
      <c r="B237" s="46"/>
      <c r="C237" s="46"/>
      <c r="D237" s="46"/>
      <c r="E237" s="46"/>
      <c r="F237" s="46"/>
      <c r="G237" s="46"/>
      <c r="H237" s="50"/>
      <c r="I237" s="50"/>
      <c r="J237" s="50"/>
      <c r="K237" s="51"/>
      <c r="L237" s="52"/>
      <c r="M237" s="55"/>
      <c r="N237" s="68"/>
      <c r="O237" s="55"/>
      <c r="S237" s="56"/>
      <c r="T237" s="56"/>
      <c r="U237" s="56"/>
      <c r="V237" s="56"/>
      <c r="W237" s="56"/>
      <c r="X237" s="56"/>
      <c r="Y237" s="56"/>
      <c r="Z237" s="56"/>
    </row>
    <row r="238" spans="1:26" x14ac:dyDescent="0.35">
      <c r="A238" s="46"/>
      <c r="B238" s="46"/>
      <c r="C238" s="46"/>
      <c r="D238" s="46"/>
      <c r="E238" s="46"/>
      <c r="F238" s="46"/>
      <c r="G238" s="46"/>
      <c r="H238" s="50"/>
      <c r="I238" s="50"/>
      <c r="J238" s="50"/>
      <c r="K238" s="51"/>
      <c r="L238" s="52"/>
      <c r="M238" s="55"/>
      <c r="N238" s="68"/>
      <c r="O238" s="55"/>
      <c r="S238" s="56"/>
      <c r="T238" s="56"/>
      <c r="U238" s="56"/>
      <c r="V238" s="56"/>
      <c r="W238" s="56"/>
      <c r="X238" s="56"/>
      <c r="Y238" s="56"/>
      <c r="Z238" s="56"/>
    </row>
    <row r="239" spans="1:26" x14ac:dyDescent="0.35">
      <c r="A239" s="46"/>
      <c r="B239" s="46"/>
      <c r="C239" s="46"/>
      <c r="D239" s="46"/>
      <c r="E239" s="46"/>
      <c r="F239" s="46"/>
      <c r="G239" s="46"/>
      <c r="H239" s="50"/>
      <c r="I239" s="50"/>
      <c r="J239" s="50"/>
      <c r="K239" s="51"/>
      <c r="L239" s="52"/>
      <c r="M239" s="55"/>
      <c r="N239" s="68"/>
      <c r="O239" s="55"/>
      <c r="S239" s="56"/>
      <c r="T239" s="56"/>
      <c r="U239" s="56"/>
      <c r="V239" s="56"/>
      <c r="W239" s="56"/>
      <c r="X239" s="56"/>
      <c r="Y239" s="56"/>
      <c r="Z239" s="56"/>
    </row>
    <row r="240" spans="1:26" x14ac:dyDescent="0.35">
      <c r="A240" s="46"/>
      <c r="B240" s="46"/>
      <c r="C240" s="46"/>
      <c r="D240" s="46"/>
      <c r="E240" s="46"/>
      <c r="F240" s="46"/>
      <c r="G240" s="46"/>
      <c r="H240" s="50"/>
      <c r="I240" s="50"/>
      <c r="J240" s="50"/>
      <c r="K240" s="51"/>
      <c r="L240" s="52"/>
      <c r="M240" s="55"/>
      <c r="N240" s="68"/>
      <c r="O240" s="55"/>
      <c r="S240" s="56"/>
      <c r="T240" s="56"/>
      <c r="U240" s="56"/>
      <c r="V240" s="56"/>
      <c r="W240" s="56"/>
      <c r="X240" s="56"/>
      <c r="Y240" s="56"/>
      <c r="Z240" s="56"/>
    </row>
    <row r="241" spans="1:26" x14ac:dyDescent="0.35">
      <c r="A241" s="46"/>
      <c r="B241" s="46"/>
      <c r="C241" s="46"/>
      <c r="D241" s="46"/>
      <c r="E241" s="46"/>
      <c r="F241" s="46"/>
      <c r="G241" s="46"/>
      <c r="H241" s="50"/>
      <c r="I241" s="50"/>
      <c r="J241" s="50"/>
      <c r="K241" s="51"/>
      <c r="L241" s="52"/>
      <c r="M241" s="55"/>
      <c r="N241" s="68"/>
      <c r="O241" s="55"/>
      <c r="S241" s="56"/>
      <c r="T241" s="56"/>
      <c r="U241" s="56"/>
      <c r="V241" s="56"/>
      <c r="W241" s="56"/>
      <c r="X241" s="56"/>
      <c r="Y241" s="56"/>
      <c r="Z241" s="56"/>
    </row>
    <row r="242" spans="1:26" x14ac:dyDescent="0.35">
      <c r="A242" s="46"/>
      <c r="B242" s="46"/>
      <c r="C242" s="46"/>
      <c r="D242" s="46"/>
      <c r="E242" s="46"/>
      <c r="F242" s="46"/>
      <c r="G242" s="46"/>
      <c r="H242" s="50"/>
      <c r="I242" s="50"/>
      <c r="J242" s="50"/>
      <c r="K242" s="51"/>
      <c r="L242" s="52"/>
      <c r="M242" s="55"/>
      <c r="N242" s="68"/>
      <c r="O242" s="55"/>
      <c r="S242" s="56"/>
      <c r="T242" s="56"/>
      <c r="U242" s="56"/>
      <c r="V242" s="56"/>
      <c r="W242" s="56"/>
      <c r="X242" s="56"/>
      <c r="Y242" s="56"/>
      <c r="Z242" s="56"/>
    </row>
    <row r="243" spans="1:26" x14ac:dyDescent="0.35">
      <c r="A243" s="46"/>
      <c r="B243" s="46"/>
      <c r="C243" s="46"/>
      <c r="D243" s="46"/>
      <c r="E243" s="46"/>
      <c r="F243" s="46"/>
      <c r="G243" s="46"/>
      <c r="H243" s="50"/>
      <c r="I243" s="50"/>
      <c r="J243" s="50"/>
      <c r="K243" s="51"/>
      <c r="L243" s="52"/>
      <c r="M243" s="55"/>
      <c r="N243" s="68"/>
      <c r="O243" s="55"/>
      <c r="S243" s="56"/>
      <c r="T243" s="56"/>
      <c r="U243" s="56"/>
      <c r="V243" s="56"/>
      <c r="W243" s="56"/>
      <c r="X243" s="56"/>
      <c r="Y243" s="56"/>
      <c r="Z243" s="56"/>
    </row>
    <row r="244" spans="1:26" x14ac:dyDescent="0.35">
      <c r="A244" s="46"/>
      <c r="B244" s="46"/>
      <c r="C244" s="46"/>
      <c r="D244" s="46"/>
      <c r="E244" s="46"/>
      <c r="F244" s="46"/>
      <c r="G244" s="46"/>
      <c r="H244" s="50"/>
      <c r="I244" s="50"/>
      <c r="J244" s="50"/>
      <c r="K244" s="51"/>
      <c r="L244" s="52"/>
      <c r="M244" s="55"/>
      <c r="N244" s="68"/>
      <c r="O244" s="55"/>
      <c r="S244" s="56"/>
      <c r="T244" s="56"/>
      <c r="U244" s="56"/>
      <c r="V244" s="56"/>
      <c r="W244" s="56"/>
      <c r="X244" s="56"/>
      <c r="Y244" s="56"/>
      <c r="Z244" s="56"/>
    </row>
    <row r="245" spans="1:26" x14ac:dyDescent="0.35">
      <c r="A245" s="46"/>
      <c r="B245" s="46"/>
      <c r="C245" s="46"/>
      <c r="D245" s="46"/>
      <c r="E245" s="46"/>
      <c r="F245" s="46"/>
      <c r="G245" s="46"/>
      <c r="H245" s="50"/>
      <c r="I245" s="50"/>
      <c r="J245" s="50"/>
      <c r="K245" s="51"/>
      <c r="L245" s="52"/>
      <c r="M245" s="55"/>
      <c r="N245" s="68"/>
      <c r="O245" s="55"/>
      <c r="S245" s="56"/>
      <c r="T245" s="56"/>
      <c r="U245" s="56"/>
      <c r="V245" s="56"/>
      <c r="W245" s="56"/>
      <c r="X245" s="56"/>
      <c r="Y245" s="56"/>
      <c r="Z245" s="56"/>
    </row>
    <row r="246" spans="1:26" x14ac:dyDescent="0.35">
      <c r="A246" s="46"/>
      <c r="B246" s="46"/>
      <c r="C246" s="46"/>
      <c r="D246" s="46"/>
      <c r="E246" s="46"/>
      <c r="F246" s="46"/>
      <c r="G246" s="46"/>
      <c r="H246" s="50"/>
      <c r="I246" s="50"/>
      <c r="J246" s="50"/>
      <c r="K246" s="51"/>
      <c r="L246" s="52"/>
      <c r="M246" s="55"/>
      <c r="N246" s="68"/>
      <c r="O246" s="55"/>
      <c r="S246" s="56"/>
      <c r="T246" s="56"/>
      <c r="U246" s="56"/>
      <c r="V246" s="56"/>
      <c r="W246" s="56"/>
      <c r="X246" s="56"/>
      <c r="Y246" s="56"/>
      <c r="Z246" s="56"/>
    </row>
    <row r="247" spans="1:26" x14ac:dyDescent="0.35">
      <c r="A247" s="46"/>
      <c r="B247" s="46"/>
      <c r="C247" s="46"/>
      <c r="D247" s="46"/>
      <c r="E247" s="46"/>
      <c r="F247" s="46"/>
      <c r="G247" s="46"/>
      <c r="H247" s="50"/>
      <c r="I247" s="50"/>
      <c r="J247" s="50"/>
      <c r="K247" s="51"/>
      <c r="L247" s="52"/>
      <c r="M247" s="55"/>
      <c r="N247" s="68"/>
      <c r="O247" s="55"/>
      <c r="S247" s="56"/>
      <c r="T247" s="56"/>
      <c r="U247" s="56"/>
      <c r="V247" s="56"/>
      <c r="W247" s="56"/>
      <c r="X247" s="56"/>
      <c r="Y247" s="56"/>
      <c r="Z247" s="56"/>
    </row>
    <row r="248" spans="1:26" x14ac:dyDescent="0.35">
      <c r="A248" s="46"/>
      <c r="B248" s="46"/>
      <c r="C248" s="46"/>
      <c r="D248" s="46"/>
      <c r="E248" s="46"/>
      <c r="F248" s="46"/>
      <c r="G248" s="46"/>
      <c r="H248" s="50"/>
      <c r="I248" s="50"/>
      <c r="J248" s="50"/>
      <c r="K248" s="51"/>
      <c r="L248" s="52"/>
      <c r="M248" s="55"/>
      <c r="N248" s="68"/>
      <c r="O248" s="55"/>
      <c r="S248" s="56"/>
      <c r="T248" s="56"/>
      <c r="U248" s="56"/>
      <c r="V248" s="56"/>
      <c r="W248" s="56"/>
      <c r="X248" s="56"/>
      <c r="Y248" s="56"/>
      <c r="Z248" s="56"/>
    </row>
    <row r="249" spans="1:26" x14ac:dyDescent="0.35">
      <c r="A249" s="46"/>
      <c r="B249" s="46"/>
      <c r="C249" s="46"/>
      <c r="D249" s="46"/>
      <c r="E249" s="46"/>
      <c r="F249" s="46"/>
      <c r="G249" s="46"/>
      <c r="H249" s="50"/>
      <c r="I249" s="50"/>
      <c r="J249" s="50"/>
      <c r="K249" s="51"/>
      <c r="L249" s="52"/>
      <c r="M249" s="55"/>
      <c r="N249" s="68"/>
      <c r="O249" s="55"/>
      <c r="S249" s="56"/>
      <c r="T249" s="56"/>
      <c r="U249" s="56"/>
      <c r="V249" s="56"/>
      <c r="W249" s="56"/>
      <c r="X249" s="56"/>
      <c r="Y249" s="56"/>
      <c r="Z249" s="56"/>
    </row>
    <row r="250" spans="1:26" x14ac:dyDescent="0.35">
      <c r="A250" s="46"/>
      <c r="B250" s="46"/>
      <c r="C250" s="46"/>
      <c r="D250" s="46"/>
      <c r="E250" s="46"/>
      <c r="F250" s="46"/>
      <c r="G250" s="46"/>
      <c r="H250" s="50"/>
      <c r="I250" s="50"/>
      <c r="J250" s="50"/>
      <c r="K250" s="51"/>
      <c r="L250" s="52"/>
      <c r="M250" s="55"/>
      <c r="N250" s="68"/>
      <c r="O250" s="55"/>
      <c r="S250" s="56"/>
      <c r="T250" s="56"/>
      <c r="U250" s="56"/>
      <c r="V250" s="56"/>
      <c r="W250" s="56"/>
      <c r="X250" s="56"/>
      <c r="Y250" s="56"/>
      <c r="Z250" s="56"/>
    </row>
    <row r="251" spans="1:26" x14ac:dyDescent="0.35">
      <c r="A251" s="46"/>
      <c r="B251" s="46"/>
      <c r="C251" s="46"/>
      <c r="D251" s="46"/>
      <c r="E251" s="46"/>
      <c r="F251" s="46"/>
      <c r="G251" s="46"/>
      <c r="H251" s="50"/>
      <c r="I251" s="50"/>
      <c r="J251" s="50"/>
      <c r="K251" s="51"/>
      <c r="L251" s="52"/>
      <c r="M251" s="55"/>
      <c r="N251" s="68"/>
      <c r="O251" s="55"/>
      <c r="S251" s="56"/>
      <c r="T251" s="56"/>
      <c r="U251" s="56"/>
      <c r="V251" s="56"/>
      <c r="W251" s="56"/>
      <c r="X251" s="56"/>
      <c r="Y251" s="56"/>
      <c r="Z251" s="56"/>
    </row>
    <row r="252" spans="1:26" x14ac:dyDescent="0.35">
      <c r="A252" s="46"/>
      <c r="B252" s="46"/>
      <c r="C252" s="46"/>
      <c r="D252" s="46"/>
      <c r="E252" s="46"/>
      <c r="F252" s="46"/>
      <c r="G252" s="46"/>
      <c r="H252" s="50"/>
      <c r="I252" s="50"/>
      <c r="J252" s="50"/>
      <c r="K252" s="51"/>
      <c r="L252" s="52"/>
      <c r="M252" s="55"/>
      <c r="N252" s="68"/>
      <c r="O252" s="55"/>
      <c r="S252" s="56"/>
      <c r="T252" s="56"/>
      <c r="U252" s="56"/>
      <c r="V252" s="56"/>
      <c r="W252" s="56"/>
      <c r="X252" s="56"/>
      <c r="Y252" s="56"/>
      <c r="Z252" s="56"/>
    </row>
    <row r="253" spans="1:26" x14ac:dyDescent="0.35">
      <c r="A253" s="46"/>
      <c r="B253" s="46"/>
      <c r="C253" s="46"/>
      <c r="D253" s="46"/>
      <c r="E253" s="46"/>
      <c r="F253" s="46"/>
      <c r="G253" s="46"/>
      <c r="H253" s="50"/>
      <c r="I253" s="50"/>
      <c r="J253" s="50"/>
      <c r="K253" s="51"/>
      <c r="L253" s="52"/>
      <c r="M253" s="55"/>
      <c r="N253" s="68"/>
      <c r="O253" s="55"/>
      <c r="S253" s="56"/>
      <c r="T253" s="56"/>
      <c r="U253" s="56"/>
      <c r="V253" s="56"/>
      <c r="W253" s="56"/>
      <c r="X253" s="56"/>
      <c r="Y253" s="56"/>
      <c r="Z253" s="56"/>
    </row>
    <row r="254" spans="1:26" x14ac:dyDescent="0.35">
      <c r="A254" s="46"/>
      <c r="B254" s="46"/>
      <c r="C254" s="46"/>
      <c r="D254" s="46"/>
      <c r="E254" s="46"/>
      <c r="F254" s="46"/>
      <c r="G254" s="46"/>
      <c r="H254" s="50"/>
      <c r="I254" s="50"/>
      <c r="J254" s="50"/>
      <c r="K254" s="51"/>
      <c r="L254" s="52"/>
      <c r="M254" s="55"/>
      <c r="N254" s="68"/>
      <c r="O254" s="55"/>
      <c r="S254" s="56"/>
      <c r="T254" s="56"/>
      <c r="U254" s="56"/>
      <c r="V254" s="56"/>
      <c r="W254" s="56"/>
      <c r="X254" s="56"/>
      <c r="Y254" s="56"/>
      <c r="Z254" s="56"/>
    </row>
    <row r="255" spans="1:26" x14ac:dyDescent="0.35">
      <c r="A255" s="46"/>
      <c r="B255" s="46"/>
      <c r="C255" s="46"/>
      <c r="D255" s="46"/>
      <c r="E255" s="46"/>
      <c r="F255" s="46"/>
      <c r="G255" s="46"/>
      <c r="H255" s="50"/>
      <c r="I255" s="50"/>
      <c r="J255" s="50"/>
      <c r="K255" s="51"/>
      <c r="L255" s="52"/>
      <c r="M255" s="55"/>
      <c r="N255" s="68"/>
      <c r="O255" s="55"/>
      <c r="S255" s="56"/>
      <c r="T255" s="56"/>
      <c r="U255" s="56"/>
      <c r="V255" s="56"/>
      <c r="W255" s="56"/>
      <c r="X255" s="56"/>
      <c r="Y255" s="56"/>
      <c r="Z255" s="56"/>
    </row>
    <row r="256" spans="1:26" x14ac:dyDescent="0.35">
      <c r="A256" s="46"/>
      <c r="B256" s="46"/>
      <c r="C256" s="46"/>
      <c r="D256" s="46"/>
      <c r="E256" s="46"/>
      <c r="F256" s="46"/>
      <c r="G256" s="46"/>
      <c r="H256" s="50"/>
      <c r="I256" s="50"/>
      <c r="J256" s="50"/>
      <c r="K256" s="51"/>
      <c r="L256" s="52"/>
      <c r="M256" s="55"/>
      <c r="N256" s="68"/>
      <c r="O256" s="55"/>
      <c r="S256" s="56"/>
      <c r="T256" s="56"/>
      <c r="U256" s="56"/>
      <c r="V256" s="56"/>
      <c r="W256" s="56"/>
      <c r="X256" s="56"/>
      <c r="Y256" s="56"/>
      <c r="Z256" s="56"/>
    </row>
    <row r="257" spans="1:26" x14ac:dyDescent="0.35">
      <c r="A257" s="46"/>
      <c r="B257" s="46"/>
      <c r="C257" s="46"/>
      <c r="D257" s="46"/>
      <c r="E257" s="46"/>
      <c r="F257" s="46"/>
      <c r="G257" s="46"/>
      <c r="H257" s="50"/>
      <c r="I257" s="50"/>
      <c r="J257" s="50"/>
      <c r="K257" s="51"/>
      <c r="L257" s="52"/>
      <c r="M257" s="55"/>
      <c r="N257" s="68"/>
      <c r="O257" s="55"/>
      <c r="S257" s="56"/>
      <c r="T257" s="56"/>
      <c r="U257" s="56"/>
      <c r="V257" s="56"/>
      <c r="W257" s="56"/>
      <c r="X257" s="56"/>
      <c r="Y257" s="56"/>
      <c r="Z257" s="56"/>
    </row>
    <row r="258" spans="1:26" x14ac:dyDescent="0.35">
      <c r="A258" s="46"/>
      <c r="B258" s="46"/>
      <c r="C258" s="46"/>
      <c r="D258" s="46"/>
      <c r="E258" s="46"/>
      <c r="F258" s="46"/>
      <c r="G258" s="46"/>
      <c r="H258" s="50"/>
      <c r="I258" s="50"/>
      <c r="J258" s="50"/>
      <c r="K258" s="51"/>
      <c r="L258" s="53"/>
      <c r="M258" s="55"/>
      <c r="N258" s="68"/>
      <c r="O258" s="55"/>
      <c r="S258" s="56"/>
      <c r="T258" s="56"/>
      <c r="U258" s="56"/>
      <c r="V258" s="56"/>
      <c r="W258" s="56"/>
      <c r="X258" s="56"/>
      <c r="Y258" s="56"/>
      <c r="Z258" s="56"/>
    </row>
    <row r="259" spans="1:26" x14ac:dyDescent="0.35">
      <c r="A259" s="46"/>
      <c r="B259" s="46"/>
      <c r="C259" s="46"/>
      <c r="D259" s="46"/>
      <c r="E259" s="46"/>
      <c r="F259" s="46"/>
      <c r="G259" s="46"/>
      <c r="H259" s="50"/>
      <c r="I259" s="50"/>
      <c r="J259" s="50"/>
      <c r="K259" s="51"/>
      <c r="L259" s="53"/>
      <c r="M259" s="55"/>
      <c r="N259" s="68"/>
      <c r="O259" s="55"/>
      <c r="S259" s="56"/>
      <c r="T259" s="56"/>
      <c r="U259" s="56"/>
      <c r="V259" s="56"/>
      <c r="W259" s="56"/>
      <c r="X259" s="56"/>
      <c r="Y259" s="56"/>
      <c r="Z259" s="56"/>
    </row>
    <row r="260" spans="1:26" x14ac:dyDescent="0.35">
      <c r="A260" s="46"/>
      <c r="B260" s="46"/>
      <c r="C260" s="46"/>
      <c r="D260" s="46"/>
      <c r="E260" s="46"/>
      <c r="F260" s="46"/>
      <c r="G260" s="46"/>
      <c r="H260" s="50"/>
      <c r="I260" s="50"/>
      <c r="J260" s="50"/>
      <c r="K260" s="51"/>
      <c r="L260" s="53"/>
      <c r="M260" s="55"/>
      <c r="N260" s="68"/>
      <c r="O260" s="55"/>
      <c r="S260" s="56"/>
      <c r="T260" s="56"/>
      <c r="U260" s="56"/>
      <c r="V260" s="56"/>
      <c r="W260" s="56"/>
      <c r="X260" s="56"/>
      <c r="Y260" s="56"/>
      <c r="Z260" s="56"/>
    </row>
    <row r="261" spans="1:26" x14ac:dyDescent="0.35">
      <c r="A261" s="46"/>
      <c r="B261" s="46"/>
      <c r="C261" s="46"/>
      <c r="D261" s="46"/>
      <c r="E261" s="46"/>
      <c r="F261" s="46"/>
      <c r="G261" s="46"/>
      <c r="H261" s="50"/>
      <c r="I261" s="50"/>
      <c r="J261" s="50"/>
      <c r="K261" s="51"/>
      <c r="L261" s="53"/>
      <c r="M261" s="55"/>
      <c r="N261" s="68"/>
      <c r="O261" s="55"/>
      <c r="S261" s="56"/>
      <c r="T261" s="56"/>
      <c r="U261" s="56"/>
      <c r="V261" s="56"/>
      <c r="W261" s="56"/>
      <c r="X261" s="56"/>
      <c r="Y261" s="56"/>
      <c r="Z261" s="56"/>
    </row>
    <row r="262" spans="1:26" x14ac:dyDescent="0.35">
      <c r="A262" s="46"/>
      <c r="B262" s="46"/>
      <c r="C262" s="46"/>
      <c r="D262" s="46"/>
      <c r="E262" s="46"/>
      <c r="F262" s="46"/>
      <c r="G262" s="46"/>
      <c r="H262" s="50"/>
      <c r="I262" s="50"/>
      <c r="J262" s="50"/>
      <c r="K262" s="51"/>
      <c r="L262" s="52"/>
      <c r="M262" s="55"/>
      <c r="N262" s="68"/>
      <c r="O262" s="55"/>
      <c r="S262" s="56"/>
      <c r="T262" s="56"/>
      <c r="U262" s="56"/>
      <c r="V262" s="56"/>
      <c r="W262" s="56"/>
      <c r="X262" s="56"/>
      <c r="Y262" s="56"/>
      <c r="Z262" s="56"/>
    </row>
    <row r="263" spans="1:26" x14ac:dyDescent="0.35">
      <c r="A263" s="46"/>
      <c r="B263" s="46"/>
      <c r="C263" s="46"/>
      <c r="D263" s="46"/>
      <c r="E263" s="46"/>
      <c r="F263" s="46"/>
      <c r="G263" s="46"/>
      <c r="H263" s="50"/>
      <c r="I263" s="50"/>
      <c r="J263" s="50"/>
      <c r="K263" s="51"/>
      <c r="L263" s="52"/>
      <c r="M263" s="55"/>
      <c r="N263" s="68"/>
      <c r="O263" s="55"/>
      <c r="S263" s="56"/>
      <c r="T263" s="56"/>
      <c r="U263" s="56"/>
      <c r="V263" s="56"/>
      <c r="W263" s="56"/>
      <c r="X263" s="56"/>
      <c r="Y263" s="56"/>
      <c r="Z263" s="56"/>
    </row>
    <row r="264" spans="1:26" x14ac:dyDescent="0.35">
      <c r="A264" s="46"/>
      <c r="B264" s="46"/>
      <c r="C264" s="46"/>
      <c r="D264" s="46"/>
      <c r="E264" s="46"/>
      <c r="F264" s="46"/>
      <c r="G264" s="46"/>
      <c r="H264" s="50"/>
      <c r="I264" s="50"/>
      <c r="J264" s="50"/>
      <c r="K264" s="51"/>
      <c r="L264" s="52"/>
      <c r="M264" s="55"/>
      <c r="N264" s="68"/>
      <c r="O264" s="55"/>
      <c r="S264" s="56"/>
      <c r="T264" s="56"/>
      <c r="U264" s="56"/>
      <c r="V264" s="56"/>
      <c r="W264" s="56"/>
      <c r="X264" s="56"/>
      <c r="Y264" s="56"/>
      <c r="Z264" s="56"/>
    </row>
    <row r="265" spans="1:26" x14ac:dyDescent="0.35">
      <c r="A265" s="46"/>
      <c r="B265" s="46"/>
      <c r="C265" s="46"/>
      <c r="D265" s="46"/>
      <c r="E265" s="46"/>
      <c r="F265" s="46"/>
      <c r="G265" s="46"/>
      <c r="H265" s="50"/>
      <c r="I265" s="50"/>
      <c r="J265" s="50"/>
      <c r="K265" s="51"/>
      <c r="L265" s="52"/>
      <c r="M265" s="55"/>
      <c r="N265" s="68"/>
      <c r="O265" s="55"/>
      <c r="S265" s="56"/>
      <c r="T265" s="56"/>
      <c r="U265" s="56"/>
      <c r="V265" s="56"/>
      <c r="W265" s="56"/>
      <c r="X265" s="56"/>
      <c r="Y265" s="56"/>
      <c r="Z265" s="56"/>
    </row>
    <row r="266" spans="1:26" x14ac:dyDescent="0.35">
      <c r="A266" s="46"/>
      <c r="B266" s="46"/>
      <c r="C266" s="46"/>
      <c r="D266" s="46"/>
      <c r="E266" s="46"/>
      <c r="F266" s="46"/>
      <c r="G266" s="46"/>
      <c r="H266" s="50"/>
      <c r="I266" s="50"/>
      <c r="J266" s="50"/>
      <c r="K266" s="51"/>
      <c r="L266" s="52"/>
      <c r="M266" s="55"/>
      <c r="N266" s="68"/>
      <c r="O266" s="55"/>
      <c r="S266" s="56"/>
      <c r="T266" s="56"/>
      <c r="U266" s="56"/>
      <c r="V266" s="56"/>
      <c r="W266" s="56"/>
      <c r="X266" s="56"/>
      <c r="Y266" s="56"/>
      <c r="Z266" s="56"/>
    </row>
    <row r="267" spans="1:26" x14ac:dyDescent="0.35">
      <c r="A267" s="46"/>
      <c r="B267" s="46"/>
      <c r="C267" s="46"/>
      <c r="D267" s="46"/>
      <c r="E267" s="46"/>
      <c r="F267" s="46"/>
      <c r="G267" s="46"/>
      <c r="H267" s="50"/>
      <c r="I267" s="50"/>
      <c r="J267" s="50"/>
      <c r="K267" s="51"/>
      <c r="L267" s="52"/>
      <c r="M267" s="55"/>
      <c r="N267" s="68"/>
      <c r="O267" s="55"/>
      <c r="S267" s="56"/>
      <c r="T267" s="56"/>
      <c r="U267" s="56"/>
      <c r="V267" s="56"/>
      <c r="W267" s="56"/>
      <c r="X267" s="56"/>
      <c r="Y267" s="56"/>
      <c r="Z267" s="56"/>
    </row>
    <row r="268" spans="1:26" x14ac:dyDescent="0.35">
      <c r="A268" s="46"/>
      <c r="B268" s="46"/>
      <c r="C268" s="46"/>
      <c r="D268" s="46"/>
      <c r="E268" s="46"/>
      <c r="F268" s="46"/>
      <c r="G268" s="46"/>
      <c r="H268" s="50"/>
      <c r="I268" s="50"/>
      <c r="J268" s="50"/>
      <c r="K268" s="51"/>
      <c r="L268" s="52"/>
      <c r="M268" s="55"/>
      <c r="N268" s="68"/>
      <c r="O268" s="55"/>
      <c r="S268" s="56"/>
      <c r="T268" s="56"/>
      <c r="U268" s="56"/>
      <c r="V268" s="56"/>
      <c r="W268" s="56"/>
      <c r="X268" s="56"/>
      <c r="Y268" s="56"/>
      <c r="Z268" s="56"/>
    </row>
    <row r="269" spans="1:26" x14ac:dyDescent="0.35">
      <c r="A269" s="46"/>
      <c r="B269" s="46"/>
      <c r="C269" s="46"/>
      <c r="D269" s="46"/>
      <c r="E269" s="46"/>
      <c r="F269" s="46"/>
      <c r="G269" s="46"/>
      <c r="H269" s="50"/>
      <c r="I269" s="50"/>
      <c r="J269" s="50"/>
      <c r="K269" s="51"/>
      <c r="L269" s="52"/>
      <c r="M269" s="55"/>
      <c r="N269" s="68"/>
      <c r="O269" s="55"/>
      <c r="S269" s="56"/>
      <c r="T269" s="56"/>
      <c r="U269" s="56"/>
      <c r="V269" s="56"/>
      <c r="W269" s="56"/>
      <c r="X269" s="56"/>
      <c r="Y269" s="56"/>
      <c r="Z269" s="56"/>
    </row>
    <row r="270" spans="1:26" x14ac:dyDescent="0.35">
      <c r="A270" s="46"/>
      <c r="B270" s="46"/>
      <c r="C270" s="46"/>
      <c r="D270" s="46"/>
      <c r="E270" s="46"/>
      <c r="F270" s="46"/>
      <c r="G270" s="46"/>
      <c r="H270" s="50"/>
      <c r="I270" s="50"/>
      <c r="J270" s="50"/>
      <c r="K270" s="51"/>
      <c r="L270" s="52"/>
      <c r="M270" s="55"/>
      <c r="N270" s="68"/>
      <c r="O270" s="55"/>
      <c r="S270" s="56"/>
      <c r="T270" s="56"/>
      <c r="U270" s="56"/>
      <c r="V270" s="56"/>
      <c r="W270" s="56"/>
      <c r="X270" s="56"/>
      <c r="Y270" s="56"/>
      <c r="Z270" s="56"/>
    </row>
    <row r="271" spans="1:26" x14ac:dyDescent="0.35">
      <c r="A271" s="46"/>
      <c r="B271" s="46"/>
      <c r="C271" s="46"/>
      <c r="D271" s="46"/>
      <c r="E271" s="46"/>
      <c r="F271" s="46"/>
      <c r="G271" s="46"/>
      <c r="H271" s="50"/>
      <c r="I271" s="50"/>
      <c r="J271" s="50"/>
      <c r="K271" s="51"/>
      <c r="L271" s="52"/>
      <c r="M271" s="55"/>
      <c r="N271" s="68"/>
      <c r="O271" s="55"/>
      <c r="S271" s="56"/>
      <c r="T271" s="56"/>
      <c r="U271" s="56"/>
      <c r="V271" s="56"/>
      <c r="W271" s="56"/>
      <c r="X271" s="56"/>
      <c r="Y271" s="56"/>
      <c r="Z271" s="56"/>
    </row>
    <row r="272" spans="1:26" x14ac:dyDescent="0.35">
      <c r="A272" s="46"/>
      <c r="B272" s="46"/>
      <c r="C272" s="46"/>
      <c r="D272" s="46"/>
      <c r="E272" s="46"/>
      <c r="F272" s="46"/>
      <c r="G272" s="46"/>
      <c r="H272" s="50"/>
      <c r="I272" s="50"/>
      <c r="J272" s="50"/>
      <c r="K272" s="51"/>
      <c r="L272" s="52"/>
      <c r="M272" s="55"/>
      <c r="N272" s="68"/>
      <c r="O272" s="55"/>
      <c r="S272" s="56"/>
      <c r="T272" s="56"/>
      <c r="U272" s="56"/>
      <c r="V272" s="56"/>
      <c r="W272" s="56"/>
      <c r="X272" s="56"/>
      <c r="Y272" s="56"/>
      <c r="Z272" s="56"/>
    </row>
    <row r="273" spans="1:26" x14ac:dyDescent="0.35">
      <c r="A273" s="46"/>
      <c r="B273" s="46"/>
      <c r="C273" s="46"/>
      <c r="D273" s="46"/>
      <c r="E273" s="46"/>
      <c r="F273" s="46"/>
      <c r="G273" s="46"/>
      <c r="H273" s="50"/>
      <c r="I273" s="50"/>
      <c r="J273" s="50"/>
      <c r="K273" s="51"/>
      <c r="L273" s="52"/>
      <c r="M273" s="55"/>
      <c r="N273" s="68"/>
      <c r="O273" s="55"/>
      <c r="S273" s="56"/>
      <c r="T273" s="56"/>
      <c r="U273" s="56"/>
      <c r="V273" s="56"/>
      <c r="W273" s="56"/>
      <c r="X273" s="56"/>
      <c r="Y273" s="56"/>
      <c r="Z273" s="56"/>
    </row>
    <row r="274" spans="1:26" x14ac:dyDescent="0.35">
      <c r="A274" s="46"/>
      <c r="B274" s="46"/>
      <c r="C274" s="46"/>
      <c r="D274" s="46"/>
      <c r="E274" s="46"/>
      <c r="F274" s="46"/>
      <c r="G274" s="46"/>
      <c r="H274" s="50"/>
      <c r="I274" s="50"/>
      <c r="J274" s="50"/>
      <c r="K274" s="51"/>
      <c r="L274" s="52"/>
      <c r="M274" s="55"/>
      <c r="N274" s="68"/>
      <c r="O274" s="55"/>
      <c r="S274" s="56"/>
      <c r="T274" s="56"/>
      <c r="U274" s="56"/>
      <c r="V274" s="56"/>
      <c r="W274" s="56"/>
      <c r="X274" s="56"/>
      <c r="Y274" s="56"/>
      <c r="Z274" s="56"/>
    </row>
    <row r="275" spans="1:26" x14ac:dyDescent="0.35">
      <c r="A275" s="46"/>
      <c r="B275" s="46"/>
      <c r="C275" s="46"/>
      <c r="D275" s="46"/>
      <c r="E275" s="46"/>
      <c r="F275" s="46"/>
      <c r="G275" s="46"/>
      <c r="H275" s="50"/>
      <c r="I275" s="50"/>
      <c r="J275" s="50"/>
      <c r="K275" s="51"/>
      <c r="L275" s="52"/>
      <c r="M275" s="55"/>
      <c r="N275" s="68"/>
      <c r="O275" s="55"/>
      <c r="S275" s="56"/>
      <c r="T275" s="56"/>
      <c r="U275" s="56"/>
      <c r="V275" s="56"/>
      <c r="W275" s="56"/>
      <c r="X275" s="56"/>
      <c r="Y275" s="56"/>
      <c r="Z275" s="56"/>
    </row>
    <row r="276" spans="1:26" x14ac:dyDescent="0.35">
      <c r="A276" s="46"/>
      <c r="B276" s="46"/>
      <c r="C276" s="46"/>
      <c r="D276" s="46"/>
      <c r="E276" s="46"/>
      <c r="F276" s="46"/>
      <c r="G276" s="46"/>
      <c r="H276" s="50"/>
      <c r="I276" s="50"/>
      <c r="J276" s="50"/>
      <c r="K276" s="51"/>
      <c r="L276" s="52"/>
      <c r="M276" s="55"/>
      <c r="N276" s="68"/>
      <c r="O276" s="55"/>
      <c r="S276" s="56"/>
      <c r="T276" s="56"/>
      <c r="U276" s="56"/>
      <c r="V276" s="56"/>
      <c r="W276" s="56"/>
      <c r="X276" s="56"/>
      <c r="Y276" s="56"/>
      <c r="Z276" s="56"/>
    </row>
    <row r="277" spans="1:26" x14ac:dyDescent="0.35">
      <c r="A277" s="46"/>
      <c r="B277" s="46"/>
      <c r="C277" s="46"/>
      <c r="D277" s="46"/>
      <c r="E277" s="46"/>
      <c r="F277" s="46"/>
      <c r="G277" s="46"/>
      <c r="H277" s="50"/>
      <c r="I277" s="50"/>
      <c r="J277" s="50"/>
      <c r="K277" s="51"/>
      <c r="L277" s="52"/>
      <c r="M277" s="55"/>
      <c r="N277" s="68"/>
      <c r="O277" s="55"/>
      <c r="S277" s="56"/>
      <c r="T277" s="56"/>
      <c r="U277" s="56"/>
      <c r="V277" s="56"/>
      <c r="W277" s="56"/>
      <c r="X277" s="56"/>
      <c r="Y277" s="56"/>
      <c r="Z277" s="56"/>
    </row>
    <row r="278" spans="1:26" x14ac:dyDescent="0.35">
      <c r="A278" s="46"/>
      <c r="B278" s="46"/>
      <c r="C278" s="46"/>
      <c r="D278" s="46"/>
      <c r="E278" s="46"/>
      <c r="F278" s="46"/>
      <c r="G278" s="46"/>
      <c r="H278" s="50"/>
      <c r="I278" s="50"/>
      <c r="J278" s="50"/>
      <c r="K278" s="51"/>
      <c r="L278" s="52"/>
      <c r="M278" s="55"/>
      <c r="N278" s="68"/>
      <c r="O278" s="55"/>
      <c r="S278" s="56"/>
      <c r="T278" s="56"/>
      <c r="U278" s="56"/>
      <c r="V278" s="56"/>
      <c r="W278" s="56"/>
      <c r="X278" s="56"/>
      <c r="Y278" s="56"/>
      <c r="Z278" s="56"/>
    </row>
    <row r="279" spans="1:26" x14ac:dyDescent="0.35">
      <c r="A279" s="46"/>
      <c r="B279" s="46"/>
      <c r="C279" s="46"/>
      <c r="D279" s="46"/>
      <c r="E279" s="46"/>
      <c r="F279" s="46"/>
      <c r="G279" s="46"/>
      <c r="H279" s="50"/>
      <c r="I279" s="50"/>
      <c r="J279" s="50"/>
      <c r="K279" s="51"/>
      <c r="L279" s="52"/>
      <c r="M279" s="55"/>
      <c r="N279" s="68"/>
      <c r="O279" s="55"/>
      <c r="S279" s="56"/>
      <c r="T279" s="56"/>
      <c r="U279" s="56"/>
      <c r="V279" s="56"/>
      <c r="W279" s="56"/>
      <c r="X279" s="56"/>
      <c r="Y279" s="56"/>
      <c r="Z279" s="56"/>
    </row>
    <row r="280" spans="1:26" x14ac:dyDescent="0.35">
      <c r="A280" s="46"/>
      <c r="B280" s="46"/>
      <c r="C280" s="46"/>
      <c r="D280" s="46"/>
      <c r="E280" s="46"/>
      <c r="F280" s="46"/>
      <c r="G280" s="46"/>
      <c r="H280" s="50"/>
      <c r="I280" s="50"/>
      <c r="J280" s="50"/>
      <c r="K280" s="51"/>
      <c r="L280" s="52"/>
      <c r="M280" s="55"/>
      <c r="N280" s="68"/>
      <c r="O280" s="55"/>
      <c r="S280" s="56"/>
      <c r="T280" s="56"/>
      <c r="U280" s="56"/>
      <c r="V280" s="56"/>
      <c r="W280" s="56"/>
      <c r="X280" s="56"/>
      <c r="Y280" s="56"/>
      <c r="Z280" s="56"/>
    </row>
    <row r="281" spans="1:26" x14ac:dyDescent="0.35">
      <c r="A281" s="46"/>
      <c r="B281" s="46"/>
      <c r="C281" s="46"/>
      <c r="D281" s="46"/>
      <c r="E281" s="46"/>
      <c r="F281" s="46"/>
      <c r="G281" s="46"/>
      <c r="H281" s="50"/>
      <c r="I281" s="50"/>
      <c r="J281" s="50"/>
      <c r="K281" s="51"/>
      <c r="L281" s="52"/>
      <c r="M281" s="55"/>
      <c r="N281" s="68"/>
      <c r="O281" s="55"/>
      <c r="S281" s="56"/>
      <c r="T281" s="56"/>
      <c r="U281" s="56"/>
      <c r="V281" s="56"/>
      <c r="W281" s="56"/>
      <c r="X281" s="56"/>
      <c r="Y281" s="56"/>
      <c r="Z281" s="56"/>
    </row>
    <row r="282" spans="1:26" x14ac:dyDescent="0.35">
      <c r="A282" s="46"/>
      <c r="B282" s="46"/>
      <c r="C282" s="46"/>
      <c r="D282" s="46"/>
      <c r="E282" s="46"/>
      <c r="F282" s="46"/>
      <c r="G282" s="46"/>
      <c r="H282" s="50"/>
      <c r="I282" s="50"/>
      <c r="J282" s="50"/>
      <c r="K282" s="51"/>
      <c r="L282" s="52"/>
      <c r="M282" s="55"/>
      <c r="N282" s="68"/>
      <c r="O282" s="55"/>
      <c r="S282" s="56"/>
      <c r="T282" s="56"/>
      <c r="U282" s="56"/>
      <c r="V282" s="56"/>
      <c r="W282" s="56"/>
      <c r="X282" s="56"/>
      <c r="Y282" s="56"/>
      <c r="Z282" s="56"/>
    </row>
    <row r="283" spans="1:26" x14ac:dyDescent="0.35">
      <c r="A283" s="46"/>
      <c r="B283" s="46"/>
      <c r="C283" s="46"/>
      <c r="D283" s="46"/>
      <c r="E283" s="46"/>
      <c r="F283" s="46"/>
      <c r="G283" s="46"/>
      <c r="H283" s="50"/>
      <c r="I283" s="50"/>
      <c r="J283" s="50"/>
      <c r="K283" s="51"/>
      <c r="L283" s="53"/>
      <c r="M283" s="55"/>
      <c r="N283" s="68"/>
      <c r="O283" s="55"/>
      <c r="S283" s="56"/>
      <c r="T283" s="56"/>
      <c r="U283" s="56"/>
      <c r="V283" s="56"/>
      <c r="W283" s="56"/>
      <c r="X283" s="56"/>
      <c r="Y283" s="56"/>
      <c r="Z283" s="56"/>
    </row>
    <row r="284" spans="1:26" x14ac:dyDescent="0.35">
      <c r="A284" s="46"/>
      <c r="B284" s="46"/>
      <c r="C284" s="46"/>
      <c r="D284" s="46"/>
      <c r="E284" s="46"/>
      <c r="F284" s="46"/>
      <c r="G284" s="46"/>
      <c r="H284" s="50"/>
      <c r="I284" s="50"/>
      <c r="J284" s="50"/>
      <c r="K284" s="51"/>
      <c r="L284" s="53"/>
      <c r="M284" s="55"/>
      <c r="N284" s="68"/>
      <c r="O284" s="55"/>
      <c r="S284" s="56"/>
      <c r="T284" s="56"/>
      <c r="U284" s="56"/>
      <c r="V284" s="56"/>
      <c r="W284" s="56"/>
      <c r="X284" s="56"/>
      <c r="Y284" s="56"/>
      <c r="Z284" s="56"/>
    </row>
    <row r="285" spans="1:26" x14ac:dyDescent="0.35">
      <c r="A285" s="46"/>
      <c r="B285" s="46"/>
      <c r="C285" s="46"/>
      <c r="D285" s="46"/>
      <c r="E285" s="46"/>
      <c r="F285" s="46"/>
      <c r="G285" s="46"/>
      <c r="H285" s="50"/>
      <c r="I285" s="50"/>
      <c r="J285" s="50"/>
      <c r="K285" s="51"/>
      <c r="L285" s="53"/>
      <c r="M285" s="55"/>
      <c r="N285" s="68"/>
      <c r="O285" s="55"/>
      <c r="S285" s="56"/>
      <c r="T285" s="56"/>
      <c r="U285" s="56"/>
      <c r="V285" s="56"/>
      <c r="W285" s="56"/>
      <c r="X285" s="56"/>
      <c r="Y285" s="56"/>
      <c r="Z285" s="56"/>
    </row>
    <row r="286" spans="1:26" x14ac:dyDescent="0.35">
      <c r="A286" s="46"/>
      <c r="B286" s="46"/>
      <c r="C286" s="46"/>
      <c r="D286" s="46"/>
      <c r="E286" s="46"/>
      <c r="F286" s="46"/>
      <c r="G286" s="46"/>
      <c r="H286" s="50"/>
      <c r="I286" s="50"/>
      <c r="J286" s="50"/>
      <c r="K286" s="51"/>
      <c r="L286" s="53"/>
      <c r="M286" s="55"/>
      <c r="N286" s="68"/>
      <c r="O286" s="55"/>
      <c r="S286" s="56"/>
      <c r="T286" s="56"/>
      <c r="U286" s="56"/>
      <c r="V286" s="56"/>
      <c r="W286" s="56"/>
      <c r="X286" s="56"/>
      <c r="Y286" s="56"/>
      <c r="Z286" s="56"/>
    </row>
    <row r="287" spans="1:26" x14ac:dyDescent="0.35">
      <c r="A287" s="46"/>
      <c r="B287" s="46"/>
      <c r="C287" s="46"/>
      <c r="D287" s="46"/>
      <c r="E287" s="46"/>
      <c r="F287" s="46"/>
      <c r="G287" s="46"/>
      <c r="H287" s="50"/>
      <c r="I287" s="50"/>
      <c r="J287" s="50"/>
      <c r="K287" s="51"/>
      <c r="L287" s="52"/>
      <c r="M287" s="55"/>
      <c r="N287" s="68"/>
      <c r="O287" s="55"/>
      <c r="S287" s="56"/>
      <c r="T287" s="56"/>
      <c r="U287" s="56"/>
      <c r="V287" s="56"/>
      <c r="W287" s="56"/>
      <c r="X287" s="56"/>
      <c r="Y287" s="56"/>
      <c r="Z287" s="56"/>
    </row>
    <row r="288" spans="1:26" x14ac:dyDescent="0.35">
      <c r="A288" s="46"/>
      <c r="B288" s="46"/>
      <c r="C288" s="46"/>
      <c r="D288" s="46"/>
      <c r="E288" s="46"/>
      <c r="F288" s="46"/>
      <c r="G288" s="46"/>
      <c r="H288" s="50"/>
      <c r="I288" s="50"/>
      <c r="J288" s="50"/>
      <c r="K288" s="51"/>
      <c r="L288" s="52"/>
      <c r="M288" s="55"/>
      <c r="N288" s="68"/>
      <c r="O288" s="55"/>
      <c r="S288" s="56"/>
      <c r="T288" s="56"/>
      <c r="U288" s="56"/>
      <c r="V288" s="56"/>
      <c r="W288" s="56"/>
      <c r="X288" s="56"/>
      <c r="Y288" s="56"/>
      <c r="Z288" s="56"/>
    </row>
    <row r="289" spans="1:26" x14ac:dyDescent="0.35">
      <c r="A289" s="46"/>
      <c r="B289" s="46"/>
      <c r="C289" s="46"/>
      <c r="D289" s="46"/>
      <c r="E289" s="46"/>
      <c r="F289" s="46"/>
      <c r="G289" s="46"/>
      <c r="H289" s="50"/>
      <c r="I289" s="50"/>
      <c r="J289" s="50"/>
      <c r="K289" s="51"/>
      <c r="L289" s="52"/>
      <c r="M289" s="55"/>
      <c r="N289" s="68"/>
      <c r="O289" s="55"/>
      <c r="S289" s="56"/>
      <c r="T289" s="56"/>
      <c r="U289" s="56"/>
      <c r="V289" s="56"/>
      <c r="W289" s="56"/>
      <c r="X289" s="56"/>
      <c r="Y289" s="56"/>
      <c r="Z289" s="56"/>
    </row>
    <row r="290" spans="1:26" x14ac:dyDescent="0.35">
      <c r="A290" s="46"/>
      <c r="B290" s="46"/>
      <c r="C290" s="46"/>
      <c r="D290" s="46"/>
      <c r="E290" s="46"/>
      <c r="F290" s="46"/>
      <c r="G290" s="46"/>
      <c r="H290" s="50"/>
      <c r="I290" s="50"/>
      <c r="J290" s="50"/>
      <c r="K290" s="51"/>
      <c r="L290" s="52"/>
      <c r="M290" s="55"/>
      <c r="N290" s="68"/>
      <c r="O290" s="55"/>
      <c r="S290" s="56"/>
      <c r="T290" s="56"/>
      <c r="U290" s="56"/>
      <c r="V290" s="56"/>
      <c r="W290" s="56"/>
      <c r="X290" s="56"/>
      <c r="Y290" s="56"/>
      <c r="Z290" s="56"/>
    </row>
    <row r="291" spans="1:26" x14ac:dyDescent="0.35">
      <c r="A291" s="46"/>
      <c r="B291" s="46"/>
      <c r="C291" s="46"/>
      <c r="D291" s="46"/>
      <c r="E291" s="46"/>
      <c r="F291" s="46"/>
      <c r="G291" s="46"/>
      <c r="H291" s="50"/>
      <c r="I291" s="50"/>
      <c r="J291" s="50"/>
      <c r="K291" s="51"/>
      <c r="L291" s="52"/>
      <c r="M291" s="55"/>
      <c r="N291" s="68"/>
      <c r="O291" s="55"/>
      <c r="S291" s="56"/>
      <c r="T291" s="56"/>
      <c r="U291" s="56"/>
      <c r="V291" s="56"/>
      <c r="W291" s="56"/>
      <c r="X291" s="56"/>
      <c r="Y291" s="56"/>
      <c r="Z291" s="56"/>
    </row>
    <row r="292" spans="1:26" x14ac:dyDescent="0.35">
      <c r="A292" s="46"/>
      <c r="B292" s="46"/>
      <c r="C292" s="46"/>
      <c r="D292" s="46"/>
      <c r="E292" s="46"/>
      <c r="F292" s="46"/>
      <c r="G292" s="46"/>
      <c r="H292" s="50"/>
      <c r="I292" s="50"/>
      <c r="J292" s="50"/>
      <c r="K292" s="51"/>
      <c r="L292" s="52"/>
      <c r="M292" s="55"/>
      <c r="N292" s="68"/>
      <c r="O292" s="55"/>
      <c r="S292" s="56"/>
      <c r="T292" s="56"/>
      <c r="U292" s="56"/>
      <c r="V292" s="56"/>
      <c r="W292" s="56"/>
      <c r="X292" s="56"/>
      <c r="Y292" s="56"/>
      <c r="Z292" s="56"/>
    </row>
    <row r="293" spans="1:26" x14ac:dyDescent="0.35">
      <c r="A293" s="46"/>
      <c r="B293" s="46"/>
      <c r="C293" s="46"/>
      <c r="D293" s="46"/>
      <c r="E293" s="46"/>
      <c r="F293" s="46"/>
      <c r="G293" s="46"/>
      <c r="H293" s="50"/>
      <c r="I293" s="50"/>
      <c r="J293" s="50"/>
      <c r="K293" s="51"/>
      <c r="L293" s="52"/>
      <c r="M293" s="55"/>
      <c r="N293" s="68"/>
      <c r="O293" s="55"/>
      <c r="S293" s="56"/>
      <c r="T293" s="56"/>
      <c r="U293" s="56"/>
      <c r="V293" s="56"/>
      <c r="W293" s="56"/>
      <c r="X293" s="56"/>
      <c r="Y293" s="56"/>
      <c r="Z293" s="56"/>
    </row>
    <row r="294" spans="1:26" x14ac:dyDescent="0.35">
      <c r="A294" s="46"/>
      <c r="B294" s="46"/>
      <c r="C294" s="46"/>
      <c r="D294" s="46"/>
      <c r="E294" s="46"/>
      <c r="F294" s="46"/>
      <c r="G294" s="46"/>
      <c r="H294" s="50"/>
      <c r="I294" s="50"/>
      <c r="J294" s="50"/>
      <c r="K294" s="51"/>
      <c r="L294" s="52"/>
      <c r="M294" s="55"/>
      <c r="N294" s="68"/>
      <c r="O294" s="55"/>
      <c r="S294" s="56"/>
      <c r="T294" s="56"/>
      <c r="U294" s="56"/>
      <c r="V294" s="56"/>
      <c r="W294" s="56"/>
      <c r="X294" s="56"/>
      <c r="Y294" s="56"/>
      <c r="Z294" s="56"/>
    </row>
    <row r="295" spans="1:26" x14ac:dyDescent="0.35">
      <c r="A295" s="46"/>
      <c r="B295" s="46"/>
      <c r="C295" s="46"/>
      <c r="D295" s="46"/>
      <c r="E295" s="46"/>
      <c r="F295" s="46"/>
      <c r="G295" s="46"/>
      <c r="H295" s="50"/>
      <c r="I295" s="50"/>
      <c r="J295" s="50"/>
      <c r="K295" s="51"/>
      <c r="L295" s="52"/>
      <c r="M295" s="55"/>
      <c r="N295" s="68"/>
      <c r="O295" s="55"/>
      <c r="S295" s="56"/>
      <c r="T295" s="56"/>
      <c r="U295" s="56"/>
      <c r="V295" s="56"/>
      <c r="W295" s="56"/>
      <c r="X295" s="56"/>
      <c r="Y295" s="56"/>
      <c r="Z295" s="56"/>
    </row>
    <row r="296" spans="1:26" x14ac:dyDescent="0.35">
      <c r="A296" s="46"/>
      <c r="B296" s="46"/>
      <c r="C296" s="46"/>
      <c r="D296" s="46"/>
      <c r="E296" s="46"/>
      <c r="F296" s="46"/>
      <c r="G296" s="46"/>
      <c r="H296" s="50"/>
      <c r="I296" s="50"/>
      <c r="J296" s="50"/>
      <c r="K296" s="51"/>
      <c r="L296" s="52"/>
      <c r="M296" s="55"/>
      <c r="N296" s="68"/>
      <c r="O296" s="55"/>
      <c r="S296" s="56"/>
      <c r="T296" s="56"/>
      <c r="U296" s="56"/>
      <c r="V296" s="56"/>
      <c r="W296" s="56"/>
      <c r="X296" s="56"/>
      <c r="Y296" s="56"/>
      <c r="Z296" s="56"/>
    </row>
    <row r="297" spans="1:26" x14ac:dyDescent="0.35">
      <c r="A297" s="46"/>
      <c r="B297" s="46"/>
      <c r="C297" s="46"/>
      <c r="D297" s="46"/>
      <c r="E297" s="46"/>
      <c r="F297" s="46"/>
      <c r="G297" s="46"/>
      <c r="H297" s="50"/>
      <c r="I297" s="50"/>
      <c r="J297" s="50"/>
      <c r="K297" s="51"/>
      <c r="L297" s="52"/>
      <c r="M297" s="55"/>
      <c r="N297" s="68"/>
      <c r="O297" s="55"/>
      <c r="S297" s="56"/>
      <c r="T297" s="56"/>
      <c r="U297" s="56"/>
      <c r="V297" s="56"/>
      <c r="W297" s="56"/>
      <c r="X297" s="56"/>
      <c r="Y297" s="56"/>
      <c r="Z297" s="56"/>
    </row>
    <row r="298" spans="1:26" x14ac:dyDescent="0.35">
      <c r="A298" s="46"/>
      <c r="B298" s="46"/>
      <c r="C298" s="46"/>
      <c r="D298" s="46"/>
      <c r="E298" s="46"/>
      <c r="F298" s="46"/>
      <c r="G298" s="46"/>
      <c r="H298" s="50"/>
      <c r="I298" s="50"/>
      <c r="J298" s="50"/>
      <c r="K298" s="51"/>
      <c r="L298" s="52"/>
      <c r="M298" s="55"/>
      <c r="N298" s="68"/>
      <c r="O298" s="55"/>
      <c r="S298" s="56"/>
      <c r="T298" s="56"/>
      <c r="U298" s="56"/>
      <c r="V298" s="56"/>
      <c r="W298" s="56"/>
      <c r="X298" s="56"/>
      <c r="Y298" s="56"/>
      <c r="Z298" s="56"/>
    </row>
    <row r="299" spans="1:26" x14ac:dyDescent="0.35">
      <c r="A299" s="46"/>
      <c r="B299" s="46"/>
      <c r="C299" s="46"/>
      <c r="D299" s="46"/>
      <c r="E299" s="46"/>
      <c r="F299" s="46"/>
      <c r="G299" s="46"/>
      <c r="H299" s="50"/>
      <c r="I299" s="50"/>
      <c r="J299" s="50"/>
      <c r="K299" s="51"/>
      <c r="L299" s="52"/>
      <c r="M299" s="55"/>
      <c r="N299" s="68"/>
      <c r="O299" s="55"/>
      <c r="S299" s="56"/>
      <c r="T299" s="56"/>
      <c r="U299" s="56"/>
      <c r="V299" s="56"/>
      <c r="W299" s="56"/>
      <c r="X299" s="56"/>
      <c r="Y299" s="56"/>
      <c r="Z299" s="56"/>
    </row>
    <row r="300" spans="1:26" x14ac:dyDescent="0.35">
      <c r="A300" s="46"/>
      <c r="B300" s="46"/>
      <c r="C300" s="46"/>
      <c r="D300" s="46"/>
      <c r="E300" s="46"/>
      <c r="F300" s="46"/>
      <c r="G300" s="46"/>
      <c r="H300" s="50"/>
      <c r="I300" s="50"/>
      <c r="J300" s="50"/>
      <c r="K300" s="51"/>
      <c r="L300" s="52"/>
      <c r="M300" s="55"/>
      <c r="N300" s="68"/>
      <c r="O300" s="55"/>
      <c r="S300" s="56"/>
      <c r="T300" s="56"/>
      <c r="U300" s="56"/>
      <c r="V300" s="56"/>
      <c r="W300" s="56"/>
      <c r="X300" s="56"/>
      <c r="Y300" s="56"/>
      <c r="Z300" s="56"/>
    </row>
    <row r="301" spans="1:26" x14ac:dyDescent="0.35">
      <c r="A301" s="46"/>
      <c r="B301" s="46"/>
      <c r="C301" s="46"/>
      <c r="D301" s="46"/>
      <c r="E301" s="46"/>
      <c r="F301" s="46"/>
      <c r="G301" s="46"/>
      <c r="H301" s="50"/>
      <c r="I301" s="50"/>
      <c r="J301" s="50"/>
      <c r="K301" s="51"/>
      <c r="L301" s="52"/>
      <c r="M301" s="55"/>
      <c r="N301" s="68"/>
      <c r="O301" s="55"/>
      <c r="S301" s="56"/>
      <c r="T301" s="56"/>
      <c r="U301" s="56"/>
      <c r="V301" s="56"/>
      <c r="W301" s="56"/>
      <c r="X301" s="56"/>
      <c r="Y301" s="56"/>
      <c r="Z301" s="56"/>
    </row>
    <row r="302" spans="1:26" x14ac:dyDescent="0.35">
      <c r="A302" s="46"/>
      <c r="B302" s="46"/>
      <c r="C302" s="46"/>
      <c r="D302" s="46"/>
      <c r="E302" s="46"/>
      <c r="F302" s="46"/>
      <c r="G302" s="46"/>
      <c r="H302" s="50"/>
      <c r="I302" s="50"/>
      <c r="J302" s="50"/>
      <c r="K302" s="51"/>
      <c r="L302" s="52"/>
      <c r="M302" s="55"/>
      <c r="N302" s="68"/>
      <c r="O302" s="55"/>
      <c r="S302" s="56"/>
      <c r="T302" s="56"/>
      <c r="U302" s="56"/>
      <c r="V302" s="56"/>
      <c r="W302" s="56"/>
      <c r="X302" s="56"/>
      <c r="Y302" s="56"/>
      <c r="Z302" s="56"/>
    </row>
    <row r="303" spans="1:26" x14ac:dyDescent="0.35">
      <c r="A303" s="46"/>
      <c r="B303" s="46"/>
      <c r="C303" s="46"/>
      <c r="D303" s="46"/>
      <c r="E303" s="46"/>
      <c r="F303" s="46"/>
      <c r="G303" s="46"/>
      <c r="H303" s="50"/>
      <c r="I303" s="50"/>
      <c r="J303" s="50"/>
      <c r="K303" s="51"/>
      <c r="L303" s="52"/>
      <c r="M303" s="55"/>
      <c r="N303" s="68"/>
      <c r="O303" s="55"/>
      <c r="S303" s="56"/>
      <c r="T303" s="56"/>
      <c r="U303" s="56"/>
      <c r="V303" s="56"/>
      <c r="W303" s="56"/>
      <c r="X303" s="56"/>
      <c r="Y303" s="56"/>
      <c r="Z303" s="56"/>
    </row>
    <row r="304" spans="1:26" x14ac:dyDescent="0.35">
      <c r="A304" s="46"/>
      <c r="B304" s="46"/>
      <c r="C304" s="46"/>
      <c r="D304" s="46"/>
      <c r="E304" s="46"/>
      <c r="F304" s="46"/>
      <c r="G304" s="46"/>
      <c r="H304" s="50"/>
      <c r="I304" s="50"/>
      <c r="J304" s="50"/>
      <c r="K304" s="51"/>
      <c r="L304" s="52"/>
      <c r="M304" s="55"/>
      <c r="N304" s="68"/>
      <c r="O304" s="55"/>
      <c r="S304" s="56"/>
      <c r="T304" s="56"/>
      <c r="U304" s="56"/>
      <c r="V304" s="56"/>
      <c r="W304" s="56"/>
      <c r="X304" s="56"/>
      <c r="Y304" s="56"/>
      <c r="Z304" s="56"/>
    </row>
    <row r="305" spans="1:26" x14ac:dyDescent="0.35">
      <c r="A305" s="46"/>
      <c r="B305" s="46"/>
      <c r="C305" s="46"/>
      <c r="D305" s="46"/>
      <c r="E305" s="46"/>
      <c r="F305" s="46"/>
      <c r="G305" s="46"/>
      <c r="H305" s="50"/>
      <c r="I305" s="50"/>
      <c r="J305" s="50"/>
      <c r="K305" s="51"/>
      <c r="L305" s="52"/>
      <c r="M305" s="55"/>
      <c r="N305" s="68"/>
      <c r="O305" s="55"/>
      <c r="S305" s="56"/>
      <c r="T305" s="56"/>
      <c r="U305" s="56"/>
      <c r="V305" s="56"/>
      <c r="W305" s="56"/>
      <c r="X305" s="56"/>
      <c r="Y305" s="56"/>
      <c r="Z305" s="56"/>
    </row>
    <row r="306" spans="1:26" x14ac:dyDescent="0.35">
      <c r="A306" s="46"/>
      <c r="B306" s="46"/>
      <c r="C306" s="46"/>
      <c r="D306" s="46"/>
      <c r="E306" s="46"/>
      <c r="F306" s="46"/>
      <c r="G306" s="46"/>
      <c r="H306" s="50"/>
      <c r="I306" s="50"/>
      <c r="J306" s="50"/>
      <c r="K306" s="51"/>
      <c r="L306" s="52"/>
      <c r="M306" s="55"/>
      <c r="N306" s="68"/>
      <c r="O306" s="55"/>
      <c r="S306" s="56"/>
      <c r="T306" s="56"/>
      <c r="U306" s="56"/>
      <c r="V306" s="56"/>
      <c r="W306" s="56"/>
      <c r="X306" s="56"/>
      <c r="Y306" s="56"/>
      <c r="Z306" s="56"/>
    </row>
    <row r="307" spans="1:26" x14ac:dyDescent="0.35">
      <c r="A307" s="46"/>
      <c r="B307" s="46"/>
      <c r="C307" s="46"/>
      <c r="D307" s="46"/>
      <c r="E307" s="46"/>
      <c r="F307" s="46"/>
      <c r="G307" s="46"/>
      <c r="H307" s="50"/>
      <c r="I307" s="50"/>
      <c r="J307" s="50"/>
      <c r="K307" s="51"/>
      <c r="L307" s="52"/>
      <c r="M307" s="55"/>
      <c r="N307" s="68"/>
      <c r="O307" s="55"/>
      <c r="S307" s="56"/>
      <c r="T307" s="56"/>
      <c r="U307" s="56"/>
      <c r="V307" s="56"/>
      <c r="W307" s="56"/>
      <c r="X307" s="56"/>
      <c r="Y307" s="56"/>
      <c r="Z307" s="56"/>
    </row>
    <row r="308" spans="1:26" x14ac:dyDescent="0.35">
      <c r="A308" s="46"/>
      <c r="B308" s="46"/>
      <c r="C308" s="46"/>
      <c r="D308" s="46"/>
      <c r="E308" s="46"/>
      <c r="F308" s="46"/>
      <c r="G308" s="46"/>
      <c r="H308" s="50"/>
      <c r="I308" s="50"/>
      <c r="J308" s="50"/>
      <c r="K308" s="51"/>
      <c r="L308" s="53"/>
      <c r="M308" s="55"/>
      <c r="N308" s="68"/>
      <c r="O308" s="55"/>
      <c r="S308" s="56"/>
      <c r="T308" s="56"/>
      <c r="U308" s="56"/>
      <c r="V308" s="56"/>
      <c r="W308" s="56"/>
      <c r="X308" s="56"/>
      <c r="Y308" s="56"/>
      <c r="Z308" s="56"/>
    </row>
    <row r="309" spans="1:26" x14ac:dyDescent="0.35">
      <c r="A309" s="46"/>
      <c r="B309" s="46"/>
      <c r="C309" s="46"/>
      <c r="D309" s="46"/>
      <c r="E309" s="46"/>
      <c r="F309" s="46"/>
      <c r="G309" s="46"/>
      <c r="H309" s="50"/>
      <c r="I309" s="50"/>
      <c r="J309" s="50"/>
      <c r="K309" s="51"/>
      <c r="L309" s="53"/>
      <c r="M309" s="55"/>
      <c r="N309" s="68"/>
      <c r="O309" s="55"/>
      <c r="S309" s="56"/>
      <c r="T309" s="56"/>
      <c r="U309" s="56"/>
      <c r="V309" s="56"/>
      <c r="W309" s="56"/>
      <c r="X309" s="56"/>
      <c r="Y309" s="56"/>
      <c r="Z309" s="56"/>
    </row>
    <row r="310" spans="1:26" x14ac:dyDescent="0.35">
      <c r="A310" s="46"/>
      <c r="B310" s="46"/>
      <c r="C310" s="46"/>
      <c r="D310" s="46"/>
      <c r="E310" s="46"/>
      <c r="F310" s="46"/>
      <c r="G310" s="46"/>
      <c r="H310" s="50"/>
      <c r="I310" s="50"/>
      <c r="J310" s="50"/>
      <c r="K310" s="51"/>
      <c r="L310" s="53"/>
      <c r="M310" s="55"/>
      <c r="N310" s="68"/>
      <c r="O310" s="55"/>
      <c r="S310" s="56"/>
      <c r="T310" s="56"/>
      <c r="U310" s="56"/>
      <c r="V310" s="56"/>
      <c r="W310" s="56"/>
      <c r="X310" s="56"/>
      <c r="Y310" s="56"/>
      <c r="Z310" s="56"/>
    </row>
    <row r="311" spans="1:26" x14ac:dyDescent="0.35">
      <c r="A311" s="46"/>
      <c r="B311" s="46"/>
      <c r="C311" s="46"/>
      <c r="D311" s="46"/>
      <c r="E311" s="46"/>
      <c r="F311" s="46"/>
      <c r="G311" s="46"/>
      <c r="H311" s="50"/>
      <c r="I311" s="50"/>
      <c r="J311" s="50"/>
      <c r="K311" s="51"/>
      <c r="L311" s="53"/>
      <c r="M311" s="55"/>
      <c r="N311" s="68"/>
      <c r="O311" s="55"/>
      <c r="S311" s="56"/>
      <c r="T311" s="56"/>
      <c r="U311" s="56"/>
      <c r="V311" s="56"/>
      <c r="W311" s="56"/>
      <c r="X311" s="56"/>
      <c r="Y311" s="56"/>
      <c r="Z311" s="56"/>
    </row>
    <row r="312" spans="1:26" ht="18" x14ac:dyDescent="0.35">
      <c r="H312" s="27"/>
      <c r="I312" s="27"/>
      <c r="J312" s="27"/>
      <c r="K312" s="48"/>
      <c r="L312" s="28"/>
      <c r="M312" s="49"/>
      <c r="N312" s="69"/>
    </row>
    <row r="313" spans="1:26" ht="18" x14ac:dyDescent="0.35">
      <c r="H313" s="29"/>
      <c r="I313" s="29"/>
      <c r="J313" s="29"/>
      <c r="K313" s="31"/>
      <c r="L313" s="30"/>
      <c r="M313" s="32"/>
      <c r="N313" s="70"/>
    </row>
  </sheetData>
  <phoneticPr fontId="1" type="noConversion"/>
  <conditionalFormatting sqref="N12:N14 M22:M26 N29:N35 N38:N312">
    <cfRule type="containsText" dxfId="1" priority="1" operator="containsText" text="Late">
      <formula>NOT(ISERROR(SEARCH("Late",M12)))</formula>
    </cfRule>
  </conditionalFormatting>
  <dataValidations disablePrompts="1" count="1">
    <dataValidation type="list" allowBlank="1" showInputMessage="1" showErrorMessage="1" sqref="N12:N13" xr:uid="{492C01B0-9AC6-40A6-A884-7ED73BB545A4}">
      <formula1>"Paid, Late"</formula1>
    </dataValidation>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8D4D-06AF-421C-B910-BAB974652E1D}">
  <dimension ref="A2:R25"/>
  <sheetViews>
    <sheetView showGridLines="0" topLeftCell="C1" zoomScale="69" workbookViewId="0">
      <selection activeCell="J6" sqref="J6"/>
    </sheetView>
  </sheetViews>
  <sheetFormatPr defaultRowHeight="15.5" x14ac:dyDescent="0.35"/>
  <cols>
    <col min="1" max="1" width="13.58203125" bestFit="1" customWidth="1"/>
    <col min="2" max="2" width="14.4140625" bestFit="1" customWidth="1"/>
    <col min="4" max="4" width="15.1640625" bestFit="1" customWidth="1"/>
    <col min="5" max="5" width="14.4140625" bestFit="1" customWidth="1"/>
    <col min="7" max="7" width="15.4140625" bestFit="1" customWidth="1"/>
    <col min="9" max="9" width="10.9140625" bestFit="1" customWidth="1"/>
    <col min="10" max="10" width="14.4140625" bestFit="1" customWidth="1"/>
    <col min="12" max="12" width="11.33203125" bestFit="1" customWidth="1"/>
    <col min="13" max="13" width="10.9140625" bestFit="1" customWidth="1"/>
    <col min="14" max="14" width="14.4140625" bestFit="1" customWidth="1"/>
    <col min="16" max="16" width="14.4140625" bestFit="1" customWidth="1"/>
    <col min="17" max="17" width="13" bestFit="1" customWidth="1"/>
    <col min="18" max="18" width="7.4140625" bestFit="1" customWidth="1"/>
    <col min="19" max="19" width="10.6640625" bestFit="1" customWidth="1"/>
  </cols>
  <sheetData>
    <row r="2" spans="1:18" x14ac:dyDescent="0.35">
      <c r="A2" s="72" t="s">
        <v>8</v>
      </c>
      <c r="B2" s="73" t="s">
        <v>4</v>
      </c>
      <c r="D2" s="72" t="s">
        <v>32</v>
      </c>
      <c r="E2" s="73" t="s">
        <v>4</v>
      </c>
      <c r="G2" s="77" t="s">
        <v>73</v>
      </c>
    </row>
    <row r="3" spans="1:18" x14ac:dyDescent="0.35">
      <c r="A3" s="74" t="s">
        <v>9</v>
      </c>
      <c r="B3" s="75">
        <f>VLOOKUP(A3,$A$13:$B$17,2,0)</f>
        <v>23515</v>
      </c>
      <c r="D3" t="s">
        <v>34</v>
      </c>
      <c r="E3" s="79">
        <f>VLOOKUP(D3,$D$13:$E$18,2,0)</f>
        <v>41347</v>
      </c>
      <c r="G3" s="78">
        <f>E7-B6</f>
        <v>27489</v>
      </c>
      <c r="I3" t="s">
        <v>74</v>
      </c>
      <c r="J3" s="87">
        <f>MAX(J13:J24)</f>
        <v>7063</v>
      </c>
      <c r="L3" t="s">
        <v>75</v>
      </c>
      <c r="M3" s="88">
        <f>MAX(N13:N24)</f>
        <v>8880</v>
      </c>
    </row>
    <row r="4" spans="1:18" x14ac:dyDescent="0.35">
      <c r="A4" s="74" t="s">
        <v>20</v>
      </c>
      <c r="B4" s="75">
        <f t="shared" ref="B4:B5" si="0">VLOOKUP(A4,$A$13:$B$17,2,0)</f>
        <v>8129</v>
      </c>
      <c r="D4" t="s">
        <v>35</v>
      </c>
      <c r="E4" s="80">
        <f>VLOOKUP(D4,$D$13:$E$18,2,0)</f>
        <v>18200</v>
      </c>
    </row>
    <row r="5" spans="1:18" x14ac:dyDescent="0.35">
      <c r="A5" s="74" t="s">
        <v>24</v>
      </c>
      <c r="B5" s="75">
        <f t="shared" si="0"/>
        <v>28807</v>
      </c>
      <c r="D5" t="s">
        <v>38</v>
      </c>
      <c r="E5" s="80">
        <f>VLOOKUP(D5,$D$13:$E$18,2,0)</f>
        <v>9940</v>
      </c>
      <c r="I5" t="s">
        <v>77</v>
      </c>
      <c r="J5" s="92">
        <f>GETPIVOTDATA("Amount",$M$12)</f>
        <v>87940</v>
      </c>
    </row>
    <row r="6" spans="1:18" x14ac:dyDescent="0.35">
      <c r="A6" s="72" t="s">
        <v>72</v>
      </c>
      <c r="B6" s="76">
        <f>GETPIVOTDATA("Amount",$A$13)</f>
        <v>60451</v>
      </c>
      <c r="D6" t="s">
        <v>37</v>
      </c>
      <c r="E6" s="80">
        <f>VLOOKUP(D6,$D$13:$E$18,2,0)</f>
        <v>18453</v>
      </c>
    </row>
    <row r="7" spans="1:18" x14ac:dyDescent="0.35">
      <c r="D7" s="72" t="s">
        <v>72</v>
      </c>
      <c r="E7" s="81">
        <f>GETPIVOTDATA("Amount",$D$13)</f>
        <v>87940</v>
      </c>
      <c r="G7">
        <f>SUM('Assets and Goals'!M22:M26)</f>
        <v>338200</v>
      </c>
    </row>
    <row r="9" spans="1:18" x14ac:dyDescent="0.35">
      <c r="G9" t="s">
        <v>76</v>
      </c>
    </row>
    <row r="10" spans="1:18" x14ac:dyDescent="0.35">
      <c r="G10" s="86">
        <f>G3+G7</f>
        <v>365689</v>
      </c>
      <c r="I10" s="71" t="s">
        <v>1</v>
      </c>
      <c r="J10" t="s">
        <v>8</v>
      </c>
      <c r="M10" s="71" t="s">
        <v>1</v>
      </c>
      <c r="N10" t="s">
        <v>32</v>
      </c>
    </row>
    <row r="11" spans="1:18" x14ac:dyDescent="0.35">
      <c r="A11" s="71" t="s">
        <v>1</v>
      </c>
      <c r="B11" t="s">
        <v>8</v>
      </c>
      <c r="D11" s="71" t="s">
        <v>1</v>
      </c>
      <c r="E11" t="s">
        <v>32</v>
      </c>
    </row>
    <row r="12" spans="1:18" x14ac:dyDescent="0.35">
      <c r="I12" s="71" t="s">
        <v>0</v>
      </c>
      <c r="J12" t="s">
        <v>70</v>
      </c>
      <c r="M12" s="71" t="s">
        <v>0</v>
      </c>
      <c r="N12" t="s">
        <v>70</v>
      </c>
      <c r="P12" s="71" t="s">
        <v>70</v>
      </c>
      <c r="Q12" s="71" t="s">
        <v>1</v>
      </c>
    </row>
    <row r="13" spans="1:18" x14ac:dyDescent="0.35">
      <c r="A13" s="71" t="s">
        <v>2</v>
      </c>
      <c r="B13" t="s">
        <v>70</v>
      </c>
      <c r="D13" s="71" t="s">
        <v>3</v>
      </c>
      <c r="E13" t="s">
        <v>70</v>
      </c>
      <c r="I13" t="s">
        <v>43</v>
      </c>
      <c r="J13" s="93">
        <v>5913</v>
      </c>
      <c r="M13" t="s">
        <v>43</v>
      </c>
      <c r="N13" s="93">
        <v>7300</v>
      </c>
      <c r="O13" s="89">
        <f>GETPIVOTDATA("Amount",M12,"Month",M13)/10000</f>
        <v>0.73</v>
      </c>
      <c r="P13" s="71" t="s">
        <v>0</v>
      </c>
      <c r="Q13" t="s">
        <v>8</v>
      </c>
      <c r="R13" t="s">
        <v>32</v>
      </c>
    </row>
    <row r="14" spans="1:18" x14ac:dyDescent="0.35">
      <c r="A14" t="s">
        <v>9</v>
      </c>
      <c r="B14" s="93">
        <v>23515</v>
      </c>
      <c r="D14" t="s">
        <v>34</v>
      </c>
      <c r="E14" s="93">
        <v>41347</v>
      </c>
      <c r="I14" t="s">
        <v>42</v>
      </c>
      <c r="J14" s="93">
        <v>6684</v>
      </c>
      <c r="M14" t="s">
        <v>42</v>
      </c>
      <c r="N14" s="93">
        <v>7016</v>
      </c>
      <c r="O14" s="89">
        <f t="shared" ref="O14:O24" si="1">GETPIVOTDATA("Amount",M13,"Month",M14)/10000</f>
        <v>0.7016</v>
      </c>
      <c r="P14" t="s">
        <v>43</v>
      </c>
      <c r="Q14" s="93">
        <v>5913</v>
      </c>
      <c r="R14" s="93">
        <v>7300</v>
      </c>
    </row>
    <row r="15" spans="1:18" x14ac:dyDescent="0.35">
      <c r="A15" t="s">
        <v>20</v>
      </c>
      <c r="B15" s="93">
        <v>8129</v>
      </c>
      <c r="D15" t="s">
        <v>35</v>
      </c>
      <c r="E15" s="93">
        <v>18200</v>
      </c>
      <c r="I15" t="s">
        <v>46</v>
      </c>
      <c r="J15" s="93">
        <v>5407</v>
      </c>
      <c r="M15" t="s">
        <v>46</v>
      </c>
      <c r="N15" s="93">
        <v>7516</v>
      </c>
      <c r="O15" s="89">
        <f t="shared" si="1"/>
        <v>0.75160000000000005</v>
      </c>
      <c r="P15" t="s">
        <v>42</v>
      </c>
      <c r="Q15" s="93">
        <v>6684</v>
      </c>
      <c r="R15" s="93">
        <v>7016</v>
      </c>
    </row>
    <row r="16" spans="1:18" x14ac:dyDescent="0.35">
      <c r="A16" t="s">
        <v>24</v>
      </c>
      <c r="B16" s="93">
        <v>28807</v>
      </c>
      <c r="D16" t="s">
        <v>38</v>
      </c>
      <c r="E16" s="93">
        <v>9940</v>
      </c>
      <c r="I16" t="s">
        <v>7</v>
      </c>
      <c r="J16" s="93">
        <v>5737</v>
      </c>
      <c r="M16" t="s">
        <v>7</v>
      </c>
      <c r="N16" s="93">
        <v>7616</v>
      </c>
      <c r="O16" s="89">
        <f t="shared" si="1"/>
        <v>0.76160000000000005</v>
      </c>
      <c r="P16" t="s">
        <v>46</v>
      </c>
      <c r="Q16" s="93">
        <v>5407</v>
      </c>
      <c r="R16" s="93">
        <v>7516</v>
      </c>
    </row>
    <row r="17" spans="1:18" x14ac:dyDescent="0.35">
      <c r="A17" t="s">
        <v>71</v>
      </c>
      <c r="B17" s="93">
        <v>60451</v>
      </c>
      <c r="D17" t="s">
        <v>37</v>
      </c>
      <c r="E17" s="93">
        <v>18453</v>
      </c>
      <c r="I17" t="s">
        <v>47</v>
      </c>
      <c r="J17" s="93">
        <v>4149</v>
      </c>
      <c r="M17" t="s">
        <v>47</v>
      </c>
      <c r="N17" s="93">
        <v>7716</v>
      </c>
      <c r="O17" s="89">
        <f t="shared" si="1"/>
        <v>0.77159999999999995</v>
      </c>
      <c r="P17" t="s">
        <v>7</v>
      </c>
      <c r="Q17" s="93">
        <v>5737</v>
      </c>
      <c r="R17" s="93">
        <v>7616</v>
      </c>
    </row>
    <row r="18" spans="1:18" x14ac:dyDescent="0.35">
      <c r="D18" t="s">
        <v>71</v>
      </c>
      <c r="E18" s="93">
        <v>87940</v>
      </c>
      <c r="I18" t="s">
        <v>45</v>
      </c>
      <c r="J18" s="93">
        <v>3441</v>
      </c>
      <c r="M18" t="s">
        <v>45</v>
      </c>
      <c r="N18" s="93">
        <v>6600</v>
      </c>
      <c r="O18" s="89">
        <f t="shared" si="1"/>
        <v>0.66</v>
      </c>
      <c r="P18" t="s">
        <v>47</v>
      </c>
      <c r="Q18" s="93">
        <v>4149</v>
      </c>
      <c r="R18" s="93">
        <v>7716</v>
      </c>
    </row>
    <row r="19" spans="1:18" x14ac:dyDescent="0.35">
      <c r="I19" t="s">
        <v>44</v>
      </c>
      <c r="J19" s="93">
        <v>5103</v>
      </c>
      <c r="M19" t="s">
        <v>44</v>
      </c>
      <c r="N19" s="93">
        <v>7600</v>
      </c>
      <c r="O19" s="89">
        <f t="shared" si="1"/>
        <v>0.76</v>
      </c>
      <c r="P19" t="s">
        <v>45</v>
      </c>
      <c r="Q19" s="93">
        <v>3441</v>
      </c>
      <c r="R19" s="93">
        <v>6600</v>
      </c>
    </row>
    <row r="20" spans="1:18" x14ac:dyDescent="0.35">
      <c r="I20" t="s">
        <v>39</v>
      </c>
      <c r="J20" s="93">
        <v>3281</v>
      </c>
      <c r="M20" t="s">
        <v>39</v>
      </c>
      <c r="N20" s="93">
        <v>7570</v>
      </c>
      <c r="O20" s="89">
        <f t="shared" si="1"/>
        <v>0.75700000000000001</v>
      </c>
      <c r="P20" t="s">
        <v>44</v>
      </c>
      <c r="Q20" s="93">
        <v>5103</v>
      </c>
      <c r="R20" s="93">
        <v>7600</v>
      </c>
    </row>
    <row r="21" spans="1:18" x14ac:dyDescent="0.35">
      <c r="I21" t="s">
        <v>50</v>
      </c>
      <c r="J21" s="93">
        <v>7063</v>
      </c>
      <c r="M21" t="s">
        <v>50</v>
      </c>
      <c r="N21" s="93">
        <v>6454</v>
      </c>
      <c r="O21" s="89">
        <f t="shared" si="1"/>
        <v>0.64539999999999997</v>
      </c>
      <c r="P21" t="s">
        <v>39</v>
      </c>
      <c r="Q21" s="93">
        <v>3281</v>
      </c>
      <c r="R21" s="93">
        <v>7570</v>
      </c>
    </row>
    <row r="22" spans="1:18" x14ac:dyDescent="0.35">
      <c r="I22" t="s">
        <v>49</v>
      </c>
      <c r="J22" s="93">
        <v>4738</v>
      </c>
      <c r="M22" t="s">
        <v>49</v>
      </c>
      <c r="N22" s="93">
        <v>7180</v>
      </c>
      <c r="O22" s="89">
        <f t="shared" si="1"/>
        <v>0.71799999999999997</v>
      </c>
      <c r="P22" t="s">
        <v>50</v>
      </c>
      <c r="Q22" s="93">
        <v>7063</v>
      </c>
      <c r="R22" s="93">
        <v>6454</v>
      </c>
    </row>
    <row r="23" spans="1:18" x14ac:dyDescent="0.35">
      <c r="I23" t="s">
        <v>48</v>
      </c>
      <c r="J23" s="93">
        <v>5370</v>
      </c>
      <c r="M23" t="s">
        <v>48</v>
      </c>
      <c r="N23" s="93">
        <v>6492</v>
      </c>
      <c r="O23" s="89">
        <f t="shared" si="1"/>
        <v>0.6492</v>
      </c>
      <c r="P23" t="s">
        <v>49</v>
      </c>
      <c r="Q23" s="93">
        <v>4738</v>
      </c>
      <c r="R23" s="93">
        <v>7180</v>
      </c>
    </row>
    <row r="24" spans="1:18" x14ac:dyDescent="0.35">
      <c r="I24" t="s">
        <v>41</v>
      </c>
      <c r="J24" s="93">
        <v>3565</v>
      </c>
      <c r="M24" t="s">
        <v>41</v>
      </c>
      <c r="N24" s="93">
        <v>8880</v>
      </c>
      <c r="O24" s="89">
        <f t="shared" si="1"/>
        <v>0.88800000000000001</v>
      </c>
      <c r="P24" t="s">
        <v>48</v>
      </c>
      <c r="Q24" s="93">
        <v>5370</v>
      </c>
      <c r="R24" s="93">
        <v>6492</v>
      </c>
    </row>
    <row r="25" spans="1:18" x14ac:dyDescent="0.35">
      <c r="I25" t="s">
        <v>71</v>
      </c>
      <c r="J25" s="93">
        <v>60451</v>
      </c>
      <c r="M25" t="s">
        <v>71</v>
      </c>
      <c r="N25" s="93">
        <v>87940</v>
      </c>
      <c r="P25" t="s">
        <v>41</v>
      </c>
      <c r="Q25" s="93">
        <v>3565</v>
      </c>
      <c r="R25" s="93">
        <v>8880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D7996-7663-4596-8F05-04734109C09F}">
  <dimension ref="A1:Z313"/>
  <sheetViews>
    <sheetView showGridLines="0" tabSelected="1" zoomScale="74" zoomScaleNormal="71" workbookViewId="0"/>
  </sheetViews>
  <sheetFormatPr defaultRowHeight="15.5" x14ac:dyDescent="0.35"/>
  <cols>
    <col min="1" max="3" width="8.6640625" style="25"/>
    <col min="4" max="6" width="0" style="25" hidden="1" customWidth="1"/>
    <col min="7" max="7" width="8.6640625" style="25"/>
    <col min="8" max="8" width="7.83203125" style="26" bestFit="1" customWidth="1"/>
    <col min="9" max="9" width="12.08203125" style="26" bestFit="1" customWidth="1"/>
    <col min="10" max="10" width="15.75" style="26" bestFit="1" customWidth="1"/>
    <col min="11" max="11" width="18.25" style="37" bestFit="1" customWidth="1"/>
    <col min="12" max="12" width="13.08203125" style="25" bestFit="1" customWidth="1"/>
    <col min="13" max="13" width="15.4140625" style="37" bestFit="1" customWidth="1"/>
    <col min="14" max="14" width="13.08203125" style="37" bestFit="1" customWidth="1"/>
    <col min="15" max="15" width="8.6640625" style="25"/>
    <col min="16" max="18" width="0" style="25" hidden="1" customWidth="1"/>
    <col min="19" max="16384" width="8.6640625" style="25"/>
  </cols>
  <sheetData>
    <row r="1" spans="1:26" x14ac:dyDescent="0.35">
      <c r="A1" s="56"/>
      <c r="B1" s="56"/>
      <c r="C1" s="56"/>
      <c r="D1" s="56"/>
      <c r="E1" s="56"/>
      <c r="F1" s="56"/>
      <c r="G1" s="56"/>
      <c r="H1" s="56"/>
      <c r="I1" s="56"/>
      <c r="J1" s="56"/>
      <c r="K1" s="56"/>
      <c r="L1" s="56"/>
      <c r="M1" s="56"/>
      <c r="N1" s="65"/>
      <c r="T1" s="84"/>
      <c r="U1" s="56"/>
      <c r="V1" s="56"/>
      <c r="W1" s="56"/>
      <c r="X1" s="56"/>
      <c r="Y1" s="56"/>
      <c r="Z1" s="56"/>
    </row>
    <row r="2" spans="1:26" x14ac:dyDescent="0.35">
      <c r="T2" s="84"/>
      <c r="U2" s="56"/>
      <c r="V2" s="56"/>
      <c r="W2" s="56"/>
      <c r="X2" s="56"/>
      <c r="Y2" s="56"/>
      <c r="Z2" s="56"/>
    </row>
    <row r="3" spans="1:26" x14ac:dyDescent="0.35">
      <c r="T3" s="84"/>
      <c r="U3" s="56"/>
      <c r="V3" s="56"/>
      <c r="W3" s="56"/>
      <c r="X3" s="56"/>
      <c r="Y3" s="56"/>
      <c r="Z3" s="56"/>
    </row>
    <row r="4" spans="1:26" x14ac:dyDescent="0.35">
      <c r="T4" s="84"/>
      <c r="U4" s="56"/>
      <c r="V4" s="56"/>
      <c r="W4" s="56"/>
      <c r="X4" s="56"/>
      <c r="Y4" s="56"/>
      <c r="Z4" s="56"/>
    </row>
    <row r="5" spans="1:26" x14ac:dyDescent="0.35">
      <c r="T5" s="84"/>
      <c r="U5" s="56"/>
      <c r="V5" s="56"/>
      <c r="W5" s="56"/>
      <c r="X5" s="56"/>
      <c r="Y5" s="56"/>
      <c r="Z5" s="56"/>
    </row>
    <row r="6" spans="1:26" x14ac:dyDescent="0.35">
      <c r="T6" s="84"/>
      <c r="U6" s="56"/>
      <c r="V6" s="56"/>
      <c r="W6" s="56"/>
      <c r="X6" s="56"/>
      <c r="Y6" s="56"/>
      <c r="Z6" s="56"/>
    </row>
    <row r="7" spans="1:26" x14ac:dyDescent="0.35">
      <c r="T7" s="84"/>
      <c r="U7" s="56"/>
      <c r="V7" s="56"/>
      <c r="W7" s="56"/>
      <c r="X7" s="56"/>
      <c r="Y7" s="56"/>
      <c r="Z7" s="56"/>
    </row>
    <row r="8" spans="1:26" x14ac:dyDescent="0.35">
      <c r="T8" s="84"/>
      <c r="U8" s="56"/>
      <c r="V8" s="56"/>
      <c r="W8" s="56"/>
      <c r="X8" s="56"/>
      <c r="Y8" s="56"/>
      <c r="Z8" s="56"/>
    </row>
    <row r="9" spans="1:26" x14ac:dyDescent="0.35">
      <c r="T9" s="84"/>
      <c r="U9" s="56"/>
      <c r="V9" s="56"/>
      <c r="W9" s="56"/>
      <c r="X9" s="56"/>
      <c r="Y9" s="56"/>
      <c r="Z9" s="56"/>
    </row>
    <row r="10" spans="1:26" x14ac:dyDescent="0.35">
      <c r="T10" s="84"/>
      <c r="U10" s="56"/>
      <c r="V10" s="56"/>
      <c r="W10" s="56"/>
      <c r="X10" s="56"/>
      <c r="Y10" s="56"/>
      <c r="Z10" s="56"/>
    </row>
    <row r="11" spans="1:26" ht="18" x14ac:dyDescent="0.35">
      <c r="H11" s="33"/>
      <c r="I11" s="34"/>
      <c r="J11" s="34"/>
      <c r="K11" s="34"/>
      <c r="L11" s="34"/>
      <c r="M11" s="34"/>
      <c r="N11" s="66"/>
      <c r="T11" s="84"/>
      <c r="U11" s="56"/>
      <c r="V11" s="56"/>
      <c r="W11" s="56"/>
      <c r="X11" s="56"/>
      <c r="Y11" s="56"/>
      <c r="Z11" s="56"/>
    </row>
    <row r="12" spans="1:26" x14ac:dyDescent="0.35">
      <c r="H12" s="43"/>
      <c r="I12" s="44"/>
      <c r="J12" s="44"/>
      <c r="K12" s="35"/>
      <c r="L12" s="41"/>
      <c r="M12" s="38"/>
      <c r="N12" s="39"/>
      <c r="T12" s="84"/>
      <c r="U12" s="56"/>
      <c r="V12" s="56"/>
      <c r="W12" s="56"/>
      <c r="X12" s="56"/>
      <c r="Y12" s="56"/>
      <c r="Z12" s="56"/>
    </row>
    <row r="13" spans="1:26" x14ac:dyDescent="0.35">
      <c r="H13" s="43"/>
      <c r="I13" s="45"/>
      <c r="J13" s="45"/>
      <c r="K13" s="35"/>
      <c r="L13" s="41"/>
      <c r="M13" s="58"/>
      <c r="N13" s="40"/>
      <c r="T13" s="84"/>
      <c r="U13" s="56"/>
      <c r="V13" s="56"/>
      <c r="W13" s="56"/>
      <c r="X13" s="56"/>
      <c r="Y13" s="56"/>
      <c r="Z13" s="56"/>
    </row>
    <row r="14" spans="1:26" ht="18" x14ac:dyDescent="0.35">
      <c r="H14" s="57"/>
      <c r="I14" s="60" t="s">
        <v>0</v>
      </c>
      <c r="J14" s="60" t="s">
        <v>56</v>
      </c>
      <c r="K14" s="44"/>
      <c r="L14" s="44"/>
      <c r="M14" s="60" t="s">
        <v>57</v>
      </c>
      <c r="N14" s="60" t="s">
        <v>4</v>
      </c>
      <c r="T14" s="84"/>
      <c r="U14" s="56"/>
      <c r="V14" s="56"/>
      <c r="W14" s="56"/>
      <c r="X14" s="56"/>
      <c r="Y14" s="56"/>
      <c r="Z14" s="56"/>
    </row>
    <row r="15" spans="1:26" ht="18" x14ac:dyDescent="0.35">
      <c r="H15" s="57"/>
      <c r="I15" s="64"/>
      <c r="J15" s="61"/>
      <c r="K15" s="44"/>
      <c r="L15" s="44"/>
      <c r="T15" s="84"/>
      <c r="U15" s="56"/>
      <c r="V15" s="56"/>
      <c r="W15" s="56"/>
      <c r="X15" s="56"/>
      <c r="Y15" s="56"/>
      <c r="Z15" s="56"/>
    </row>
    <row r="16" spans="1:26" ht="18" x14ac:dyDescent="0.35">
      <c r="H16" s="57"/>
      <c r="I16" s="64"/>
      <c r="J16" s="61"/>
      <c r="K16" s="44"/>
      <c r="L16" s="44"/>
      <c r="T16" s="84"/>
      <c r="U16" s="56"/>
      <c r="V16" s="56"/>
      <c r="W16" s="56"/>
      <c r="X16" s="56"/>
      <c r="Y16" s="56"/>
      <c r="Z16" s="56"/>
    </row>
    <row r="17" spans="8:26" ht="18" x14ac:dyDescent="0.35">
      <c r="H17" s="57"/>
      <c r="I17" s="64"/>
      <c r="J17" s="61"/>
      <c r="K17" s="44"/>
      <c r="L17" s="44"/>
      <c r="T17" s="84"/>
      <c r="U17" s="56"/>
      <c r="V17" s="56"/>
      <c r="W17" s="56"/>
      <c r="X17" s="56"/>
      <c r="Y17" s="56"/>
      <c r="Z17" s="56"/>
    </row>
    <row r="18" spans="8:26" ht="18" x14ac:dyDescent="0.35">
      <c r="H18" s="57"/>
      <c r="I18" s="64"/>
      <c r="J18" s="61"/>
      <c r="K18" s="44"/>
      <c r="L18" s="44"/>
      <c r="T18" s="84"/>
      <c r="U18" s="56"/>
      <c r="V18" s="56"/>
      <c r="W18" s="56"/>
      <c r="X18" s="56"/>
      <c r="Y18" s="56"/>
      <c r="Z18" s="56"/>
    </row>
    <row r="19" spans="8:26" ht="18" x14ac:dyDescent="0.35">
      <c r="H19" s="57"/>
      <c r="I19" s="64"/>
      <c r="J19" s="61"/>
      <c r="K19" s="44"/>
      <c r="L19" s="44"/>
      <c r="T19" s="84"/>
      <c r="U19" s="56"/>
      <c r="V19" s="56"/>
      <c r="W19" s="56"/>
      <c r="X19" s="56"/>
      <c r="Y19" s="56"/>
      <c r="Z19" s="56"/>
    </row>
    <row r="20" spans="8:26" ht="18" x14ac:dyDescent="0.35">
      <c r="H20" s="57"/>
      <c r="I20" s="64"/>
      <c r="J20" s="61"/>
      <c r="K20" s="44"/>
      <c r="L20" s="44"/>
      <c r="M20" s="44"/>
      <c r="N20" s="67"/>
      <c r="T20" s="84"/>
      <c r="U20" s="56"/>
      <c r="V20" s="56"/>
      <c r="W20" s="56"/>
      <c r="X20" s="56"/>
      <c r="Y20" s="56"/>
      <c r="Z20" s="56"/>
    </row>
    <row r="21" spans="8:26" ht="18" x14ac:dyDescent="0.35">
      <c r="H21" s="57"/>
      <c r="J21" s="61"/>
      <c r="K21" s="44"/>
      <c r="L21" s="44"/>
      <c r="M21" s="44"/>
      <c r="N21" s="67"/>
      <c r="T21" s="84"/>
      <c r="U21" s="56"/>
      <c r="V21" s="56"/>
      <c r="W21" s="56"/>
      <c r="X21" s="56"/>
      <c r="Y21" s="56"/>
      <c r="Z21" s="56"/>
    </row>
    <row r="22" spans="8:26" ht="18" x14ac:dyDescent="0.35">
      <c r="H22" s="57"/>
      <c r="I22" s="64"/>
      <c r="J22" s="61"/>
      <c r="K22" s="44"/>
      <c r="M22" s="62"/>
      <c r="N22" s="63"/>
      <c r="T22" s="84"/>
      <c r="U22" s="56"/>
      <c r="V22" s="56"/>
      <c r="W22" s="56"/>
      <c r="X22" s="56"/>
      <c r="Y22" s="56"/>
      <c r="Z22" s="56"/>
    </row>
    <row r="23" spans="8:26" ht="16" customHeight="1" x14ac:dyDescent="0.35">
      <c r="H23" s="57"/>
      <c r="I23" s="64"/>
      <c r="J23" s="61"/>
      <c r="K23" s="34"/>
      <c r="M23" s="62"/>
      <c r="N23" s="63"/>
      <c r="T23" s="84"/>
      <c r="U23" s="56"/>
      <c r="V23" s="56"/>
      <c r="W23" s="56"/>
      <c r="X23" s="56"/>
      <c r="Y23" s="56"/>
      <c r="Z23" s="56"/>
    </row>
    <row r="24" spans="8:26" ht="18" x14ac:dyDescent="0.35">
      <c r="H24" s="64"/>
      <c r="I24" s="61"/>
      <c r="K24" s="34"/>
      <c r="N24" s="63"/>
      <c r="T24" s="84"/>
      <c r="U24" s="56"/>
      <c r="V24" s="56"/>
      <c r="W24" s="56"/>
      <c r="X24" s="56"/>
      <c r="Y24" s="56"/>
      <c r="Z24" s="56"/>
    </row>
    <row r="25" spans="8:26" ht="18" x14ac:dyDescent="0.35">
      <c r="H25" s="57"/>
      <c r="I25" s="64"/>
      <c r="J25" s="61"/>
      <c r="K25" s="34"/>
      <c r="M25" s="62"/>
      <c r="N25" s="63"/>
      <c r="T25" s="84"/>
      <c r="U25" s="56"/>
      <c r="V25" s="56"/>
      <c r="W25" s="56"/>
      <c r="X25" s="56"/>
      <c r="Y25" s="56"/>
      <c r="Z25" s="56"/>
    </row>
    <row r="26" spans="8:26" ht="18" x14ac:dyDescent="0.35">
      <c r="H26" s="57"/>
      <c r="I26" s="64"/>
      <c r="J26" s="61"/>
      <c r="K26" s="34"/>
      <c r="M26" s="62"/>
      <c r="N26" s="63"/>
      <c r="T26" s="84"/>
      <c r="U26" s="56"/>
      <c r="V26" s="56"/>
      <c r="W26" s="56"/>
      <c r="X26" s="56"/>
      <c r="Y26" s="56"/>
      <c r="Z26" s="56"/>
    </row>
    <row r="27" spans="8:26" ht="18" x14ac:dyDescent="0.35">
      <c r="H27" s="43"/>
      <c r="I27" s="59"/>
      <c r="J27" s="59"/>
      <c r="K27" s="34"/>
      <c r="L27" s="34"/>
      <c r="M27" s="34"/>
      <c r="N27" s="66"/>
      <c r="T27" s="84"/>
      <c r="U27" s="56"/>
      <c r="V27" s="56"/>
      <c r="W27" s="56"/>
      <c r="X27" s="56"/>
      <c r="Y27" s="56"/>
      <c r="Z27" s="56"/>
    </row>
    <row r="28" spans="8:26" ht="18" x14ac:dyDescent="0.35">
      <c r="H28" s="43"/>
      <c r="I28" s="44"/>
      <c r="J28" s="44"/>
      <c r="K28" s="34"/>
      <c r="L28" s="34"/>
      <c r="M28" s="34"/>
      <c r="N28" s="66"/>
      <c r="T28" s="84"/>
      <c r="U28" s="56"/>
      <c r="V28" s="56"/>
      <c r="W28" s="56"/>
      <c r="X28" s="56"/>
      <c r="Y28" s="56"/>
      <c r="Z28" s="56"/>
    </row>
    <row r="29" spans="8:26" x14ac:dyDescent="0.35">
      <c r="I29" s="44"/>
      <c r="J29" s="44"/>
      <c r="K29" s="35"/>
      <c r="L29" s="41"/>
      <c r="M29" s="38"/>
      <c r="N29" s="39"/>
      <c r="T29" s="84"/>
      <c r="U29" s="56"/>
      <c r="V29" s="56"/>
      <c r="W29" s="56"/>
      <c r="X29" s="56"/>
      <c r="Y29" s="56"/>
      <c r="Z29" s="56"/>
    </row>
    <row r="30" spans="8:26" x14ac:dyDescent="0.35">
      <c r="H30" s="43"/>
      <c r="I30" s="44"/>
      <c r="J30" s="44"/>
      <c r="K30" s="35"/>
      <c r="L30" s="41"/>
      <c r="M30" s="38"/>
      <c r="N30" s="39"/>
      <c r="T30" s="84"/>
      <c r="U30" s="56"/>
      <c r="V30" s="56"/>
      <c r="W30" s="56"/>
      <c r="X30" s="56"/>
      <c r="Y30" s="56"/>
      <c r="Z30" s="56"/>
    </row>
    <row r="31" spans="8:26" x14ac:dyDescent="0.35">
      <c r="H31" s="43"/>
      <c r="I31" s="44"/>
      <c r="J31" s="44"/>
      <c r="K31" s="35"/>
      <c r="L31" s="41"/>
      <c r="M31" s="38"/>
      <c r="N31" s="39"/>
      <c r="T31" s="84"/>
      <c r="U31" s="56"/>
      <c r="V31" s="56"/>
      <c r="W31" s="56"/>
      <c r="X31" s="56"/>
      <c r="Y31" s="56"/>
      <c r="Z31" s="56"/>
    </row>
    <row r="32" spans="8:26" x14ac:dyDescent="0.35">
      <c r="H32" s="43"/>
      <c r="I32" s="44"/>
      <c r="J32" s="44"/>
      <c r="K32" s="35"/>
      <c r="L32" s="41"/>
      <c r="M32" s="38"/>
      <c r="N32" s="39"/>
      <c r="T32" s="84"/>
      <c r="U32" s="56"/>
      <c r="V32" s="56"/>
      <c r="W32" s="56"/>
      <c r="X32" s="56"/>
      <c r="Y32" s="56"/>
      <c r="Z32" s="56"/>
    </row>
    <row r="33" spans="1:26" x14ac:dyDescent="0.35">
      <c r="H33" s="43"/>
      <c r="I33" s="44"/>
      <c r="J33" s="44"/>
      <c r="K33" s="35"/>
      <c r="L33" s="42"/>
      <c r="M33" s="38"/>
      <c r="N33" s="39"/>
      <c r="T33" s="84"/>
      <c r="U33" s="56"/>
      <c r="V33" s="56"/>
      <c r="W33" s="56"/>
      <c r="X33" s="56"/>
      <c r="Y33" s="56"/>
      <c r="Z33" s="56"/>
    </row>
    <row r="34" spans="1:26" x14ac:dyDescent="0.35">
      <c r="H34" s="43"/>
      <c r="I34" s="44"/>
      <c r="J34" s="44"/>
      <c r="K34" s="35"/>
      <c r="L34" s="42"/>
      <c r="M34" s="38"/>
      <c r="N34" s="39"/>
      <c r="T34" s="84"/>
      <c r="U34" s="56"/>
      <c r="V34" s="56"/>
      <c r="W34" s="56"/>
      <c r="X34" s="56"/>
      <c r="Y34" s="56"/>
      <c r="Z34" s="56"/>
    </row>
    <row r="35" spans="1:26" x14ac:dyDescent="0.35">
      <c r="H35" s="43"/>
      <c r="I35" s="44"/>
      <c r="J35" s="44"/>
      <c r="K35" s="35"/>
      <c r="L35" s="42"/>
      <c r="M35" s="38"/>
      <c r="N35" s="39"/>
      <c r="T35" s="84"/>
      <c r="U35" s="56"/>
      <c r="V35" s="56"/>
      <c r="W35" s="56"/>
      <c r="X35" s="56"/>
      <c r="Y35" s="56"/>
      <c r="Z35" s="56"/>
    </row>
    <row r="36" spans="1:26" x14ac:dyDescent="0.35">
      <c r="A36" s="46"/>
      <c r="B36" s="46"/>
      <c r="C36" s="46"/>
      <c r="D36" s="46"/>
      <c r="E36" s="46"/>
      <c r="F36" s="46"/>
      <c r="G36" s="46"/>
      <c r="H36" s="46"/>
      <c r="I36" s="46"/>
      <c r="J36" s="46"/>
      <c r="K36" s="46"/>
      <c r="L36" s="46"/>
      <c r="M36" s="46"/>
      <c r="N36" s="46"/>
      <c r="O36" s="46"/>
      <c r="T36" s="84"/>
      <c r="U36" s="56"/>
      <c r="V36" s="56"/>
      <c r="W36" s="56"/>
      <c r="X36" s="56"/>
      <c r="Y36" s="56"/>
      <c r="Z36" s="56"/>
    </row>
    <row r="37" spans="1:26" x14ac:dyDescent="0.35">
      <c r="A37" s="46"/>
      <c r="B37" s="46"/>
      <c r="C37" s="46"/>
      <c r="D37" s="46"/>
      <c r="E37" s="46"/>
      <c r="F37" s="46"/>
      <c r="G37" s="46"/>
      <c r="H37" s="46"/>
      <c r="I37" s="46"/>
      <c r="J37" s="46"/>
      <c r="K37" s="46"/>
      <c r="L37" s="46"/>
      <c r="M37" s="46"/>
      <c r="N37" s="46"/>
      <c r="O37" s="46"/>
      <c r="T37" s="84"/>
      <c r="U37" s="56"/>
      <c r="V37" s="56"/>
      <c r="W37" s="56"/>
      <c r="X37" s="56"/>
      <c r="Y37" s="56"/>
      <c r="Z37" s="56"/>
    </row>
    <row r="38" spans="1:26" x14ac:dyDescent="0.35">
      <c r="A38" s="46"/>
      <c r="B38" s="46"/>
      <c r="C38" s="46"/>
      <c r="D38" s="46"/>
      <c r="E38" s="46"/>
      <c r="F38" s="46"/>
      <c r="G38" s="46"/>
      <c r="H38" s="50"/>
      <c r="I38" s="50"/>
      <c r="J38" s="50"/>
      <c r="K38" s="51"/>
      <c r="L38" s="52"/>
      <c r="M38" s="55"/>
      <c r="N38" s="68"/>
      <c r="O38" s="55"/>
      <c r="T38" s="84"/>
      <c r="U38" s="56"/>
      <c r="V38" s="56"/>
      <c r="W38" s="56"/>
      <c r="X38" s="56"/>
      <c r="Y38" s="56"/>
      <c r="Z38" s="56"/>
    </row>
    <row r="39" spans="1:26" x14ac:dyDescent="0.35">
      <c r="A39" s="46"/>
      <c r="B39" s="46"/>
      <c r="C39" s="46"/>
      <c r="D39" s="46"/>
      <c r="E39" s="46"/>
      <c r="F39" s="46"/>
      <c r="G39" s="46"/>
      <c r="H39" s="50"/>
      <c r="I39" s="50"/>
      <c r="J39" s="50"/>
      <c r="K39" s="51"/>
      <c r="L39" s="52"/>
      <c r="M39" s="55"/>
      <c r="N39" s="68"/>
      <c r="O39" s="55"/>
      <c r="T39" s="84"/>
      <c r="U39" s="56"/>
      <c r="V39" s="56"/>
      <c r="W39" s="56"/>
      <c r="X39" s="56"/>
      <c r="Y39" s="56"/>
      <c r="Z39" s="56"/>
    </row>
    <row r="40" spans="1:26" x14ac:dyDescent="0.35">
      <c r="A40" s="46"/>
      <c r="B40" s="46"/>
      <c r="C40" s="46"/>
      <c r="D40" s="46"/>
      <c r="E40" s="46"/>
      <c r="F40" s="46"/>
      <c r="G40" s="46"/>
      <c r="H40" s="50"/>
      <c r="I40" s="50"/>
      <c r="J40" s="50"/>
      <c r="K40" s="51"/>
      <c r="L40" s="52"/>
      <c r="M40" s="55"/>
      <c r="N40" s="68"/>
      <c r="O40" s="55"/>
      <c r="T40" s="84"/>
      <c r="U40" s="56"/>
      <c r="V40" s="56"/>
      <c r="W40" s="56"/>
      <c r="X40" s="56"/>
      <c r="Y40" s="56"/>
      <c r="Z40" s="56"/>
    </row>
    <row r="41" spans="1:26" x14ac:dyDescent="0.35">
      <c r="A41" s="46"/>
      <c r="B41" s="46"/>
      <c r="C41" s="46"/>
      <c r="D41" s="46"/>
      <c r="E41" s="46"/>
      <c r="F41" s="46"/>
      <c r="G41" s="46"/>
      <c r="H41" s="50"/>
      <c r="I41" s="50"/>
      <c r="J41" s="50"/>
      <c r="K41" s="51"/>
      <c r="L41" s="52"/>
      <c r="M41" s="55"/>
      <c r="N41" s="68"/>
      <c r="O41" s="55"/>
      <c r="T41" s="84"/>
      <c r="U41" s="56"/>
      <c r="V41" s="56"/>
      <c r="W41" s="56"/>
      <c r="X41" s="56"/>
      <c r="Y41" s="56"/>
      <c r="Z41" s="56"/>
    </row>
    <row r="42" spans="1:26" x14ac:dyDescent="0.35">
      <c r="A42" s="46"/>
      <c r="B42" s="46"/>
      <c r="C42" s="46"/>
      <c r="D42" s="46"/>
      <c r="E42" s="46"/>
      <c r="F42" s="46"/>
      <c r="G42" s="46"/>
      <c r="H42" s="50"/>
      <c r="I42" s="50"/>
      <c r="J42" s="50"/>
      <c r="K42" s="51"/>
      <c r="L42" s="52"/>
      <c r="M42" s="55"/>
      <c r="N42" s="68"/>
      <c r="O42" s="55"/>
      <c r="T42" s="84"/>
      <c r="U42" s="56"/>
      <c r="V42" s="56"/>
      <c r="W42" s="56"/>
      <c r="X42" s="56"/>
      <c r="Y42" s="56"/>
      <c r="Z42" s="56"/>
    </row>
    <row r="43" spans="1:26" x14ac:dyDescent="0.35">
      <c r="A43" s="46"/>
      <c r="B43" s="46"/>
      <c r="C43" s="46"/>
      <c r="D43" s="46"/>
      <c r="E43" s="46"/>
      <c r="F43" s="46"/>
      <c r="G43" s="46"/>
      <c r="H43" s="50"/>
      <c r="I43" s="50"/>
      <c r="J43" s="50"/>
      <c r="K43" s="51"/>
      <c r="L43" s="52"/>
      <c r="M43" s="55"/>
      <c r="N43" s="68"/>
      <c r="O43" s="55"/>
      <c r="T43" s="84"/>
      <c r="U43" s="56"/>
      <c r="V43" s="56"/>
      <c r="W43" s="56"/>
      <c r="X43" s="56"/>
      <c r="Y43" s="56"/>
      <c r="Z43" s="56"/>
    </row>
    <row r="44" spans="1:26" x14ac:dyDescent="0.35">
      <c r="A44" s="46"/>
      <c r="B44" s="46"/>
      <c r="C44" s="46"/>
      <c r="D44" s="46"/>
      <c r="E44" s="46"/>
      <c r="F44" s="46"/>
      <c r="G44" s="46"/>
      <c r="H44" s="50"/>
      <c r="I44" s="50"/>
      <c r="J44" s="50"/>
      <c r="K44" s="51"/>
      <c r="L44" s="52"/>
      <c r="M44" s="55"/>
      <c r="N44" s="68"/>
      <c r="O44" s="55"/>
      <c r="T44" s="84"/>
      <c r="U44" s="56"/>
      <c r="V44" s="56"/>
      <c r="W44" s="56"/>
      <c r="X44" s="56"/>
      <c r="Y44" s="56"/>
      <c r="Z44" s="56"/>
    </row>
    <row r="45" spans="1:26" x14ac:dyDescent="0.35">
      <c r="A45" s="46"/>
      <c r="B45" s="46"/>
      <c r="C45" s="46"/>
      <c r="D45" s="46"/>
      <c r="E45" s="46"/>
      <c r="F45" s="46"/>
      <c r="G45" s="46"/>
      <c r="H45" s="50"/>
      <c r="I45" s="50"/>
      <c r="J45" s="50"/>
      <c r="K45" s="51"/>
      <c r="L45" s="52"/>
      <c r="M45" s="55"/>
      <c r="N45" s="68"/>
      <c r="O45" s="55"/>
      <c r="T45" s="84"/>
      <c r="U45" s="56"/>
      <c r="V45" s="56"/>
      <c r="W45" s="56"/>
      <c r="X45" s="56"/>
      <c r="Y45" s="56"/>
      <c r="Z45" s="56"/>
    </row>
    <row r="46" spans="1:26" x14ac:dyDescent="0.35">
      <c r="A46" s="46"/>
      <c r="B46" s="46"/>
      <c r="C46" s="46"/>
      <c r="D46" s="46"/>
      <c r="E46" s="46"/>
      <c r="F46" s="46"/>
      <c r="G46" s="46"/>
      <c r="H46" s="50"/>
      <c r="I46" s="50"/>
      <c r="J46" s="50"/>
      <c r="K46" s="51"/>
      <c r="L46" s="52"/>
      <c r="M46" s="55"/>
      <c r="N46" s="68"/>
      <c r="O46" s="55"/>
      <c r="T46" s="84"/>
      <c r="U46" s="56"/>
      <c r="V46" s="56"/>
      <c r="W46" s="56"/>
      <c r="X46" s="56"/>
      <c r="Y46" s="56"/>
      <c r="Z46" s="56"/>
    </row>
    <row r="47" spans="1:26" x14ac:dyDescent="0.35">
      <c r="A47" s="46"/>
      <c r="B47" s="46"/>
      <c r="C47" s="46"/>
      <c r="D47" s="46"/>
      <c r="E47" s="46"/>
      <c r="F47" s="46"/>
      <c r="G47" s="46"/>
      <c r="H47" s="50"/>
      <c r="I47" s="50"/>
      <c r="J47" s="50"/>
      <c r="K47" s="51"/>
      <c r="L47" s="52"/>
      <c r="M47" s="55"/>
      <c r="N47" s="68"/>
      <c r="O47" s="55"/>
      <c r="T47" s="84"/>
      <c r="U47" s="56"/>
      <c r="V47" s="56"/>
      <c r="W47" s="56"/>
      <c r="X47" s="56"/>
      <c r="Y47" s="56"/>
      <c r="Z47" s="56"/>
    </row>
    <row r="48" spans="1:26" x14ac:dyDescent="0.35">
      <c r="A48" s="46"/>
      <c r="B48" s="46"/>
      <c r="C48" s="46"/>
      <c r="D48" s="46"/>
      <c r="E48" s="46"/>
      <c r="F48" s="46"/>
      <c r="G48" s="46"/>
      <c r="H48" s="50"/>
      <c r="I48" s="50"/>
      <c r="J48" s="50"/>
      <c r="K48" s="51"/>
      <c r="L48" s="52"/>
      <c r="M48" s="55"/>
      <c r="N48" s="68"/>
      <c r="O48" s="55"/>
      <c r="T48" s="84"/>
      <c r="U48" s="56"/>
      <c r="V48" s="56"/>
      <c r="W48" s="56"/>
      <c r="X48" s="56"/>
      <c r="Y48" s="56"/>
      <c r="Z48" s="56"/>
    </row>
    <row r="49" spans="1:26" x14ac:dyDescent="0.35">
      <c r="A49" s="46"/>
      <c r="B49" s="46"/>
      <c r="C49" s="46"/>
      <c r="D49" s="46"/>
      <c r="E49" s="46"/>
      <c r="F49" s="46"/>
      <c r="G49" s="46"/>
      <c r="H49" s="50"/>
      <c r="I49" s="50"/>
      <c r="J49" s="50"/>
      <c r="K49" s="51"/>
      <c r="L49" s="52"/>
      <c r="M49" s="55"/>
      <c r="N49" s="68"/>
      <c r="O49" s="55"/>
      <c r="T49" s="84"/>
      <c r="U49" s="56"/>
      <c r="V49" s="56"/>
      <c r="W49" s="56"/>
      <c r="X49" s="56"/>
      <c r="Y49" s="56"/>
      <c r="Z49" s="56"/>
    </row>
    <row r="50" spans="1:26" x14ac:dyDescent="0.35">
      <c r="A50" s="46"/>
      <c r="B50" s="46"/>
      <c r="C50" s="46"/>
      <c r="D50" s="46"/>
      <c r="E50" s="46"/>
      <c r="F50" s="46"/>
      <c r="G50" s="46"/>
      <c r="H50" s="50"/>
      <c r="I50" s="50"/>
      <c r="J50" s="50"/>
      <c r="K50" s="51"/>
      <c r="L50" s="52"/>
      <c r="M50" s="55"/>
      <c r="N50" s="68"/>
      <c r="O50" s="55"/>
      <c r="T50" s="84"/>
      <c r="U50" s="56"/>
      <c r="V50" s="56"/>
      <c r="W50" s="56"/>
      <c r="X50" s="56"/>
      <c r="Y50" s="56"/>
      <c r="Z50" s="56"/>
    </row>
    <row r="51" spans="1:26" x14ac:dyDescent="0.35">
      <c r="A51" s="46"/>
      <c r="B51" s="46"/>
      <c r="C51" s="46"/>
      <c r="D51" s="46"/>
      <c r="E51" s="46"/>
      <c r="F51" s="46"/>
      <c r="G51" s="46"/>
      <c r="H51" s="50"/>
      <c r="I51" s="50"/>
      <c r="J51" s="50"/>
      <c r="K51" s="51"/>
      <c r="L51" s="52"/>
      <c r="M51" s="55"/>
      <c r="N51" s="68"/>
      <c r="O51" s="55"/>
      <c r="T51" s="84"/>
      <c r="U51" s="56"/>
      <c r="V51" s="56"/>
      <c r="W51" s="56"/>
      <c r="X51" s="56"/>
      <c r="Y51" s="56"/>
      <c r="Z51" s="56"/>
    </row>
    <row r="52" spans="1:26" x14ac:dyDescent="0.35">
      <c r="A52" s="46"/>
      <c r="B52" s="46"/>
      <c r="C52" s="46"/>
      <c r="D52" s="46"/>
      <c r="E52" s="46"/>
      <c r="F52" s="46"/>
      <c r="G52" s="46"/>
      <c r="H52" s="50"/>
      <c r="I52" s="50"/>
      <c r="J52" s="50"/>
      <c r="K52" s="51"/>
      <c r="L52" s="52"/>
      <c r="M52" s="55"/>
      <c r="N52" s="68"/>
      <c r="O52" s="55"/>
      <c r="T52" s="84"/>
      <c r="U52" s="56"/>
      <c r="V52" s="56"/>
      <c r="W52" s="56"/>
      <c r="X52" s="56"/>
      <c r="Y52" s="56"/>
      <c r="Z52" s="56"/>
    </row>
    <row r="53" spans="1:26" x14ac:dyDescent="0.35">
      <c r="A53" s="46"/>
      <c r="B53" s="46"/>
      <c r="C53" s="46"/>
      <c r="D53" s="46"/>
      <c r="E53" s="46"/>
      <c r="F53" s="46"/>
      <c r="G53" s="46"/>
      <c r="H53" s="50"/>
      <c r="I53" s="50"/>
      <c r="J53" s="50"/>
      <c r="K53" s="51"/>
      <c r="L53" s="52"/>
      <c r="M53" s="55"/>
      <c r="N53" s="68"/>
      <c r="O53" s="55"/>
      <c r="T53" s="84"/>
      <c r="U53" s="56"/>
      <c r="V53" s="56"/>
      <c r="W53" s="56"/>
      <c r="X53" s="56"/>
      <c r="Y53" s="56"/>
      <c r="Z53" s="56"/>
    </row>
    <row r="54" spans="1:26" x14ac:dyDescent="0.35">
      <c r="A54" s="46"/>
      <c r="B54" s="46"/>
      <c r="C54" s="46"/>
      <c r="D54" s="46"/>
      <c r="E54" s="46"/>
      <c r="F54" s="46"/>
      <c r="G54" s="46"/>
      <c r="H54" s="50"/>
      <c r="I54" s="50"/>
      <c r="J54" s="50"/>
      <c r="K54" s="51"/>
      <c r="L54" s="52"/>
      <c r="M54" s="55"/>
      <c r="N54" s="68"/>
      <c r="O54" s="55"/>
      <c r="T54" s="84"/>
      <c r="U54" s="56"/>
      <c r="V54" s="56"/>
      <c r="W54" s="56"/>
      <c r="X54" s="56"/>
      <c r="Y54" s="56"/>
      <c r="Z54" s="56"/>
    </row>
    <row r="55" spans="1:26" x14ac:dyDescent="0.35">
      <c r="A55" s="46"/>
      <c r="B55" s="46"/>
      <c r="C55" s="46"/>
      <c r="D55" s="46"/>
      <c r="E55" s="46"/>
      <c r="F55" s="46"/>
      <c r="G55" s="46"/>
      <c r="H55" s="50"/>
      <c r="I55" s="50"/>
      <c r="J55" s="50"/>
      <c r="K55" s="51"/>
      <c r="L55" s="52"/>
      <c r="M55" s="55"/>
      <c r="N55" s="68"/>
      <c r="O55" s="55"/>
      <c r="T55" s="84"/>
      <c r="U55" s="56"/>
      <c r="V55" s="56"/>
      <c r="W55" s="56"/>
      <c r="X55" s="56"/>
      <c r="Y55" s="56"/>
      <c r="Z55" s="56"/>
    </row>
    <row r="56" spans="1:26" x14ac:dyDescent="0.35">
      <c r="A56" s="46"/>
      <c r="B56" s="46"/>
      <c r="C56" s="46"/>
      <c r="D56" s="46"/>
      <c r="E56" s="46"/>
      <c r="F56" s="46"/>
      <c r="G56" s="46"/>
      <c r="H56" s="50"/>
      <c r="I56" s="50"/>
      <c r="J56" s="50"/>
      <c r="K56" s="51"/>
      <c r="L56" s="52"/>
      <c r="M56" s="55"/>
      <c r="N56" s="68"/>
      <c r="O56" s="55"/>
      <c r="T56" s="84"/>
      <c r="U56" s="56"/>
      <c r="V56" s="56"/>
      <c r="W56" s="56"/>
      <c r="X56" s="56"/>
      <c r="Y56" s="56"/>
      <c r="Z56" s="56"/>
    </row>
    <row r="57" spans="1:26" x14ac:dyDescent="0.35">
      <c r="A57" s="46"/>
      <c r="B57" s="46"/>
      <c r="C57" s="46"/>
      <c r="D57" s="46"/>
      <c r="E57" s="46"/>
      <c r="F57" s="46"/>
      <c r="G57" s="46"/>
      <c r="H57" s="50"/>
      <c r="I57" s="50"/>
      <c r="J57" s="50"/>
      <c r="K57" s="51"/>
      <c r="L57" s="52"/>
      <c r="M57" s="55"/>
      <c r="N57" s="68"/>
      <c r="O57" s="55"/>
      <c r="T57" s="84"/>
      <c r="U57" s="56"/>
      <c r="V57" s="56"/>
      <c r="W57" s="56"/>
      <c r="X57" s="56"/>
      <c r="Y57" s="56"/>
      <c r="Z57" s="56"/>
    </row>
    <row r="58" spans="1:26" x14ac:dyDescent="0.35">
      <c r="A58" s="46"/>
      <c r="B58" s="46"/>
      <c r="C58" s="46"/>
      <c r="D58" s="46"/>
      <c r="E58" s="46"/>
      <c r="F58" s="46"/>
      <c r="G58" s="46"/>
      <c r="H58" s="50"/>
      <c r="I58" s="50"/>
      <c r="J58" s="50"/>
      <c r="K58" s="51"/>
      <c r="L58" s="53"/>
      <c r="M58" s="55"/>
      <c r="N58" s="68"/>
      <c r="O58" s="55"/>
      <c r="T58" s="84"/>
      <c r="U58" s="56"/>
      <c r="V58" s="56"/>
      <c r="W58" s="56"/>
      <c r="X58" s="56"/>
      <c r="Y58" s="56"/>
      <c r="Z58" s="56"/>
    </row>
    <row r="59" spans="1:26" x14ac:dyDescent="0.35">
      <c r="A59" s="46"/>
      <c r="B59" s="46"/>
      <c r="C59" s="46"/>
      <c r="D59" s="46"/>
      <c r="E59" s="46"/>
      <c r="F59" s="46"/>
      <c r="G59" s="46"/>
      <c r="H59" s="50"/>
      <c r="I59" s="50"/>
      <c r="J59" s="50"/>
      <c r="K59" s="51"/>
      <c r="L59" s="53"/>
      <c r="M59" s="55"/>
      <c r="N59" s="68"/>
      <c r="O59" s="55"/>
      <c r="T59" s="84"/>
      <c r="U59" s="56"/>
      <c r="V59" s="56"/>
      <c r="W59" s="56"/>
      <c r="X59" s="56"/>
      <c r="Y59" s="56"/>
      <c r="Z59" s="56"/>
    </row>
    <row r="60" spans="1:26" x14ac:dyDescent="0.35">
      <c r="A60" s="46"/>
      <c r="B60" s="46"/>
      <c r="C60" s="46"/>
      <c r="D60" s="46"/>
      <c r="E60" s="46"/>
      <c r="F60" s="46"/>
      <c r="G60" s="46"/>
      <c r="H60" s="50"/>
      <c r="I60" s="50"/>
      <c r="J60" s="50"/>
      <c r="K60" s="51"/>
      <c r="L60" s="53"/>
      <c r="M60" s="55"/>
      <c r="N60" s="68"/>
      <c r="O60" s="55"/>
      <c r="T60" s="84"/>
      <c r="U60" s="56"/>
      <c r="V60" s="56"/>
      <c r="W60" s="56"/>
      <c r="X60" s="56"/>
      <c r="Y60" s="56"/>
      <c r="Z60" s="56"/>
    </row>
    <row r="61" spans="1:26" x14ac:dyDescent="0.35">
      <c r="A61" s="46"/>
      <c r="B61" s="46"/>
      <c r="C61" s="46"/>
      <c r="D61" s="46"/>
      <c r="E61" s="46"/>
      <c r="F61" s="46"/>
      <c r="G61" s="46"/>
      <c r="H61" s="50"/>
      <c r="I61" s="50"/>
      <c r="J61" s="50"/>
      <c r="K61" s="51"/>
      <c r="L61" s="53"/>
      <c r="M61" s="55"/>
      <c r="N61" s="68"/>
      <c r="O61" s="55"/>
      <c r="T61" s="84"/>
      <c r="U61" s="56"/>
      <c r="V61" s="56"/>
      <c r="W61" s="56"/>
      <c r="X61" s="56"/>
      <c r="Y61" s="56"/>
      <c r="Z61" s="56"/>
    </row>
    <row r="62" spans="1:26" x14ac:dyDescent="0.35">
      <c r="A62" s="46"/>
      <c r="B62" s="46"/>
      <c r="C62" s="46"/>
      <c r="D62" s="46"/>
      <c r="E62" s="46"/>
      <c r="F62" s="46"/>
      <c r="G62" s="46"/>
      <c r="H62" s="50"/>
      <c r="I62" s="50"/>
      <c r="J62" s="50"/>
      <c r="K62" s="51"/>
      <c r="L62" s="52"/>
      <c r="M62" s="55"/>
      <c r="N62" s="68"/>
      <c r="O62" s="55"/>
      <c r="T62" s="84"/>
      <c r="U62" s="56"/>
      <c r="V62" s="56"/>
      <c r="W62" s="56"/>
      <c r="X62" s="56"/>
      <c r="Y62" s="56"/>
      <c r="Z62" s="56"/>
    </row>
    <row r="63" spans="1:26" x14ac:dyDescent="0.35">
      <c r="A63" s="46"/>
      <c r="B63" s="46"/>
      <c r="C63" s="46"/>
      <c r="D63" s="46"/>
      <c r="E63" s="46"/>
      <c r="F63" s="46"/>
      <c r="G63" s="46"/>
      <c r="H63" s="50"/>
      <c r="I63" s="50"/>
      <c r="J63" s="50"/>
      <c r="K63" s="51"/>
      <c r="L63" s="52"/>
      <c r="M63" s="55"/>
      <c r="N63" s="68"/>
      <c r="O63" s="55"/>
      <c r="T63" s="84"/>
      <c r="U63" s="56"/>
      <c r="V63" s="56"/>
      <c r="W63" s="56"/>
      <c r="X63" s="56"/>
      <c r="Y63" s="56"/>
      <c r="Z63" s="56"/>
    </row>
    <row r="64" spans="1:26" x14ac:dyDescent="0.35">
      <c r="A64" s="46"/>
      <c r="B64" s="46"/>
      <c r="C64" s="46"/>
      <c r="D64" s="46"/>
      <c r="E64" s="46"/>
      <c r="F64" s="46"/>
      <c r="G64" s="46"/>
      <c r="H64" s="50"/>
      <c r="I64" s="50"/>
      <c r="J64" s="50"/>
      <c r="K64" s="51"/>
      <c r="L64" s="52"/>
      <c r="M64" s="55"/>
      <c r="N64" s="68"/>
      <c r="O64" s="55"/>
      <c r="T64" s="84"/>
      <c r="U64" s="56"/>
      <c r="V64" s="56"/>
      <c r="W64" s="56"/>
      <c r="X64" s="56"/>
      <c r="Y64" s="56"/>
      <c r="Z64" s="56"/>
    </row>
    <row r="65" spans="1:26" x14ac:dyDescent="0.35">
      <c r="A65" s="46"/>
      <c r="B65" s="46"/>
      <c r="C65" s="46"/>
      <c r="D65" s="46"/>
      <c r="E65" s="46"/>
      <c r="F65" s="46"/>
      <c r="G65" s="46"/>
      <c r="H65" s="50"/>
      <c r="I65" s="50"/>
      <c r="J65" s="50"/>
      <c r="K65" s="51"/>
      <c r="L65" s="52"/>
      <c r="M65" s="55"/>
      <c r="N65" s="68"/>
      <c r="O65" s="55"/>
      <c r="T65" s="84"/>
      <c r="U65" s="56"/>
      <c r="V65" s="56"/>
      <c r="W65" s="56"/>
      <c r="X65" s="56"/>
      <c r="Y65" s="56"/>
      <c r="Z65" s="56"/>
    </row>
    <row r="66" spans="1:26" x14ac:dyDescent="0.35">
      <c r="A66" s="46"/>
      <c r="B66" s="46"/>
      <c r="C66" s="46"/>
      <c r="D66" s="46"/>
      <c r="E66" s="46"/>
      <c r="F66" s="46"/>
      <c r="G66" s="46"/>
      <c r="H66" s="50"/>
      <c r="I66" s="50"/>
      <c r="J66" s="50"/>
      <c r="K66" s="51"/>
      <c r="L66" s="52"/>
      <c r="M66" s="55"/>
      <c r="N66" s="68"/>
      <c r="O66" s="55"/>
      <c r="T66" s="84"/>
      <c r="U66" s="56"/>
      <c r="V66" s="56"/>
      <c r="W66" s="56"/>
      <c r="X66" s="56"/>
      <c r="Y66" s="56"/>
      <c r="Z66" s="56"/>
    </row>
    <row r="67" spans="1:26" x14ac:dyDescent="0.35">
      <c r="A67" s="46"/>
      <c r="B67" s="46"/>
      <c r="C67" s="46"/>
      <c r="D67" s="46"/>
      <c r="E67" s="46"/>
      <c r="F67" s="46"/>
      <c r="G67" s="46"/>
      <c r="H67" s="50"/>
      <c r="I67" s="50"/>
      <c r="J67" s="50"/>
      <c r="K67" s="51"/>
      <c r="L67" s="52"/>
      <c r="M67" s="55"/>
      <c r="N67" s="68"/>
      <c r="O67" s="55"/>
      <c r="T67" s="84"/>
      <c r="U67" s="56"/>
      <c r="V67" s="56"/>
      <c r="W67" s="56"/>
      <c r="X67" s="56"/>
      <c r="Y67" s="56"/>
      <c r="Z67" s="56"/>
    </row>
    <row r="68" spans="1:26" x14ac:dyDescent="0.35">
      <c r="A68" s="46"/>
      <c r="B68" s="46"/>
      <c r="C68" s="46"/>
      <c r="D68" s="46"/>
      <c r="E68" s="46"/>
      <c r="F68" s="46"/>
      <c r="G68" s="46"/>
      <c r="H68" s="50"/>
      <c r="I68" s="50"/>
      <c r="J68" s="50"/>
      <c r="K68" s="51"/>
      <c r="L68" s="52"/>
      <c r="M68" s="55"/>
      <c r="N68" s="68"/>
      <c r="O68" s="55"/>
      <c r="T68" s="84"/>
      <c r="U68" s="56"/>
      <c r="V68" s="56"/>
      <c r="W68" s="56"/>
      <c r="X68" s="56"/>
      <c r="Y68" s="56"/>
      <c r="Z68" s="56"/>
    </row>
    <row r="69" spans="1:26" x14ac:dyDescent="0.35">
      <c r="A69" s="46"/>
      <c r="B69" s="46"/>
      <c r="C69" s="46"/>
      <c r="D69" s="46"/>
      <c r="E69" s="46"/>
      <c r="F69" s="46"/>
      <c r="G69" s="46"/>
      <c r="H69" s="50"/>
      <c r="I69" s="50"/>
      <c r="J69" s="50"/>
      <c r="K69" s="51"/>
      <c r="L69" s="52"/>
      <c r="M69" s="55"/>
      <c r="N69" s="68"/>
      <c r="O69" s="55"/>
      <c r="T69" s="84"/>
      <c r="U69" s="56"/>
      <c r="V69" s="56"/>
      <c r="W69" s="56"/>
      <c r="X69" s="56"/>
      <c r="Y69" s="56"/>
      <c r="Z69" s="56"/>
    </row>
    <row r="70" spans="1:26" x14ac:dyDescent="0.35">
      <c r="A70" s="46"/>
      <c r="B70" s="46"/>
      <c r="C70" s="46"/>
      <c r="D70" s="46"/>
      <c r="E70" s="46"/>
      <c r="F70" s="46"/>
      <c r="G70" s="46"/>
      <c r="H70" s="50"/>
      <c r="I70" s="50"/>
      <c r="J70" s="50"/>
      <c r="K70" s="51"/>
      <c r="L70" s="52"/>
      <c r="M70" s="55"/>
      <c r="N70" s="68"/>
      <c r="O70" s="55"/>
      <c r="T70" s="84"/>
      <c r="U70" s="56"/>
      <c r="V70" s="56"/>
      <c r="W70" s="56"/>
      <c r="X70" s="56"/>
      <c r="Y70" s="56"/>
      <c r="Z70" s="56"/>
    </row>
    <row r="71" spans="1:26" x14ac:dyDescent="0.35">
      <c r="A71" s="46"/>
      <c r="B71" s="46"/>
      <c r="C71" s="46"/>
      <c r="D71" s="46"/>
      <c r="E71" s="46"/>
      <c r="F71" s="46"/>
      <c r="G71" s="46"/>
      <c r="H71" s="50"/>
      <c r="I71" s="50"/>
      <c r="J71" s="50"/>
      <c r="K71" s="51"/>
      <c r="L71" s="52"/>
      <c r="M71" s="55"/>
      <c r="N71" s="68"/>
      <c r="O71" s="55"/>
      <c r="T71" s="84"/>
      <c r="U71" s="56"/>
      <c r="V71" s="56"/>
      <c r="W71" s="56"/>
      <c r="X71" s="56"/>
      <c r="Y71" s="56"/>
      <c r="Z71" s="56"/>
    </row>
    <row r="72" spans="1:26" x14ac:dyDescent="0.35">
      <c r="A72" s="46"/>
      <c r="B72" s="46"/>
      <c r="C72" s="46"/>
      <c r="D72" s="46"/>
      <c r="E72" s="46"/>
      <c r="F72" s="46"/>
      <c r="G72" s="46"/>
      <c r="H72" s="50"/>
      <c r="I72" s="50"/>
      <c r="J72" s="50"/>
      <c r="K72" s="51"/>
      <c r="L72" s="52"/>
      <c r="M72" s="55"/>
      <c r="N72" s="68"/>
      <c r="O72" s="55"/>
      <c r="T72" s="84"/>
      <c r="U72" s="56"/>
      <c r="V72" s="56"/>
      <c r="W72" s="56"/>
      <c r="X72" s="56"/>
      <c r="Y72" s="56"/>
      <c r="Z72" s="56"/>
    </row>
    <row r="73" spans="1:26" x14ac:dyDescent="0.35">
      <c r="A73" s="46"/>
      <c r="B73" s="46"/>
      <c r="C73" s="46"/>
      <c r="D73" s="46"/>
      <c r="E73" s="46"/>
      <c r="F73" s="46"/>
      <c r="G73" s="46"/>
      <c r="H73" s="50"/>
      <c r="I73" s="50"/>
      <c r="J73" s="50"/>
      <c r="K73" s="51"/>
      <c r="L73" s="52"/>
      <c r="M73" s="55"/>
      <c r="N73" s="68"/>
      <c r="O73" s="55"/>
      <c r="T73" s="84"/>
      <c r="U73" s="56"/>
      <c r="V73" s="56"/>
      <c r="W73" s="56"/>
      <c r="X73" s="56"/>
      <c r="Y73" s="56"/>
      <c r="Z73" s="56"/>
    </row>
    <row r="74" spans="1:26" x14ac:dyDescent="0.35">
      <c r="A74" s="46"/>
      <c r="B74" s="46"/>
      <c r="C74" s="46"/>
      <c r="D74" s="46"/>
      <c r="E74" s="46"/>
      <c r="F74" s="46"/>
      <c r="G74" s="46"/>
      <c r="H74" s="50"/>
      <c r="I74" s="50"/>
      <c r="J74" s="50"/>
      <c r="K74" s="51"/>
      <c r="L74" s="52"/>
      <c r="M74" s="55"/>
      <c r="N74" s="68"/>
      <c r="O74" s="55"/>
      <c r="T74" s="84"/>
      <c r="U74" s="56"/>
      <c r="V74" s="56"/>
      <c r="W74" s="56"/>
      <c r="X74" s="56"/>
      <c r="Y74" s="56"/>
      <c r="Z74" s="56"/>
    </row>
    <row r="75" spans="1:26" x14ac:dyDescent="0.35">
      <c r="A75" s="46"/>
      <c r="B75" s="46"/>
      <c r="C75" s="46"/>
      <c r="D75" s="46"/>
      <c r="E75" s="46"/>
      <c r="F75" s="46"/>
      <c r="G75" s="46"/>
      <c r="H75" s="50"/>
      <c r="I75" s="50"/>
      <c r="J75" s="50"/>
      <c r="K75" s="51"/>
      <c r="L75" s="52"/>
      <c r="M75" s="55"/>
      <c r="N75" s="68"/>
      <c r="O75" s="55"/>
      <c r="T75" s="84"/>
      <c r="U75" s="56"/>
      <c r="V75" s="56"/>
      <c r="W75" s="56"/>
      <c r="X75" s="56"/>
      <c r="Y75" s="56"/>
      <c r="Z75" s="56"/>
    </row>
    <row r="76" spans="1:26" x14ac:dyDescent="0.35">
      <c r="A76" s="46"/>
      <c r="B76" s="46"/>
      <c r="C76" s="46"/>
      <c r="D76" s="46"/>
      <c r="E76" s="46"/>
      <c r="F76" s="46"/>
      <c r="G76" s="46"/>
      <c r="H76" s="50"/>
      <c r="I76" s="50"/>
      <c r="J76" s="50"/>
      <c r="K76" s="51"/>
      <c r="L76" s="52"/>
      <c r="M76" s="55"/>
      <c r="N76" s="68"/>
      <c r="O76" s="55"/>
      <c r="T76" s="84"/>
      <c r="U76" s="56"/>
      <c r="V76" s="56"/>
      <c r="W76" s="56"/>
      <c r="X76" s="56"/>
      <c r="Y76" s="56"/>
      <c r="Z76" s="56"/>
    </row>
    <row r="77" spans="1:26" x14ac:dyDescent="0.35">
      <c r="A77" s="46"/>
      <c r="B77" s="46"/>
      <c r="C77" s="46"/>
      <c r="D77" s="46"/>
      <c r="E77" s="46"/>
      <c r="F77" s="46"/>
      <c r="G77" s="46"/>
      <c r="H77" s="50"/>
      <c r="I77" s="50"/>
      <c r="J77" s="50"/>
      <c r="K77" s="51"/>
      <c r="L77" s="52"/>
      <c r="M77" s="55"/>
      <c r="N77" s="68"/>
      <c r="O77" s="55"/>
      <c r="T77" s="84"/>
      <c r="U77" s="56"/>
      <c r="V77" s="56"/>
      <c r="W77" s="56"/>
      <c r="X77" s="56"/>
      <c r="Y77" s="56"/>
      <c r="Z77" s="56"/>
    </row>
    <row r="78" spans="1:26" x14ac:dyDescent="0.35">
      <c r="A78" s="46"/>
      <c r="B78" s="46"/>
      <c r="C78" s="46"/>
      <c r="D78" s="46"/>
      <c r="E78" s="46"/>
      <c r="F78" s="46"/>
      <c r="G78" s="46"/>
      <c r="H78" s="50"/>
      <c r="I78" s="50"/>
      <c r="J78" s="50"/>
      <c r="K78" s="51"/>
      <c r="L78" s="52"/>
      <c r="M78" s="55"/>
      <c r="N78" s="68"/>
      <c r="O78" s="55"/>
      <c r="T78" s="84"/>
      <c r="U78" s="56"/>
      <c r="V78" s="56"/>
      <c r="W78" s="56"/>
      <c r="X78" s="56"/>
      <c r="Y78" s="56"/>
      <c r="Z78" s="56"/>
    </row>
    <row r="79" spans="1:26" x14ac:dyDescent="0.35">
      <c r="A79" s="46"/>
      <c r="B79" s="46"/>
      <c r="C79" s="46"/>
      <c r="D79" s="46"/>
      <c r="E79" s="46"/>
      <c r="F79" s="46"/>
      <c r="G79" s="46"/>
      <c r="H79" s="50"/>
      <c r="I79" s="50"/>
      <c r="J79" s="50"/>
      <c r="K79" s="51"/>
      <c r="L79" s="52"/>
      <c r="M79" s="55"/>
      <c r="N79" s="68"/>
      <c r="O79" s="55"/>
      <c r="T79" s="84"/>
      <c r="U79" s="56"/>
      <c r="V79" s="56"/>
      <c r="W79" s="56"/>
      <c r="X79" s="56"/>
      <c r="Y79" s="56"/>
      <c r="Z79" s="56"/>
    </row>
    <row r="80" spans="1:26" x14ac:dyDescent="0.35">
      <c r="A80" s="46"/>
      <c r="B80" s="46"/>
      <c r="C80" s="46"/>
      <c r="D80" s="46"/>
      <c r="E80" s="46"/>
      <c r="F80" s="46"/>
      <c r="G80" s="46"/>
      <c r="H80" s="50"/>
      <c r="I80" s="50"/>
      <c r="J80" s="50"/>
      <c r="K80" s="51"/>
      <c r="L80" s="52"/>
      <c r="M80" s="55"/>
      <c r="N80" s="68"/>
      <c r="O80" s="55"/>
      <c r="T80" s="84"/>
      <c r="U80" s="56"/>
      <c r="V80" s="56"/>
      <c r="W80" s="56"/>
      <c r="X80" s="56"/>
      <c r="Y80" s="56"/>
      <c r="Z80" s="56"/>
    </row>
    <row r="81" spans="1:26" x14ac:dyDescent="0.35">
      <c r="A81" s="46"/>
      <c r="B81" s="46"/>
      <c r="C81" s="46"/>
      <c r="D81" s="46"/>
      <c r="E81" s="46"/>
      <c r="F81" s="46"/>
      <c r="G81" s="46"/>
      <c r="H81" s="50"/>
      <c r="I81" s="50"/>
      <c r="J81" s="50"/>
      <c r="K81" s="51"/>
      <c r="L81" s="52"/>
      <c r="M81" s="55"/>
      <c r="N81" s="68"/>
      <c r="O81" s="55"/>
      <c r="T81" s="84"/>
      <c r="U81" s="56"/>
      <c r="V81" s="56"/>
      <c r="W81" s="56"/>
      <c r="X81" s="56"/>
      <c r="Y81" s="56"/>
      <c r="Z81" s="56"/>
    </row>
    <row r="82" spans="1:26" x14ac:dyDescent="0.35">
      <c r="A82" s="46"/>
      <c r="B82" s="46"/>
      <c r="C82" s="46"/>
      <c r="D82" s="46"/>
      <c r="E82" s="46"/>
      <c r="F82" s="46"/>
      <c r="G82" s="46"/>
      <c r="H82" s="50"/>
      <c r="I82" s="50"/>
      <c r="J82" s="50"/>
      <c r="K82" s="51"/>
      <c r="L82" s="52"/>
      <c r="M82" s="55"/>
      <c r="N82" s="68"/>
      <c r="O82" s="55"/>
      <c r="T82" s="84"/>
      <c r="U82" s="56"/>
      <c r="V82" s="56"/>
      <c r="W82" s="56"/>
      <c r="X82" s="56"/>
      <c r="Y82" s="56"/>
      <c r="Z82" s="56"/>
    </row>
    <row r="83" spans="1:26" x14ac:dyDescent="0.35">
      <c r="A83" s="46"/>
      <c r="B83" s="46"/>
      <c r="C83" s="46"/>
      <c r="D83" s="46"/>
      <c r="E83" s="46"/>
      <c r="F83" s="46"/>
      <c r="G83" s="46"/>
      <c r="H83" s="50"/>
      <c r="I83" s="50"/>
      <c r="J83" s="50"/>
      <c r="K83" s="51"/>
      <c r="L83" s="53"/>
      <c r="M83" s="55"/>
      <c r="N83" s="68"/>
      <c r="O83" s="55"/>
      <c r="T83" s="84"/>
      <c r="U83" s="56"/>
      <c r="V83" s="56"/>
      <c r="W83" s="56"/>
      <c r="X83" s="56"/>
      <c r="Y83" s="56"/>
      <c r="Z83" s="56"/>
    </row>
    <row r="84" spans="1:26" x14ac:dyDescent="0.35">
      <c r="A84" s="46"/>
      <c r="B84" s="46"/>
      <c r="C84" s="46"/>
      <c r="D84" s="46"/>
      <c r="E84" s="46"/>
      <c r="F84" s="46"/>
      <c r="G84" s="46"/>
      <c r="H84" s="50"/>
      <c r="I84" s="50"/>
      <c r="J84" s="50"/>
      <c r="K84" s="51"/>
      <c r="L84" s="53"/>
      <c r="M84" s="55"/>
      <c r="N84" s="68"/>
      <c r="O84" s="55"/>
      <c r="T84" s="84"/>
      <c r="U84" s="56"/>
      <c r="V84" s="56"/>
      <c r="W84" s="56"/>
      <c r="X84" s="56"/>
      <c r="Y84" s="56"/>
      <c r="Z84" s="56"/>
    </row>
    <row r="85" spans="1:26" x14ac:dyDescent="0.35">
      <c r="A85" s="46"/>
      <c r="B85" s="46"/>
      <c r="C85" s="46"/>
      <c r="D85" s="46"/>
      <c r="E85" s="46"/>
      <c r="F85" s="46"/>
      <c r="G85" s="46"/>
      <c r="H85" s="50"/>
      <c r="I85" s="50"/>
      <c r="J85" s="50"/>
      <c r="K85" s="51"/>
      <c r="L85" s="53"/>
      <c r="M85" s="55"/>
      <c r="N85" s="68"/>
      <c r="O85" s="55"/>
      <c r="T85" s="84"/>
      <c r="U85" s="56"/>
      <c r="V85" s="56"/>
      <c r="W85" s="56"/>
      <c r="X85" s="56"/>
      <c r="Y85" s="56"/>
      <c r="Z85" s="56"/>
    </row>
    <row r="86" spans="1:26" x14ac:dyDescent="0.35">
      <c r="A86" s="46"/>
      <c r="B86" s="46"/>
      <c r="C86" s="46"/>
      <c r="D86" s="46"/>
      <c r="E86" s="46"/>
      <c r="F86" s="46"/>
      <c r="G86" s="46"/>
      <c r="H86" s="50"/>
      <c r="I86" s="50"/>
      <c r="J86" s="50"/>
      <c r="K86" s="51"/>
      <c r="L86" s="53"/>
      <c r="M86" s="55"/>
      <c r="N86" s="68"/>
      <c r="O86" s="55"/>
      <c r="T86" s="84"/>
      <c r="U86" s="56"/>
      <c r="V86" s="56"/>
      <c r="W86" s="56"/>
      <c r="X86" s="56"/>
      <c r="Y86" s="56"/>
      <c r="Z86" s="56"/>
    </row>
    <row r="87" spans="1:26" x14ac:dyDescent="0.35">
      <c r="A87" s="46"/>
      <c r="B87" s="46"/>
      <c r="C87" s="46"/>
      <c r="D87" s="46"/>
      <c r="E87" s="46"/>
      <c r="F87" s="46"/>
      <c r="G87" s="46"/>
      <c r="H87" s="50"/>
      <c r="I87" s="50"/>
      <c r="J87" s="50"/>
      <c r="K87" s="51"/>
      <c r="L87" s="52"/>
      <c r="M87" s="55"/>
      <c r="N87" s="68"/>
      <c r="O87" s="55"/>
      <c r="T87" s="84"/>
      <c r="U87" s="56"/>
      <c r="V87" s="56"/>
      <c r="W87" s="56"/>
      <c r="X87" s="56"/>
      <c r="Y87" s="56"/>
      <c r="Z87" s="56"/>
    </row>
    <row r="88" spans="1:26" x14ac:dyDescent="0.35">
      <c r="A88" s="46"/>
      <c r="B88" s="46"/>
      <c r="C88" s="46"/>
      <c r="D88" s="46"/>
      <c r="E88" s="46"/>
      <c r="F88" s="46"/>
      <c r="G88" s="46"/>
      <c r="H88" s="50"/>
      <c r="I88" s="50"/>
      <c r="J88" s="50"/>
      <c r="K88" s="51"/>
      <c r="L88" s="52"/>
      <c r="M88" s="55"/>
      <c r="N88" s="68"/>
      <c r="O88" s="55"/>
      <c r="T88" s="84"/>
      <c r="U88" s="56"/>
      <c r="V88" s="56"/>
      <c r="W88" s="56"/>
      <c r="X88" s="56"/>
      <c r="Y88" s="56"/>
      <c r="Z88" s="56"/>
    </row>
    <row r="89" spans="1:26" x14ac:dyDescent="0.35">
      <c r="A89" s="46"/>
      <c r="B89" s="46"/>
      <c r="C89" s="46"/>
      <c r="D89" s="46"/>
      <c r="E89" s="46"/>
      <c r="F89" s="46"/>
      <c r="G89" s="46"/>
      <c r="H89" s="50"/>
      <c r="I89" s="50"/>
      <c r="J89" s="50"/>
      <c r="K89" s="51"/>
      <c r="L89" s="52"/>
      <c r="M89" s="55"/>
      <c r="N89" s="68"/>
      <c r="O89" s="55"/>
      <c r="T89" s="84"/>
      <c r="U89" s="56"/>
      <c r="V89" s="56"/>
      <c r="W89" s="56"/>
      <c r="X89" s="56"/>
      <c r="Y89" s="56"/>
      <c r="Z89" s="56"/>
    </row>
    <row r="90" spans="1:26" x14ac:dyDescent="0.35">
      <c r="A90" s="46"/>
      <c r="B90" s="46"/>
      <c r="C90" s="46"/>
      <c r="D90" s="46"/>
      <c r="E90" s="46"/>
      <c r="F90" s="46"/>
      <c r="G90" s="46"/>
      <c r="H90" s="50"/>
      <c r="I90" s="50"/>
      <c r="J90" s="50"/>
      <c r="K90" s="51"/>
      <c r="L90" s="52"/>
      <c r="M90" s="55"/>
      <c r="N90" s="68"/>
      <c r="O90" s="55"/>
      <c r="T90" s="84"/>
      <c r="U90" s="56"/>
      <c r="V90" s="56"/>
      <c r="W90" s="56"/>
      <c r="X90" s="56"/>
      <c r="Y90" s="56"/>
      <c r="Z90" s="56"/>
    </row>
    <row r="91" spans="1:26" x14ac:dyDescent="0.35">
      <c r="A91" s="46"/>
      <c r="B91" s="46"/>
      <c r="C91" s="46"/>
      <c r="D91" s="46"/>
      <c r="E91" s="46"/>
      <c r="F91" s="46"/>
      <c r="G91" s="46"/>
      <c r="H91" s="50"/>
      <c r="I91" s="50"/>
      <c r="J91" s="50"/>
      <c r="K91" s="51"/>
      <c r="L91" s="52"/>
      <c r="M91" s="55"/>
      <c r="N91" s="68"/>
      <c r="O91" s="55"/>
      <c r="T91" s="84"/>
      <c r="U91" s="56"/>
      <c r="V91" s="56"/>
      <c r="W91" s="56"/>
      <c r="X91" s="56"/>
      <c r="Y91" s="56"/>
      <c r="Z91" s="56"/>
    </row>
    <row r="92" spans="1:26" x14ac:dyDescent="0.35">
      <c r="A92" s="46"/>
      <c r="B92" s="46"/>
      <c r="C92" s="46"/>
      <c r="D92" s="46"/>
      <c r="E92" s="46"/>
      <c r="F92" s="46"/>
      <c r="G92" s="46"/>
      <c r="H92" s="50"/>
      <c r="I92" s="50"/>
      <c r="J92" s="50"/>
      <c r="K92" s="51"/>
      <c r="L92" s="52"/>
      <c r="M92" s="55"/>
      <c r="N92" s="68"/>
      <c r="O92" s="55"/>
      <c r="T92" s="84"/>
      <c r="U92" s="56"/>
      <c r="V92" s="56"/>
      <c r="W92" s="56"/>
      <c r="X92" s="56"/>
      <c r="Y92" s="56"/>
      <c r="Z92" s="56"/>
    </row>
    <row r="93" spans="1:26" x14ac:dyDescent="0.35">
      <c r="A93" s="46"/>
      <c r="B93" s="46"/>
      <c r="C93" s="46"/>
      <c r="D93" s="46"/>
      <c r="E93" s="46"/>
      <c r="F93" s="46"/>
      <c r="G93" s="46"/>
      <c r="H93" s="50"/>
      <c r="I93" s="50"/>
      <c r="J93" s="50"/>
      <c r="K93" s="51"/>
      <c r="L93" s="52"/>
      <c r="M93" s="55"/>
      <c r="N93" s="68"/>
      <c r="O93" s="55"/>
      <c r="T93" s="84"/>
      <c r="U93" s="56"/>
      <c r="V93" s="56"/>
      <c r="W93" s="56"/>
      <c r="X93" s="56"/>
      <c r="Y93" s="56"/>
      <c r="Z93" s="56"/>
    </row>
    <row r="94" spans="1:26" x14ac:dyDescent="0.35">
      <c r="A94" s="46"/>
      <c r="B94" s="46"/>
      <c r="C94" s="46"/>
      <c r="D94" s="46"/>
      <c r="E94" s="46"/>
      <c r="F94" s="46"/>
      <c r="G94" s="46"/>
      <c r="H94" s="50"/>
      <c r="I94" s="50"/>
      <c r="J94" s="50"/>
      <c r="K94" s="51"/>
      <c r="L94" s="52"/>
      <c r="M94" s="55"/>
      <c r="N94" s="68"/>
      <c r="O94" s="55"/>
      <c r="T94" s="84"/>
      <c r="U94" s="56"/>
      <c r="V94" s="56"/>
      <c r="W94" s="56"/>
      <c r="X94" s="56"/>
      <c r="Y94" s="56"/>
      <c r="Z94" s="56"/>
    </row>
    <row r="95" spans="1:26" x14ac:dyDescent="0.35">
      <c r="A95" s="46"/>
      <c r="B95" s="46"/>
      <c r="C95" s="46"/>
      <c r="D95" s="46"/>
      <c r="E95" s="46"/>
      <c r="F95" s="46"/>
      <c r="G95" s="46"/>
      <c r="H95" s="50"/>
      <c r="I95" s="50"/>
      <c r="J95" s="50"/>
      <c r="K95" s="51"/>
      <c r="L95" s="52"/>
      <c r="M95" s="55"/>
      <c r="N95" s="68"/>
      <c r="O95" s="55"/>
      <c r="T95" s="84"/>
      <c r="U95" s="56"/>
      <c r="V95" s="56"/>
      <c r="W95" s="56"/>
      <c r="X95" s="56"/>
      <c r="Y95" s="56"/>
      <c r="Z95" s="56"/>
    </row>
    <row r="96" spans="1:26" x14ac:dyDescent="0.35">
      <c r="A96" s="46"/>
      <c r="B96" s="46"/>
      <c r="C96" s="46"/>
      <c r="D96" s="46"/>
      <c r="E96" s="46"/>
      <c r="F96" s="46"/>
      <c r="G96" s="46"/>
      <c r="H96" s="50"/>
      <c r="I96" s="50"/>
      <c r="J96" s="50"/>
      <c r="K96" s="51"/>
      <c r="L96" s="52"/>
      <c r="M96" s="55"/>
      <c r="N96" s="68"/>
      <c r="O96" s="55"/>
      <c r="T96" s="84"/>
      <c r="U96" s="56"/>
      <c r="V96" s="56"/>
      <c r="W96" s="56"/>
      <c r="X96" s="56"/>
      <c r="Y96" s="56"/>
      <c r="Z96" s="56"/>
    </row>
    <row r="97" spans="1:26" x14ac:dyDescent="0.35">
      <c r="A97" s="46"/>
      <c r="B97" s="46"/>
      <c r="C97" s="46"/>
      <c r="D97" s="46"/>
      <c r="E97" s="46"/>
      <c r="F97" s="46"/>
      <c r="G97" s="46"/>
      <c r="H97" s="50"/>
      <c r="I97" s="50"/>
      <c r="J97" s="50"/>
      <c r="K97" s="51"/>
      <c r="L97" s="52"/>
      <c r="M97" s="55"/>
      <c r="N97" s="68"/>
      <c r="O97" s="55"/>
      <c r="T97" s="84"/>
      <c r="U97" s="56"/>
      <c r="V97" s="56"/>
      <c r="W97" s="56"/>
      <c r="X97" s="56"/>
      <c r="Y97" s="56"/>
      <c r="Z97" s="56"/>
    </row>
    <row r="98" spans="1:26" x14ac:dyDescent="0.35">
      <c r="A98" s="46"/>
      <c r="B98" s="46"/>
      <c r="C98" s="46"/>
      <c r="D98" s="46"/>
      <c r="E98" s="46"/>
      <c r="F98" s="46"/>
      <c r="G98" s="46"/>
      <c r="H98" s="50"/>
      <c r="I98" s="50"/>
      <c r="J98" s="50"/>
      <c r="K98" s="51"/>
      <c r="L98" s="52"/>
      <c r="M98" s="55"/>
      <c r="N98" s="68"/>
      <c r="O98" s="55"/>
      <c r="T98" s="84"/>
      <c r="U98" s="56"/>
      <c r="V98" s="56"/>
      <c r="W98" s="56"/>
      <c r="X98" s="56"/>
      <c r="Y98" s="56"/>
      <c r="Z98" s="56"/>
    </row>
    <row r="99" spans="1:26" x14ac:dyDescent="0.35">
      <c r="A99" s="46"/>
      <c r="B99" s="46"/>
      <c r="C99" s="46"/>
      <c r="D99" s="46"/>
      <c r="E99" s="46"/>
      <c r="F99" s="46"/>
      <c r="G99" s="46"/>
      <c r="H99" s="50"/>
      <c r="I99" s="50"/>
      <c r="J99" s="50"/>
      <c r="K99" s="51"/>
      <c r="L99" s="52"/>
      <c r="M99" s="55"/>
      <c r="N99" s="68"/>
      <c r="O99" s="55"/>
      <c r="T99" s="84"/>
      <c r="U99" s="56"/>
      <c r="V99" s="56"/>
      <c r="W99" s="56"/>
      <c r="X99" s="56"/>
      <c r="Y99" s="56"/>
      <c r="Z99" s="56"/>
    </row>
    <row r="100" spans="1:26" x14ac:dyDescent="0.35">
      <c r="A100" s="46"/>
      <c r="B100" s="46"/>
      <c r="C100" s="46"/>
      <c r="D100" s="46"/>
      <c r="E100" s="46"/>
      <c r="F100" s="46"/>
      <c r="G100" s="46"/>
      <c r="H100" s="50"/>
      <c r="I100" s="50"/>
      <c r="J100" s="50"/>
      <c r="K100" s="51"/>
      <c r="L100" s="52"/>
      <c r="M100" s="55"/>
      <c r="N100" s="68"/>
      <c r="O100" s="55"/>
      <c r="T100" s="84"/>
      <c r="U100" s="56"/>
      <c r="V100" s="56"/>
      <c r="W100" s="56"/>
      <c r="X100" s="56"/>
      <c r="Y100" s="56"/>
      <c r="Z100" s="56"/>
    </row>
    <row r="101" spans="1:26" x14ac:dyDescent="0.35">
      <c r="A101" s="46"/>
      <c r="B101" s="46"/>
      <c r="C101" s="46"/>
      <c r="D101" s="46"/>
      <c r="E101" s="46"/>
      <c r="F101" s="46"/>
      <c r="G101" s="46"/>
      <c r="H101" s="50"/>
      <c r="I101" s="50"/>
      <c r="J101" s="50"/>
      <c r="K101" s="51"/>
      <c r="L101" s="52"/>
      <c r="M101" s="55"/>
      <c r="N101" s="68"/>
      <c r="O101" s="55"/>
      <c r="T101" s="84"/>
      <c r="U101" s="56"/>
      <c r="V101" s="56"/>
      <c r="W101" s="56"/>
      <c r="X101" s="56"/>
      <c r="Y101" s="56"/>
      <c r="Z101" s="56"/>
    </row>
    <row r="102" spans="1:26" x14ac:dyDescent="0.35">
      <c r="A102" s="46"/>
      <c r="B102" s="46"/>
      <c r="C102" s="46"/>
      <c r="D102" s="46"/>
      <c r="E102" s="46"/>
      <c r="F102" s="46"/>
      <c r="G102" s="46"/>
      <c r="H102" s="50"/>
      <c r="I102" s="50"/>
      <c r="J102" s="50"/>
      <c r="K102" s="51"/>
      <c r="L102" s="52"/>
      <c r="M102" s="55"/>
      <c r="N102" s="68"/>
      <c r="O102" s="55"/>
      <c r="T102" s="84"/>
      <c r="U102" s="56"/>
      <c r="V102" s="56"/>
      <c r="W102" s="56"/>
      <c r="X102" s="56"/>
      <c r="Y102" s="56"/>
      <c r="Z102" s="56"/>
    </row>
    <row r="103" spans="1:26" x14ac:dyDescent="0.35">
      <c r="A103" s="46"/>
      <c r="B103" s="46"/>
      <c r="C103" s="46"/>
      <c r="D103" s="46"/>
      <c r="E103" s="46"/>
      <c r="F103" s="46"/>
      <c r="G103" s="46"/>
      <c r="H103" s="50"/>
      <c r="I103" s="50"/>
      <c r="J103" s="50"/>
      <c r="K103" s="51"/>
      <c r="L103" s="52"/>
      <c r="M103" s="55"/>
      <c r="N103" s="68"/>
      <c r="O103" s="55"/>
      <c r="T103" s="84"/>
      <c r="U103" s="56"/>
      <c r="V103" s="56"/>
      <c r="W103" s="56"/>
      <c r="X103" s="56"/>
      <c r="Y103" s="56"/>
      <c r="Z103" s="56"/>
    </row>
    <row r="104" spans="1:26" x14ac:dyDescent="0.35">
      <c r="A104" s="46"/>
      <c r="B104" s="46"/>
      <c r="C104" s="46"/>
      <c r="D104" s="46"/>
      <c r="E104" s="46"/>
      <c r="F104" s="46"/>
      <c r="G104" s="46"/>
      <c r="H104" s="50"/>
      <c r="I104" s="50"/>
      <c r="J104" s="50"/>
      <c r="K104" s="51"/>
      <c r="L104" s="52"/>
      <c r="M104" s="55"/>
      <c r="N104" s="68"/>
      <c r="O104" s="55"/>
      <c r="T104" s="84"/>
      <c r="U104" s="56"/>
      <c r="V104" s="56"/>
      <c r="W104" s="56"/>
      <c r="X104" s="56"/>
      <c r="Y104" s="56"/>
      <c r="Z104" s="56"/>
    </row>
    <row r="105" spans="1:26" x14ac:dyDescent="0.35">
      <c r="A105" s="46"/>
      <c r="B105" s="46"/>
      <c r="C105" s="46"/>
      <c r="D105" s="46"/>
      <c r="E105" s="46"/>
      <c r="F105" s="46"/>
      <c r="G105" s="46"/>
      <c r="H105" s="50"/>
      <c r="I105" s="50"/>
      <c r="J105" s="50"/>
      <c r="K105" s="51"/>
      <c r="L105" s="52"/>
      <c r="M105" s="55"/>
      <c r="N105" s="68"/>
      <c r="O105" s="55"/>
      <c r="T105" s="84"/>
      <c r="U105" s="56"/>
      <c r="V105" s="56"/>
      <c r="W105" s="56"/>
      <c r="X105" s="56"/>
      <c r="Y105" s="56"/>
      <c r="Z105" s="56"/>
    </row>
    <row r="106" spans="1:26" x14ac:dyDescent="0.35">
      <c r="A106" s="46"/>
      <c r="B106" s="46"/>
      <c r="C106" s="46"/>
      <c r="D106" s="46"/>
      <c r="E106" s="46"/>
      <c r="F106" s="46"/>
      <c r="G106" s="46"/>
      <c r="H106" s="50"/>
      <c r="I106" s="50"/>
      <c r="J106" s="50"/>
      <c r="K106" s="51"/>
      <c r="L106" s="52"/>
      <c r="M106" s="55"/>
      <c r="N106" s="68"/>
      <c r="O106" s="55"/>
      <c r="T106" s="84"/>
      <c r="U106" s="56"/>
      <c r="V106" s="56"/>
      <c r="W106" s="56"/>
      <c r="X106" s="56"/>
      <c r="Y106" s="56"/>
      <c r="Z106" s="56"/>
    </row>
    <row r="107" spans="1:26" x14ac:dyDescent="0.35">
      <c r="A107" s="46"/>
      <c r="B107" s="46"/>
      <c r="C107" s="46"/>
      <c r="D107" s="46"/>
      <c r="E107" s="46"/>
      <c r="F107" s="46"/>
      <c r="G107" s="46"/>
      <c r="H107" s="50"/>
      <c r="I107" s="50"/>
      <c r="J107" s="50"/>
      <c r="K107" s="51"/>
      <c r="L107" s="52"/>
      <c r="M107" s="55"/>
      <c r="N107" s="68"/>
      <c r="O107" s="55"/>
      <c r="T107" s="84"/>
      <c r="U107" s="56"/>
      <c r="V107" s="56"/>
      <c r="W107" s="56"/>
      <c r="X107" s="56"/>
      <c r="Y107" s="56"/>
      <c r="Z107" s="56"/>
    </row>
    <row r="108" spans="1:26" x14ac:dyDescent="0.35">
      <c r="A108" s="46"/>
      <c r="B108" s="46"/>
      <c r="C108" s="46"/>
      <c r="D108" s="46"/>
      <c r="E108" s="46"/>
      <c r="F108" s="46"/>
      <c r="G108" s="46"/>
      <c r="H108" s="50"/>
      <c r="I108" s="50"/>
      <c r="J108" s="50"/>
      <c r="K108" s="51"/>
      <c r="L108" s="53"/>
      <c r="M108" s="55"/>
      <c r="N108" s="68"/>
      <c r="O108" s="55"/>
      <c r="T108" s="84"/>
      <c r="U108" s="56"/>
      <c r="V108" s="56"/>
      <c r="W108" s="56"/>
      <c r="X108" s="56"/>
      <c r="Y108" s="56"/>
      <c r="Z108" s="56"/>
    </row>
    <row r="109" spans="1:26" x14ac:dyDescent="0.35">
      <c r="A109" s="46"/>
      <c r="B109" s="46"/>
      <c r="C109" s="46"/>
      <c r="D109" s="46"/>
      <c r="E109" s="46"/>
      <c r="F109" s="46"/>
      <c r="G109" s="46"/>
      <c r="H109" s="50"/>
      <c r="I109" s="50"/>
      <c r="J109" s="50"/>
      <c r="K109" s="51"/>
      <c r="L109" s="53"/>
      <c r="M109" s="55"/>
      <c r="N109" s="68"/>
      <c r="O109" s="55"/>
      <c r="T109" s="84"/>
      <c r="U109" s="56"/>
      <c r="V109" s="56"/>
      <c r="W109" s="56"/>
      <c r="X109" s="56"/>
      <c r="Y109" s="56"/>
      <c r="Z109" s="56"/>
    </row>
    <row r="110" spans="1:26" x14ac:dyDescent="0.35">
      <c r="A110" s="46"/>
      <c r="B110" s="46"/>
      <c r="C110" s="46"/>
      <c r="D110" s="46"/>
      <c r="E110" s="46"/>
      <c r="F110" s="46"/>
      <c r="G110" s="46"/>
      <c r="H110" s="50"/>
      <c r="I110" s="50"/>
      <c r="J110" s="50"/>
      <c r="K110" s="51"/>
      <c r="L110" s="53"/>
      <c r="M110" s="55"/>
      <c r="N110" s="68"/>
      <c r="O110" s="55"/>
      <c r="T110" s="84"/>
      <c r="U110" s="56"/>
      <c r="V110" s="56"/>
      <c r="W110" s="56"/>
      <c r="X110" s="56"/>
      <c r="Y110" s="56"/>
      <c r="Z110" s="56"/>
    </row>
    <row r="111" spans="1:26" x14ac:dyDescent="0.35">
      <c r="A111" s="46"/>
      <c r="B111" s="46"/>
      <c r="C111" s="46"/>
      <c r="D111" s="46"/>
      <c r="E111" s="46"/>
      <c r="F111" s="46"/>
      <c r="G111" s="46"/>
      <c r="H111" s="50"/>
      <c r="I111" s="50"/>
      <c r="J111" s="50"/>
      <c r="K111" s="51"/>
      <c r="L111" s="53"/>
      <c r="M111" s="55"/>
      <c r="N111" s="68"/>
      <c r="O111" s="55"/>
      <c r="T111" s="84"/>
      <c r="U111" s="56"/>
      <c r="V111" s="56"/>
      <c r="W111" s="56"/>
      <c r="X111" s="56"/>
      <c r="Y111" s="56"/>
      <c r="Z111" s="56"/>
    </row>
    <row r="112" spans="1:26" x14ac:dyDescent="0.35">
      <c r="A112" s="46"/>
      <c r="B112" s="46"/>
      <c r="C112" s="46"/>
      <c r="D112" s="46"/>
      <c r="E112" s="46"/>
      <c r="F112" s="46"/>
      <c r="G112" s="46"/>
      <c r="H112" s="50"/>
      <c r="I112" s="50"/>
      <c r="J112" s="50"/>
      <c r="K112" s="51"/>
      <c r="L112" s="52"/>
      <c r="M112" s="55"/>
      <c r="N112" s="68"/>
      <c r="O112" s="55"/>
      <c r="T112" s="84"/>
      <c r="U112" s="56"/>
      <c r="V112" s="56"/>
      <c r="W112" s="56"/>
      <c r="X112" s="56"/>
      <c r="Y112" s="56"/>
      <c r="Z112" s="56"/>
    </row>
    <row r="113" spans="1:26" x14ac:dyDescent="0.35">
      <c r="A113" s="46"/>
      <c r="B113" s="46"/>
      <c r="C113" s="46"/>
      <c r="D113" s="46"/>
      <c r="E113" s="46"/>
      <c r="F113" s="46"/>
      <c r="G113" s="46"/>
      <c r="H113" s="50"/>
      <c r="I113" s="50"/>
      <c r="J113" s="50"/>
      <c r="K113" s="51"/>
      <c r="L113" s="52"/>
      <c r="M113" s="55"/>
      <c r="N113" s="68"/>
      <c r="O113" s="55"/>
      <c r="T113" s="84"/>
      <c r="U113" s="56"/>
      <c r="V113" s="56"/>
      <c r="W113" s="56"/>
      <c r="X113" s="56"/>
      <c r="Y113" s="56"/>
      <c r="Z113" s="56"/>
    </row>
    <row r="114" spans="1:26" x14ac:dyDescent="0.35">
      <c r="A114" s="46"/>
      <c r="B114" s="46"/>
      <c r="C114" s="46"/>
      <c r="D114" s="46"/>
      <c r="E114" s="46"/>
      <c r="F114" s="46"/>
      <c r="G114" s="46"/>
      <c r="H114" s="50"/>
      <c r="I114" s="50"/>
      <c r="J114" s="50"/>
      <c r="K114" s="51"/>
      <c r="L114" s="52"/>
      <c r="M114" s="55"/>
      <c r="N114" s="68"/>
      <c r="O114" s="55"/>
      <c r="T114" s="84"/>
      <c r="U114" s="56"/>
      <c r="V114" s="56"/>
      <c r="W114" s="56"/>
      <c r="X114" s="56"/>
      <c r="Y114" s="56"/>
      <c r="Z114" s="56"/>
    </row>
    <row r="115" spans="1:26" x14ac:dyDescent="0.35">
      <c r="A115" s="46"/>
      <c r="B115" s="46"/>
      <c r="C115" s="46"/>
      <c r="D115" s="46"/>
      <c r="E115" s="46"/>
      <c r="F115" s="46"/>
      <c r="G115" s="46"/>
      <c r="H115" s="50"/>
      <c r="I115" s="50"/>
      <c r="J115" s="50"/>
      <c r="K115" s="51"/>
      <c r="L115" s="52"/>
      <c r="M115" s="55"/>
      <c r="N115" s="68"/>
      <c r="O115" s="55"/>
      <c r="T115" s="84"/>
      <c r="U115" s="56"/>
      <c r="V115" s="56"/>
      <c r="W115" s="56"/>
      <c r="X115" s="56"/>
      <c r="Y115" s="56"/>
      <c r="Z115" s="56"/>
    </row>
    <row r="116" spans="1:26" x14ac:dyDescent="0.35">
      <c r="A116" s="46"/>
      <c r="B116" s="46"/>
      <c r="C116" s="46"/>
      <c r="D116" s="46"/>
      <c r="E116" s="46"/>
      <c r="F116" s="46"/>
      <c r="G116" s="46"/>
      <c r="H116" s="50"/>
      <c r="I116" s="50"/>
      <c r="J116" s="50"/>
      <c r="K116" s="51"/>
      <c r="L116" s="52"/>
      <c r="M116" s="55"/>
      <c r="N116" s="68"/>
      <c r="O116" s="55"/>
      <c r="T116" s="84"/>
      <c r="U116" s="56"/>
      <c r="V116" s="56"/>
      <c r="W116" s="56"/>
      <c r="X116" s="56"/>
      <c r="Y116" s="56"/>
      <c r="Z116" s="56"/>
    </row>
    <row r="117" spans="1:26" x14ac:dyDescent="0.35">
      <c r="A117" s="46"/>
      <c r="B117" s="46"/>
      <c r="C117" s="46"/>
      <c r="D117" s="46"/>
      <c r="E117" s="46"/>
      <c r="F117" s="46"/>
      <c r="G117" s="46"/>
      <c r="H117" s="50"/>
      <c r="I117" s="50"/>
      <c r="J117" s="50"/>
      <c r="K117" s="51"/>
      <c r="L117" s="52"/>
      <c r="M117" s="55"/>
      <c r="N117" s="68"/>
      <c r="O117" s="55"/>
      <c r="T117" s="84"/>
      <c r="U117" s="56"/>
      <c r="V117" s="56"/>
      <c r="W117" s="56"/>
      <c r="X117" s="56"/>
      <c r="Y117" s="56"/>
      <c r="Z117" s="56"/>
    </row>
    <row r="118" spans="1:26" x14ac:dyDescent="0.35">
      <c r="A118" s="46"/>
      <c r="B118" s="46"/>
      <c r="C118" s="46"/>
      <c r="D118" s="46"/>
      <c r="E118" s="46"/>
      <c r="F118" s="46"/>
      <c r="G118" s="46"/>
      <c r="H118" s="50"/>
      <c r="I118" s="50"/>
      <c r="J118" s="50"/>
      <c r="K118" s="51"/>
      <c r="L118" s="52"/>
      <c r="M118" s="55"/>
      <c r="N118" s="68"/>
      <c r="O118" s="55"/>
      <c r="T118" s="84"/>
      <c r="U118" s="56"/>
      <c r="V118" s="56"/>
      <c r="W118" s="56"/>
      <c r="X118" s="56"/>
      <c r="Y118" s="56"/>
      <c r="Z118" s="56"/>
    </row>
    <row r="119" spans="1:26" x14ac:dyDescent="0.35">
      <c r="A119" s="46"/>
      <c r="B119" s="46"/>
      <c r="C119" s="46"/>
      <c r="D119" s="46"/>
      <c r="E119" s="46"/>
      <c r="F119" s="46"/>
      <c r="G119" s="46"/>
      <c r="H119" s="50"/>
      <c r="I119" s="50"/>
      <c r="J119" s="50"/>
      <c r="K119" s="51"/>
      <c r="L119" s="52"/>
      <c r="M119" s="55"/>
      <c r="N119" s="68"/>
      <c r="O119" s="55"/>
      <c r="T119" s="84"/>
      <c r="U119" s="56"/>
      <c r="V119" s="56"/>
      <c r="W119" s="56"/>
      <c r="X119" s="56"/>
      <c r="Y119" s="56"/>
      <c r="Z119" s="56"/>
    </row>
    <row r="120" spans="1:26" x14ac:dyDescent="0.35">
      <c r="A120" s="46"/>
      <c r="B120" s="46"/>
      <c r="C120" s="46"/>
      <c r="D120" s="46"/>
      <c r="E120" s="46"/>
      <c r="F120" s="46"/>
      <c r="G120" s="46"/>
      <c r="H120" s="50"/>
      <c r="I120" s="50"/>
      <c r="J120" s="50"/>
      <c r="K120" s="51"/>
      <c r="L120" s="52"/>
      <c r="M120" s="55"/>
      <c r="N120" s="68"/>
      <c r="O120" s="55"/>
      <c r="T120" s="84"/>
      <c r="U120" s="56"/>
      <c r="V120" s="56"/>
      <c r="W120" s="56"/>
      <c r="X120" s="56"/>
      <c r="Y120" s="56"/>
      <c r="Z120" s="56"/>
    </row>
    <row r="121" spans="1:26" x14ac:dyDescent="0.35">
      <c r="A121" s="46"/>
      <c r="B121" s="46"/>
      <c r="C121" s="46"/>
      <c r="D121" s="46"/>
      <c r="E121" s="46"/>
      <c r="F121" s="46"/>
      <c r="G121" s="46"/>
      <c r="H121" s="50"/>
      <c r="I121" s="50"/>
      <c r="J121" s="50"/>
      <c r="K121" s="51"/>
      <c r="L121" s="52"/>
      <c r="M121" s="55"/>
      <c r="N121" s="68"/>
      <c r="O121" s="55"/>
      <c r="T121" s="84"/>
      <c r="U121" s="56"/>
      <c r="V121" s="56"/>
      <c r="W121" s="56"/>
      <c r="X121" s="56"/>
      <c r="Y121" s="56"/>
      <c r="Z121" s="56"/>
    </row>
    <row r="122" spans="1:26" x14ac:dyDescent="0.35">
      <c r="A122" s="46"/>
      <c r="B122" s="46"/>
      <c r="C122" s="46"/>
      <c r="D122" s="46"/>
      <c r="E122" s="46"/>
      <c r="F122" s="46"/>
      <c r="G122" s="46"/>
      <c r="H122" s="50"/>
      <c r="I122" s="50"/>
      <c r="J122" s="50"/>
      <c r="K122" s="51"/>
      <c r="L122" s="52"/>
      <c r="M122" s="55"/>
      <c r="N122" s="68"/>
      <c r="O122" s="55"/>
      <c r="T122" s="84"/>
      <c r="U122" s="56"/>
      <c r="V122" s="56"/>
      <c r="W122" s="56"/>
      <c r="X122" s="56"/>
      <c r="Y122" s="56"/>
      <c r="Z122" s="56"/>
    </row>
    <row r="123" spans="1:26" x14ac:dyDescent="0.35">
      <c r="A123" s="46"/>
      <c r="B123" s="46"/>
      <c r="C123" s="46"/>
      <c r="D123" s="46"/>
      <c r="E123" s="46"/>
      <c r="F123" s="46"/>
      <c r="G123" s="46"/>
      <c r="H123" s="50"/>
      <c r="I123" s="50"/>
      <c r="J123" s="50"/>
      <c r="K123" s="51"/>
      <c r="L123" s="52"/>
      <c r="M123" s="55"/>
      <c r="N123" s="68"/>
      <c r="O123" s="55"/>
      <c r="T123" s="84"/>
      <c r="U123" s="56"/>
      <c r="V123" s="56"/>
      <c r="W123" s="56"/>
      <c r="X123" s="56"/>
      <c r="Y123" s="56"/>
      <c r="Z123" s="56"/>
    </row>
    <row r="124" spans="1:26" x14ac:dyDescent="0.35">
      <c r="A124" s="46"/>
      <c r="B124" s="46"/>
      <c r="C124" s="46"/>
      <c r="D124" s="46"/>
      <c r="E124" s="46"/>
      <c r="F124" s="46"/>
      <c r="G124" s="46"/>
      <c r="H124" s="50"/>
      <c r="I124" s="50"/>
      <c r="J124" s="50"/>
      <c r="K124" s="51"/>
      <c r="L124" s="52"/>
      <c r="M124" s="55"/>
      <c r="N124" s="68"/>
      <c r="O124" s="55"/>
      <c r="T124" s="84"/>
      <c r="U124" s="56"/>
      <c r="V124" s="56"/>
      <c r="W124" s="56"/>
      <c r="X124" s="56"/>
      <c r="Y124" s="56"/>
      <c r="Z124" s="56"/>
    </row>
    <row r="125" spans="1:26" x14ac:dyDescent="0.35">
      <c r="A125" s="46"/>
      <c r="B125" s="46"/>
      <c r="C125" s="46"/>
      <c r="D125" s="46"/>
      <c r="E125" s="46"/>
      <c r="F125" s="46"/>
      <c r="G125" s="46"/>
      <c r="H125" s="50"/>
      <c r="I125" s="50"/>
      <c r="J125" s="50"/>
      <c r="K125" s="51"/>
      <c r="L125" s="52"/>
      <c r="M125" s="55"/>
      <c r="N125" s="68"/>
      <c r="O125" s="55"/>
      <c r="T125" s="84"/>
      <c r="U125" s="56"/>
      <c r="V125" s="56"/>
      <c r="W125" s="56"/>
      <c r="X125" s="56"/>
      <c r="Y125" s="56"/>
      <c r="Z125" s="56"/>
    </row>
    <row r="126" spans="1:26" x14ac:dyDescent="0.35">
      <c r="A126" s="46"/>
      <c r="B126" s="46"/>
      <c r="C126" s="46"/>
      <c r="D126" s="46"/>
      <c r="E126" s="46"/>
      <c r="F126" s="46"/>
      <c r="G126" s="46"/>
      <c r="H126" s="50"/>
      <c r="I126" s="50"/>
      <c r="J126" s="50"/>
      <c r="K126" s="51"/>
      <c r="L126" s="52"/>
      <c r="M126" s="55"/>
      <c r="N126" s="68"/>
      <c r="O126" s="55"/>
      <c r="T126" s="84"/>
      <c r="U126" s="56"/>
      <c r="V126" s="56"/>
      <c r="W126" s="56"/>
      <c r="X126" s="56"/>
      <c r="Y126" s="56"/>
      <c r="Z126" s="56"/>
    </row>
    <row r="127" spans="1:26" x14ac:dyDescent="0.35">
      <c r="A127" s="46"/>
      <c r="B127" s="46"/>
      <c r="C127" s="46"/>
      <c r="D127" s="46"/>
      <c r="E127" s="46"/>
      <c r="F127" s="46"/>
      <c r="G127" s="46"/>
      <c r="H127" s="50"/>
      <c r="I127" s="50"/>
      <c r="J127" s="50"/>
      <c r="K127" s="51"/>
      <c r="L127" s="52"/>
      <c r="M127" s="55"/>
      <c r="N127" s="68"/>
      <c r="O127" s="55"/>
      <c r="T127" s="84"/>
      <c r="U127" s="56"/>
      <c r="V127" s="56"/>
      <c r="W127" s="56"/>
      <c r="X127" s="56"/>
      <c r="Y127" s="56"/>
      <c r="Z127" s="56"/>
    </row>
    <row r="128" spans="1:26" x14ac:dyDescent="0.35">
      <c r="A128" s="46"/>
      <c r="B128" s="46"/>
      <c r="C128" s="46"/>
      <c r="D128" s="46"/>
      <c r="E128" s="46"/>
      <c r="F128" s="46"/>
      <c r="G128" s="46"/>
      <c r="H128" s="50"/>
      <c r="I128" s="50"/>
      <c r="J128" s="50"/>
      <c r="K128" s="51"/>
      <c r="L128" s="52"/>
      <c r="M128" s="55"/>
      <c r="N128" s="68"/>
      <c r="O128" s="55"/>
      <c r="T128" s="84"/>
      <c r="U128" s="56"/>
      <c r="V128" s="56"/>
      <c r="W128" s="56"/>
      <c r="X128" s="56"/>
      <c r="Y128" s="56"/>
      <c r="Z128" s="56"/>
    </row>
    <row r="129" spans="1:26" x14ac:dyDescent="0.35">
      <c r="A129" s="46"/>
      <c r="B129" s="46"/>
      <c r="C129" s="46"/>
      <c r="D129" s="46"/>
      <c r="E129" s="46"/>
      <c r="F129" s="46"/>
      <c r="G129" s="46"/>
      <c r="H129" s="50"/>
      <c r="I129" s="50"/>
      <c r="J129" s="50"/>
      <c r="K129" s="51"/>
      <c r="L129" s="52"/>
      <c r="M129" s="55"/>
      <c r="N129" s="68"/>
      <c r="O129" s="55"/>
      <c r="T129" s="84"/>
      <c r="U129" s="56"/>
      <c r="V129" s="56"/>
      <c r="W129" s="56"/>
      <c r="X129" s="56"/>
      <c r="Y129" s="56"/>
      <c r="Z129" s="56"/>
    </row>
    <row r="130" spans="1:26" x14ac:dyDescent="0.35">
      <c r="A130" s="46"/>
      <c r="B130" s="46"/>
      <c r="C130" s="46"/>
      <c r="D130" s="46"/>
      <c r="E130" s="46"/>
      <c r="F130" s="46"/>
      <c r="G130" s="46"/>
      <c r="H130" s="50"/>
      <c r="I130" s="50"/>
      <c r="J130" s="50"/>
      <c r="K130" s="51"/>
      <c r="L130" s="52"/>
      <c r="M130" s="55"/>
      <c r="N130" s="68"/>
      <c r="O130" s="55"/>
      <c r="T130" s="84"/>
      <c r="U130" s="56"/>
      <c r="V130" s="56"/>
      <c r="W130" s="56"/>
      <c r="X130" s="56"/>
      <c r="Y130" s="56"/>
      <c r="Z130" s="56"/>
    </row>
    <row r="131" spans="1:26" x14ac:dyDescent="0.35">
      <c r="A131" s="46"/>
      <c r="B131" s="46"/>
      <c r="C131" s="46"/>
      <c r="D131" s="46"/>
      <c r="E131" s="46"/>
      <c r="F131" s="46"/>
      <c r="G131" s="46"/>
      <c r="H131" s="50"/>
      <c r="I131" s="50"/>
      <c r="J131" s="50"/>
      <c r="K131" s="51"/>
      <c r="L131" s="52"/>
      <c r="M131" s="55"/>
      <c r="N131" s="68"/>
      <c r="O131" s="55"/>
      <c r="T131" s="84"/>
      <c r="U131" s="56"/>
      <c r="V131" s="56"/>
      <c r="W131" s="56"/>
      <c r="X131" s="56"/>
      <c r="Y131" s="56"/>
      <c r="Z131" s="56"/>
    </row>
    <row r="132" spans="1:26" x14ac:dyDescent="0.35">
      <c r="A132" s="46"/>
      <c r="B132" s="46"/>
      <c r="C132" s="46"/>
      <c r="D132" s="46"/>
      <c r="E132" s="46"/>
      <c r="F132" s="46"/>
      <c r="G132" s="46"/>
      <c r="H132" s="50"/>
      <c r="I132" s="50"/>
      <c r="J132" s="50"/>
      <c r="K132" s="51"/>
      <c r="L132" s="52"/>
      <c r="M132" s="55"/>
      <c r="N132" s="68"/>
      <c r="O132" s="55"/>
      <c r="T132" s="84"/>
      <c r="U132" s="56"/>
      <c r="V132" s="56"/>
      <c r="W132" s="56"/>
      <c r="X132" s="56"/>
      <c r="Y132" s="56"/>
      <c r="Z132" s="56"/>
    </row>
    <row r="133" spans="1:26" x14ac:dyDescent="0.35">
      <c r="A133" s="46"/>
      <c r="B133" s="46"/>
      <c r="C133" s="46"/>
      <c r="D133" s="46"/>
      <c r="E133" s="46"/>
      <c r="F133" s="46"/>
      <c r="G133" s="46"/>
      <c r="H133" s="50"/>
      <c r="I133" s="50"/>
      <c r="J133" s="50"/>
      <c r="K133" s="51"/>
      <c r="L133" s="53"/>
      <c r="M133" s="55"/>
      <c r="N133" s="68"/>
      <c r="O133" s="55"/>
      <c r="T133" s="84"/>
      <c r="U133" s="56"/>
      <c r="V133" s="56"/>
      <c r="W133" s="56"/>
      <c r="X133" s="56"/>
      <c r="Y133" s="56"/>
      <c r="Z133" s="56"/>
    </row>
    <row r="134" spans="1:26" x14ac:dyDescent="0.35">
      <c r="A134" s="46"/>
      <c r="B134" s="46"/>
      <c r="C134" s="46"/>
      <c r="D134" s="46"/>
      <c r="E134" s="46"/>
      <c r="F134" s="46"/>
      <c r="G134" s="46"/>
      <c r="H134" s="50"/>
      <c r="I134" s="50"/>
      <c r="J134" s="50"/>
      <c r="K134" s="51"/>
      <c r="L134" s="53"/>
      <c r="M134" s="55"/>
      <c r="N134" s="68"/>
      <c r="O134" s="55"/>
      <c r="T134" s="84"/>
      <c r="U134" s="56"/>
      <c r="V134" s="56"/>
      <c r="W134" s="56"/>
      <c r="X134" s="56"/>
      <c r="Y134" s="56"/>
      <c r="Z134" s="56"/>
    </row>
    <row r="135" spans="1:26" x14ac:dyDescent="0.35">
      <c r="A135" s="46"/>
      <c r="B135" s="46"/>
      <c r="C135" s="46"/>
      <c r="D135" s="46"/>
      <c r="E135" s="46"/>
      <c r="F135" s="46"/>
      <c r="G135" s="46"/>
      <c r="H135" s="50"/>
      <c r="I135" s="50"/>
      <c r="J135" s="50"/>
      <c r="K135" s="51"/>
      <c r="L135" s="53"/>
      <c r="M135" s="55"/>
      <c r="N135" s="68"/>
      <c r="O135" s="55"/>
      <c r="T135" s="84"/>
      <c r="U135" s="56"/>
      <c r="V135" s="56"/>
      <c r="W135" s="56"/>
      <c r="X135" s="56"/>
      <c r="Y135" s="56"/>
      <c r="Z135" s="56"/>
    </row>
    <row r="136" spans="1:26" x14ac:dyDescent="0.35">
      <c r="A136" s="46"/>
      <c r="B136" s="46"/>
      <c r="C136" s="46"/>
      <c r="D136" s="46"/>
      <c r="E136" s="46"/>
      <c r="F136" s="46"/>
      <c r="G136" s="46"/>
      <c r="H136" s="50"/>
      <c r="I136" s="50"/>
      <c r="J136" s="50"/>
      <c r="K136" s="51"/>
      <c r="L136" s="53"/>
      <c r="M136" s="55"/>
      <c r="N136" s="68"/>
      <c r="O136" s="55"/>
      <c r="T136" s="84"/>
      <c r="U136" s="56"/>
      <c r="V136" s="56"/>
      <c r="W136" s="56"/>
      <c r="X136" s="56"/>
      <c r="Y136" s="56"/>
      <c r="Z136" s="56"/>
    </row>
    <row r="137" spans="1:26" x14ac:dyDescent="0.35">
      <c r="A137" s="46"/>
      <c r="B137" s="46"/>
      <c r="C137" s="46"/>
      <c r="D137" s="46"/>
      <c r="E137" s="46"/>
      <c r="F137" s="46"/>
      <c r="G137" s="46"/>
      <c r="H137" s="50"/>
      <c r="I137" s="50"/>
      <c r="J137" s="50"/>
      <c r="K137" s="51"/>
      <c r="L137" s="52"/>
      <c r="M137" s="55"/>
      <c r="N137" s="68"/>
      <c r="O137" s="55"/>
      <c r="T137" s="84"/>
      <c r="U137" s="56"/>
      <c r="V137" s="56"/>
      <c r="W137" s="56"/>
      <c r="X137" s="56"/>
      <c r="Y137" s="56"/>
      <c r="Z137" s="56"/>
    </row>
    <row r="138" spans="1:26" x14ac:dyDescent="0.35">
      <c r="A138" s="46"/>
      <c r="B138" s="46"/>
      <c r="C138" s="46"/>
      <c r="D138" s="46"/>
      <c r="E138" s="46"/>
      <c r="F138" s="46"/>
      <c r="G138" s="46"/>
      <c r="H138" s="50"/>
      <c r="I138" s="50"/>
      <c r="J138" s="50"/>
      <c r="K138" s="51"/>
      <c r="L138" s="52"/>
      <c r="M138" s="55"/>
      <c r="N138" s="68"/>
      <c r="O138" s="55"/>
      <c r="T138" s="84"/>
      <c r="U138" s="56"/>
      <c r="V138" s="56"/>
      <c r="W138" s="56"/>
      <c r="X138" s="56"/>
      <c r="Y138" s="56"/>
      <c r="Z138" s="56"/>
    </row>
    <row r="139" spans="1:26" x14ac:dyDescent="0.35">
      <c r="A139" s="46"/>
      <c r="B139" s="46"/>
      <c r="C139" s="46"/>
      <c r="D139" s="46"/>
      <c r="E139" s="46"/>
      <c r="F139" s="46"/>
      <c r="G139" s="46"/>
      <c r="H139" s="50"/>
      <c r="I139" s="50"/>
      <c r="J139" s="50"/>
      <c r="K139" s="51"/>
      <c r="L139" s="52"/>
      <c r="M139" s="55"/>
      <c r="N139" s="68"/>
      <c r="O139" s="55"/>
      <c r="T139" s="84"/>
      <c r="U139" s="56"/>
      <c r="V139" s="56"/>
      <c r="W139" s="56"/>
      <c r="X139" s="56"/>
      <c r="Y139" s="56"/>
      <c r="Z139" s="56"/>
    </row>
    <row r="140" spans="1:26" x14ac:dyDescent="0.35">
      <c r="A140" s="46"/>
      <c r="B140" s="46"/>
      <c r="C140" s="46"/>
      <c r="D140" s="46"/>
      <c r="E140" s="46"/>
      <c r="F140" s="46"/>
      <c r="G140" s="46"/>
      <c r="H140" s="50"/>
      <c r="I140" s="50"/>
      <c r="J140" s="50"/>
      <c r="K140" s="51"/>
      <c r="L140" s="52"/>
      <c r="M140" s="55"/>
      <c r="N140" s="68"/>
      <c r="O140" s="55"/>
      <c r="T140" s="84"/>
      <c r="U140" s="56"/>
      <c r="V140" s="56"/>
      <c r="W140" s="56"/>
      <c r="X140" s="56"/>
      <c r="Y140" s="56"/>
      <c r="Z140" s="56"/>
    </row>
    <row r="141" spans="1:26" x14ac:dyDescent="0.35">
      <c r="A141" s="46"/>
      <c r="B141" s="46"/>
      <c r="C141" s="46"/>
      <c r="D141" s="46"/>
      <c r="E141" s="46"/>
      <c r="F141" s="46"/>
      <c r="G141" s="46"/>
      <c r="H141" s="50"/>
      <c r="I141" s="50"/>
      <c r="J141" s="50"/>
      <c r="K141" s="51"/>
      <c r="L141" s="52"/>
      <c r="M141" s="55"/>
      <c r="N141" s="68"/>
      <c r="O141" s="55"/>
      <c r="T141" s="84"/>
      <c r="U141" s="56"/>
      <c r="V141" s="56"/>
      <c r="W141" s="56"/>
      <c r="X141" s="56"/>
      <c r="Y141" s="56"/>
      <c r="Z141" s="56"/>
    </row>
    <row r="142" spans="1:26" x14ac:dyDescent="0.35">
      <c r="A142" s="46"/>
      <c r="B142" s="46"/>
      <c r="C142" s="46"/>
      <c r="D142" s="46"/>
      <c r="E142" s="46"/>
      <c r="F142" s="46"/>
      <c r="G142" s="46"/>
      <c r="H142" s="50"/>
      <c r="I142" s="50"/>
      <c r="J142" s="50"/>
      <c r="K142" s="51"/>
      <c r="L142" s="52"/>
      <c r="M142" s="55"/>
      <c r="N142" s="68"/>
      <c r="O142" s="55"/>
      <c r="T142" s="84"/>
      <c r="U142" s="56"/>
      <c r="V142" s="56"/>
      <c r="W142" s="56"/>
      <c r="X142" s="56"/>
      <c r="Y142" s="56"/>
      <c r="Z142" s="56"/>
    </row>
    <row r="143" spans="1:26" x14ac:dyDescent="0.35">
      <c r="A143" s="46"/>
      <c r="B143" s="46"/>
      <c r="C143" s="46"/>
      <c r="D143" s="46"/>
      <c r="E143" s="46"/>
      <c r="F143" s="46"/>
      <c r="G143" s="46"/>
      <c r="H143" s="50"/>
      <c r="I143" s="50"/>
      <c r="J143" s="50"/>
      <c r="K143" s="51"/>
      <c r="L143" s="52"/>
      <c r="M143" s="55"/>
      <c r="N143" s="68"/>
      <c r="O143" s="55"/>
      <c r="T143" s="84"/>
      <c r="U143" s="56"/>
      <c r="V143" s="56"/>
      <c r="W143" s="56"/>
      <c r="X143" s="56"/>
      <c r="Y143" s="56"/>
      <c r="Z143" s="56"/>
    </row>
    <row r="144" spans="1:26" x14ac:dyDescent="0.35">
      <c r="A144" s="46"/>
      <c r="B144" s="46"/>
      <c r="C144" s="46"/>
      <c r="D144" s="46"/>
      <c r="E144" s="46"/>
      <c r="F144" s="46"/>
      <c r="G144" s="46"/>
      <c r="H144" s="50"/>
      <c r="I144" s="50"/>
      <c r="J144" s="50"/>
      <c r="K144" s="51"/>
      <c r="L144" s="52"/>
      <c r="M144" s="55"/>
      <c r="N144" s="68"/>
      <c r="O144" s="55"/>
      <c r="T144" s="84"/>
      <c r="U144" s="56"/>
      <c r="V144" s="56"/>
      <c r="W144" s="56"/>
      <c r="X144" s="56"/>
      <c r="Y144" s="56"/>
      <c r="Z144" s="56"/>
    </row>
    <row r="145" spans="1:26" x14ac:dyDescent="0.35">
      <c r="A145" s="46"/>
      <c r="B145" s="46"/>
      <c r="C145" s="46"/>
      <c r="D145" s="46"/>
      <c r="E145" s="46"/>
      <c r="F145" s="46"/>
      <c r="G145" s="46"/>
      <c r="H145" s="50"/>
      <c r="I145" s="50"/>
      <c r="J145" s="50"/>
      <c r="K145" s="51"/>
      <c r="L145" s="52"/>
      <c r="M145" s="55"/>
      <c r="N145" s="68"/>
      <c r="O145" s="55"/>
      <c r="T145" s="84"/>
      <c r="U145" s="56"/>
      <c r="V145" s="56"/>
      <c r="W145" s="56"/>
      <c r="X145" s="56"/>
      <c r="Y145" s="56"/>
      <c r="Z145" s="56"/>
    </row>
    <row r="146" spans="1:26" x14ac:dyDescent="0.35">
      <c r="A146" s="46"/>
      <c r="B146" s="46"/>
      <c r="C146" s="46"/>
      <c r="D146" s="46"/>
      <c r="E146" s="46"/>
      <c r="F146" s="46"/>
      <c r="G146" s="46"/>
      <c r="H146" s="50"/>
      <c r="I146" s="50"/>
      <c r="J146" s="50"/>
      <c r="K146" s="51"/>
      <c r="L146" s="52"/>
      <c r="M146" s="55"/>
      <c r="N146" s="68"/>
      <c r="O146" s="55"/>
      <c r="T146" s="84"/>
      <c r="U146" s="56"/>
      <c r="V146" s="56"/>
      <c r="W146" s="56"/>
      <c r="X146" s="56"/>
      <c r="Y146" s="56"/>
      <c r="Z146" s="56"/>
    </row>
    <row r="147" spans="1:26" x14ac:dyDescent="0.35">
      <c r="A147" s="46"/>
      <c r="B147" s="46"/>
      <c r="C147" s="46"/>
      <c r="D147" s="46"/>
      <c r="E147" s="46"/>
      <c r="F147" s="46"/>
      <c r="G147" s="46"/>
      <c r="H147" s="50"/>
      <c r="I147" s="50"/>
      <c r="J147" s="50"/>
      <c r="K147" s="51"/>
      <c r="L147" s="52"/>
      <c r="M147" s="55"/>
      <c r="N147" s="68"/>
      <c r="O147" s="55"/>
      <c r="T147" s="84"/>
      <c r="U147" s="56"/>
      <c r="V147" s="56"/>
      <c r="W147" s="56"/>
      <c r="X147" s="56"/>
      <c r="Y147" s="56"/>
      <c r="Z147" s="56"/>
    </row>
    <row r="148" spans="1:26" x14ac:dyDescent="0.35">
      <c r="A148" s="46"/>
      <c r="B148" s="46"/>
      <c r="C148" s="46"/>
      <c r="D148" s="46"/>
      <c r="E148" s="46"/>
      <c r="F148" s="46"/>
      <c r="G148" s="46"/>
      <c r="H148" s="50"/>
      <c r="I148" s="50"/>
      <c r="J148" s="50"/>
      <c r="K148" s="51"/>
      <c r="L148" s="52"/>
      <c r="M148" s="55"/>
      <c r="N148" s="68"/>
      <c r="O148" s="55"/>
      <c r="T148" s="84"/>
      <c r="U148" s="56"/>
      <c r="V148" s="56"/>
      <c r="W148" s="56"/>
      <c r="X148" s="56"/>
      <c r="Y148" s="56"/>
      <c r="Z148" s="56"/>
    </row>
    <row r="149" spans="1:26" x14ac:dyDescent="0.35">
      <c r="A149" s="46"/>
      <c r="B149" s="46"/>
      <c r="C149" s="46"/>
      <c r="D149" s="46"/>
      <c r="E149" s="46"/>
      <c r="F149" s="46"/>
      <c r="G149" s="46"/>
      <c r="H149" s="50"/>
      <c r="I149" s="50"/>
      <c r="J149" s="50"/>
      <c r="K149" s="51"/>
      <c r="L149" s="52"/>
      <c r="M149" s="55"/>
      <c r="N149" s="68"/>
      <c r="O149" s="55"/>
      <c r="T149" s="84"/>
      <c r="U149" s="56"/>
      <c r="V149" s="56"/>
      <c r="W149" s="56"/>
      <c r="X149" s="56"/>
      <c r="Y149" s="56"/>
      <c r="Z149" s="56"/>
    </row>
    <row r="150" spans="1:26" x14ac:dyDescent="0.35">
      <c r="A150" s="46"/>
      <c r="B150" s="46"/>
      <c r="C150" s="46"/>
      <c r="D150" s="46"/>
      <c r="E150" s="46"/>
      <c r="F150" s="46"/>
      <c r="G150" s="46"/>
      <c r="H150" s="50"/>
      <c r="I150" s="50"/>
      <c r="J150" s="50"/>
      <c r="K150" s="51"/>
      <c r="L150" s="52"/>
      <c r="M150" s="55"/>
      <c r="N150" s="68"/>
      <c r="O150" s="55"/>
      <c r="T150" s="84"/>
      <c r="U150" s="56"/>
      <c r="V150" s="56"/>
      <c r="W150" s="56"/>
      <c r="X150" s="56"/>
      <c r="Y150" s="56"/>
      <c r="Z150" s="56"/>
    </row>
    <row r="151" spans="1:26" x14ac:dyDescent="0.35">
      <c r="A151" s="46"/>
      <c r="B151" s="46"/>
      <c r="C151" s="46"/>
      <c r="D151" s="46"/>
      <c r="E151" s="46"/>
      <c r="F151" s="46"/>
      <c r="G151" s="46"/>
      <c r="H151" s="50"/>
      <c r="I151" s="50"/>
      <c r="J151" s="50"/>
      <c r="K151" s="51"/>
      <c r="L151" s="52"/>
      <c r="M151" s="55"/>
      <c r="N151" s="68"/>
      <c r="O151" s="55"/>
      <c r="T151" s="84"/>
      <c r="U151" s="56"/>
      <c r="V151" s="56"/>
      <c r="W151" s="56"/>
      <c r="X151" s="56"/>
      <c r="Y151" s="56"/>
      <c r="Z151" s="56"/>
    </row>
    <row r="152" spans="1:26" x14ac:dyDescent="0.35">
      <c r="A152" s="46"/>
      <c r="B152" s="46"/>
      <c r="C152" s="46"/>
      <c r="D152" s="46"/>
      <c r="E152" s="46"/>
      <c r="F152" s="46"/>
      <c r="G152" s="46"/>
      <c r="H152" s="50"/>
      <c r="I152" s="50"/>
      <c r="J152" s="50"/>
      <c r="K152" s="51"/>
      <c r="L152" s="52"/>
      <c r="M152" s="55"/>
      <c r="N152" s="68"/>
      <c r="O152" s="55"/>
      <c r="T152" s="84"/>
      <c r="U152" s="56"/>
      <c r="V152" s="56"/>
      <c r="W152" s="56"/>
      <c r="X152" s="56"/>
      <c r="Y152" s="56"/>
      <c r="Z152" s="56"/>
    </row>
    <row r="153" spans="1:26" x14ac:dyDescent="0.35">
      <c r="A153" s="46"/>
      <c r="B153" s="46"/>
      <c r="C153" s="46"/>
      <c r="D153" s="46"/>
      <c r="E153" s="46"/>
      <c r="F153" s="46"/>
      <c r="G153" s="46"/>
      <c r="H153" s="50"/>
      <c r="I153" s="50"/>
      <c r="J153" s="50"/>
      <c r="K153" s="51"/>
      <c r="L153" s="52"/>
      <c r="M153" s="55"/>
      <c r="N153" s="68"/>
      <c r="O153" s="55"/>
      <c r="T153" s="84"/>
      <c r="U153" s="56"/>
      <c r="V153" s="56"/>
      <c r="W153" s="56"/>
      <c r="X153" s="56"/>
      <c r="Y153" s="56"/>
      <c r="Z153" s="56"/>
    </row>
    <row r="154" spans="1:26" x14ac:dyDescent="0.35">
      <c r="A154" s="46"/>
      <c r="B154" s="46"/>
      <c r="C154" s="46"/>
      <c r="D154" s="46"/>
      <c r="E154" s="46"/>
      <c r="F154" s="46"/>
      <c r="G154" s="46"/>
      <c r="H154" s="50"/>
      <c r="I154" s="50"/>
      <c r="J154" s="50"/>
      <c r="K154" s="51"/>
      <c r="L154" s="52"/>
      <c r="M154" s="55"/>
      <c r="N154" s="68"/>
      <c r="O154" s="55"/>
      <c r="T154" s="84"/>
      <c r="U154" s="56"/>
      <c r="V154" s="56"/>
      <c r="W154" s="56"/>
      <c r="X154" s="56"/>
      <c r="Y154" s="56"/>
      <c r="Z154" s="56"/>
    </row>
    <row r="155" spans="1:26" x14ac:dyDescent="0.35">
      <c r="A155" s="46"/>
      <c r="B155" s="46"/>
      <c r="C155" s="46"/>
      <c r="D155" s="46"/>
      <c r="E155" s="46"/>
      <c r="F155" s="46"/>
      <c r="G155" s="46"/>
      <c r="H155" s="50"/>
      <c r="I155" s="50"/>
      <c r="J155" s="50"/>
      <c r="K155" s="51"/>
      <c r="L155" s="52"/>
      <c r="M155" s="55"/>
      <c r="N155" s="68"/>
      <c r="O155" s="55"/>
      <c r="T155" s="84"/>
      <c r="U155" s="56"/>
      <c r="V155" s="56"/>
      <c r="W155" s="56"/>
      <c r="X155" s="56"/>
      <c r="Y155" s="56"/>
      <c r="Z155" s="56"/>
    </row>
    <row r="156" spans="1:26" x14ac:dyDescent="0.35">
      <c r="A156" s="46"/>
      <c r="B156" s="46"/>
      <c r="C156" s="46"/>
      <c r="D156" s="46"/>
      <c r="E156" s="46"/>
      <c r="F156" s="46"/>
      <c r="G156" s="46"/>
      <c r="H156" s="50"/>
      <c r="I156" s="50"/>
      <c r="J156" s="50"/>
      <c r="K156" s="51"/>
      <c r="L156" s="52"/>
      <c r="M156" s="55"/>
      <c r="N156" s="68"/>
      <c r="O156" s="55"/>
      <c r="T156" s="84"/>
      <c r="U156" s="56"/>
      <c r="V156" s="56"/>
      <c r="W156" s="56"/>
      <c r="X156" s="56"/>
      <c r="Y156" s="56"/>
      <c r="Z156" s="56"/>
    </row>
    <row r="157" spans="1:26" x14ac:dyDescent="0.35">
      <c r="A157" s="46"/>
      <c r="B157" s="46"/>
      <c r="C157" s="46"/>
      <c r="D157" s="46"/>
      <c r="E157" s="46"/>
      <c r="F157" s="46"/>
      <c r="G157" s="46"/>
      <c r="H157" s="50"/>
      <c r="I157" s="50"/>
      <c r="J157" s="50"/>
      <c r="K157" s="51"/>
      <c r="L157" s="52"/>
      <c r="M157" s="55"/>
      <c r="N157" s="68"/>
      <c r="O157" s="55"/>
      <c r="T157" s="84"/>
      <c r="U157" s="56"/>
      <c r="V157" s="56"/>
      <c r="W157" s="56"/>
      <c r="X157" s="56"/>
      <c r="Y157" s="56"/>
      <c r="Z157" s="56"/>
    </row>
    <row r="158" spans="1:26" x14ac:dyDescent="0.35">
      <c r="A158" s="46"/>
      <c r="B158" s="46"/>
      <c r="C158" s="46"/>
      <c r="D158" s="46"/>
      <c r="E158" s="46"/>
      <c r="F158" s="46"/>
      <c r="G158" s="46"/>
      <c r="H158" s="50"/>
      <c r="I158" s="50"/>
      <c r="J158" s="50"/>
      <c r="K158" s="51"/>
      <c r="L158" s="53"/>
      <c r="M158" s="55"/>
      <c r="N158" s="68"/>
      <c r="O158" s="55"/>
      <c r="T158" s="84"/>
      <c r="U158" s="56"/>
      <c r="V158" s="56"/>
      <c r="W158" s="56"/>
      <c r="X158" s="56"/>
      <c r="Y158" s="56"/>
      <c r="Z158" s="56"/>
    </row>
    <row r="159" spans="1:26" x14ac:dyDescent="0.35">
      <c r="A159" s="46"/>
      <c r="B159" s="46"/>
      <c r="C159" s="46"/>
      <c r="D159" s="46"/>
      <c r="E159" s="46"/>
      <c r="F159" s="46"/>
      <c r="G159" s="46"/>
      <c r="H159" s="50"/>
      <c r="I159" s="50"/>
      <c r="J159" s="50"/>
      <c r="K159" s="51"/>
      <c r="L159" s="53"/>
      <c r="M159" s="55"/>
      <c r="N159" s="68"/>
      <c r="O159" s="55"/>
      <c r="T159" s="84"/>
      <c r="U159" s="56"/>
      <c r="V159" s="56"/>
      <c r="W159" s="56"/>
      <c r="X159" s="56"/>
      <c r="Y159" s="56"/>
      <c r="Z159" s="56"/>
    </row>
    <row r="160" spans="1:26" x14ac:dyDescent="0.35">
      <c r="A160" s="46"/>
      <c r="B160" s="46"/>
      <c r="C160" s="46"/>
      <c r="D160" s="46"/>
      <c r="E160" s="46"/>
      <c r="F160" s="46"/>
      <c r="G160" s="46"/>
      <c r="H160" s="50"/>
      <c r="I160" s="50"/>
      <c r="J160" s="50"/>
      <c r="K160" s="51"/>
      <c r="L160" s="53"/>
      <c r="M160" s="55"/>
      <c r="N160" s="68"/>
      <c r="O160" s="55"/>
      <c r="T160" s="84"/>
      <c r="U160" s="56"/>
      <c r="V160" s="56"/>
      <c r="W160" s="56"/>
      <c r="X160" s="56"/>
      <c r="Y160" s="56"/>
      <c r="Z160" s="56"/>
    </row>
    <row r="161" spans="1:26" x14ac:dyDescent="0.35">
      <c r="A161" s="46"/>
      <c r="B161" s="46"/>
      <c r="C161" s="46"/>
      <c r="D161" s="46"/>
      <c r="E161" s="46"/>
      <c r="F161" s="46"/>
      <c r="G161" s="46"/>
      <c r="H161" s="50"/>
      <c r="I161" s="50"/>
      <c r="J161" s="50"/>
      <c r="K161" s="51"/>
      <c r="L161" s="53"/>
      <c r="M161" s="55"/>
      <c r="N161" s="68"/>
      <c r="O161" s="55"/>
      <c r="T161" s="84"/>
      <c r="U161" s="56"/>
      <c r="V161" s="56"/>
      <c r="W161" s="56"/>
      <c r="X161" s="56"/>
      <c r="Y161" s="56"/>
      <c r="Z161" s="56"/>
    </row>
    <row r="162" spans="1:26" x14ac:dyDescent="0.35">
      <c r="A162" s="46"/>
      <c r="B162" s="46"/>
      <c r="C162" s="46"/>
      <c r="D162" s="46"/>
      <c r="E162" s="46"/>
      <c r="F162" s="46"/>
      <c r="G162" s="46"/>
      <c r="H162" s="50"/>
      <c r="I162" s="50"/>
      <c r="J162" s="50"/>
      <c r="K162" s="51"/>
      <c r="L162" s="52"/>
      <c r="M162" s="55"/>
      <c r="N162" s="68"/>
      <c r="O162" s="55"/>
      <c r="T162" s="84"/>
      <c r="U162" s="56"/>
      <c r="V162" s="56"/>
      <c r="W162" s="56"/>
      <c r="X162" s="56"/>
      <c r="Y162" s="56"/>
      <c r="Z162" s="56"/>
    </row>
    <row r="163" spans="1:26" x14ac:dyDescent="0.35">
      <c r="A163" s="46"/>
      <c r="B163" s="46"/>
      <c r="C163" s="46"/>
      <c r="D163" s="46"/>
      <c r="E163" s="46"/>
      <c r="F163" s="46"/>
      <c r="G163" s="46"/>
      <c r="H163" s="50"/>
      <c r="I163" s="50"/>
      <c r="J163" s="50"/>
      <c r="K163" s="51"/>
      <c r="L163" s="52"/>
      <c r="M163" s="55"/>
      <c r="N163" s="68"/>
      <c r="O163" s="55"/>
      <c r="T163" s="84"/>
      <c r="U163" s="56"/>
      <c r="V163" s="56"/>
      <c r="W163" s="56"/>
      <c r="X163" s="56"/>
      <c r="Y163" s="56"/>
      <c r="Z163" s="56"/>
    </row>
    <row r="164" spans="1:26" x14ac:dyDescent="0.35">
      <c r="A164" s="46"/>
      <c r="B164" s="46"/>
      <c r="C164" s="46"/>
      <c r="D164" s="46"/>
      <c r="E164" s="46"/>
      <c r="F164" s="46"/>
      <c r="G164" s="46"/>
      <c r="H164" s="50"/>
      <c r="I164" s="50"/>
      <c r="J164" s="50"/>
      <c r="K164" s="51"/>
      <c r="L164" s="52"/>
      <c r="M164" s="55"/>
      <c r="N164" s="68"/>
      <c r="O164" s="55"/>
      <c r="T164" s="84"/>
      <c r="U164" s="56"/>
      <c r="V164" s="56"/>
      <c r="W164" s="56"/>
      <c r="X164" s="56"/>
      <c r="Y164" s="56"/>
      <c r="Z164" s="56"/>
    </row>
    <row r="165" spans="1:26" x14ac:dyDescent="0.35">
      <c r="A165" s="46"/>
      <c r="B165" s="46"/>
      <c r="C165" s="46"/>
      <c r="D165" s="46"/>
      <c r="E165" s="46"/>
      <c r="F165" s="46"/>
      <c r="G165" s="46"/>
      <c r="H165" s="50"/>
      <c r="I165" s="50"/>
      <c r="J165" s="50"/>
      <c r="K165" s="51"/>
      <c r="L165" s="52"/>
      <c r="M165" s="55"/>
      <c r="N165" s="68"/>
      <c r="O165" s="55"/>
      <c r="T165" s="84"/>
      <c r="U165" s="56"/>
      <c r="V165" s="56"/>
      <c r="W165" s="56"/>
      <c r="X165" s="56"/>
      <c r="Y165" s="56"/>
      <c r="Z165" s="56"/>
    </row>
    <row r="166" spans="1:26" x14ac:dyDescent="0.35">
      <c r="A166" s="46"/>
      <c r="B166" s="46"/>
      <c r="C166" s="46"/>
      <c r="D166" s="46"/>
      <c r="E166" s="46"/>
      <c r="F166" s="46"/>
      <c r="G166" s="46"/>
      <c r="H166" s="50"/>
      <c r="I166" s="50"/>
      <c r="J166" s="50"/>
      <c r="K166" s="51"/>
      <c r="L166" s="52"/>
      <c r="M166" s="55"/>
      <c r="N166" s="68"/>
      <c r="O166" s="55"/>
      <c r="T166" s="84"/>
      <c r="U166" s="56"/>
      <c r="V166" s="56"/>
      <c r="W166" s="56"/>
      <c r="X166" s="56"/>
      <c r="Y166" s="56"/>
      <c r="Z166" s="56"/>
    </row>
    <row r="167" spans="1:26" x14ac:dyDescent="0.35">
      <c r="A167" s="46"/>
      <c r="B167" s="46"/>
      <c r="C167" s="46"/>
      <c r="D167" s="46"/>
      <c r="E167" s="46"/>
      <c r="F167" s="46"/>
      <c r="G167" s="46"/>
      <c r="H167" s="50"/>
      <c r="I167" s="50"/>
      <c r="J167" s="50"/>
      <c r="K167" s="51"/>
      <c r="L167" s="52"/>
      <c r="M167" s="55"/>
      <c r="N167" s="68"/>
      <c r="O167" s="55"/>
      <c r="T167" s="84"/>
      <c r="U167" s="56"/>
      <c r="V167" s="56"/>
      <c r="W167" s="56"/>
      <c r="X167" s="56"/>
      <c r="Y167" s="56"/>
      <c r="Z167" s="56"/>
    </row>
    <row r="168" spans="1:26" x14ac:dyDescent="0.35">
      <c r="A168" s="46"/>
      <c r="B168" s="46"/>
      <c r="C168" s="46"/>
      <c r="D168" s="46"/>
      <c r="E168" s="46"/>
      <c r="F168" s="46"/>
      <c r="G168" s="46"/>
      <c r="H168" s="50"/>
      <c r="I168" s="50"/>
      <c r="J168" s="50"/>
      <c r="K168" s="51"/>
      <c r="L168" s="52"/>
      <c r="M168" s="55"/>
      <c r="N168" s="68"/>
      <c r="O168" s="55"/>
      <c r="T168" s="84"/>
      <c r="U168" s="56"/>
      <c r="V168" s="56"/>
      <c r="W168" s="56"/>
      <c r="X168" s="56"/>
      <c r="Y168" s="56"/>
      <c r="Z168" s="56"/>
    </row>
    <row r="169" spans="1:26" x14ac:dyDescent="0.35">
      <c r="A169" s="46"/>
      <c r="B169" s="46"/>
      <c r="C169" s="46"/>
      <c r="D169" s="46"/>
      <c r="E169" s="46"/>
      <c r="F169" s="46"/>
      <c r="G169" s="46"/>
      <c r="H169" s="50"/>
      <c r="I169" s="50"/>
      <c r="J169" s="50"/>
      <c r="K169" s="51"/>
      <c r="L169" s="52"/>
      <c r="M169" s="55"/>
      <c r="N169" s="68"/>
      <c r="O169" s="55"/>
      <c r="T169" s="84"/>
      <c r="U169" s="56"/>
      <c r="V169" s="56"/>
      <c r="W169" s="56"/>
      <c r="X169" s="56"/>
      <c r="Y169" s="56"/>
      <c r="Z169" s="56"/>
    </row>
    <row r="170" spans="1:26" x14ac:dyDescent="0.35">
      <c r="A170" s="46"/>
      <c r="B170" s="46"/>
      <c r="C170" s="46"/>
      <c r="D170" s="46"/>
      <c r="E170" s="46"/>
      <c r="F170" s="46"/>
      <c r="G170" s="46"/>
      <c r="H170" s="50"/>
      <c r="I170" s="50"/>
      <c r="J170" s="50"/>
      <c r="K170" s="51"/>
      <c r="L170" s="52"/>
      <c r="M170" s="55"/>
      <c r="N170" s="68"/>
      <c r="O170" s="55"/>
      <c r="T170" s="84"/>
      <c r="U170" s="56"/>
      <c r="V170" s="56"/>
      <c r="W170" s="56"/>
      <c r="X170" s="56"/>
      <c r="Y170" s="56"/>
      <c r="Z170" s="56"/>
    </row>
    <row r="171" spans="1:26" x14ac:dyDescent="0.35">
      <c r="A171" s="46"/>
      <c r="B171" s="46"/>
      <c r="C171" s="46"/>
      <c r="D171" s="46"/>
      <c r="E171" s="46"/>
      <c r="F171" s="46"/>
      <c r="G171" s="46"/>
      <c r="H171" s="50"/>
      <c r="I171" s="50"/>
      <c r="J171" s="50"/>
      <c r="K171" s="51"/>
      <c r="L171" s="52"/>
      <c r="M171" s="55"/>
      <c r="N171" s="68"/>
      <c r="O171" s="55"/>
      <c r="T171" s="84"/>
      <c r="U171" s="56"/>
      <c r="V171" s="56"/>
      <c r="W171" s="56"/>
      <c r="X171" s="56"/>
      <c r="Y171" s="56"/>
      <c r="Z171" s="56"/>
    </row>
    <row r="172" spans="1:26" x14ac:dyDescent="0.35">
      <c r="A172" s="46"/>
      <c r="B172" s="46"/>
      <c r="C172" s="46"/>
      <c r="D172" s="46"/>
      <c r="E172" s="46"/>
      <c r="F172" s="46"/>
      <c r="G172" s="46"/>
      <c r="H172" s="50"/>
      <c r="I172" s="50"/>
      <c r="J172" s="50"/>
      <c r="K172" s="51"/>
      <c r="L172" s="52"/>
      <c r="M172" s="55"/>
      <c r="N172" s="68"/>
      <c r="O172" s="55"/>
      <c r="T172" s="84"/>
      <c r="U172" s="56"/>
      <c r="V172" s="56"/>
      <c r="W172" s="56"/>
      <c r="X172" s="56"/>
      <c r="Y172" s="56"/>
      <c r="Z172" s="56"/>
    </row>
    <row r="173" spans="1:26" x14ac:dyDescent="0.35">
      <c r="A173" s="46"/>
      <c r="B173" s="46"/>
      <c r="C173" s="46"/>
      <c r="D173" s="46"/>
      <c r="E173" s="46"/>
      <c r="F173" s="46"/>
      <c r="G173" s="46"/>
      <c r="H173" s="50"/>
      <c r="I173" s="50"/>
      <c r="J173" s="50"/>
      <c r="K173" s="51"/>
      <c r="L173" s="52"/>
      <c r="M173" s="55"/>
      <c r="N173" s="68"/>
      <c r="O173" s="55"/>
      <c r="T173" s="84"/>
      <c r="U173" s="56"/>
      <c r="V173" s="56"/>
      <c r="W173" s="56"/>
      <c r="X173" s="56"/>
      <c r="Y173" s="56"/>
      <c r="Z173" s="56"/>
    </row>
    <row r="174" spans="1:26" x14ac:dyDescent="0.35">
      <c r="A174" s="46"/>
      <c r="B174" s="46"/>
      <c r="C174" s="46"/>
      <c r="D174" s="46"/>
      <c r="E174" s="46"/>
      <c r="F174" s="46"/>
      <c r="G174" s="46"/>
      <c r="H174" s="50"/>
      <c r="I174" s="50"/>
      <c r="J174" s="50"/>
      <c r="K174" s="51"/>
      <c r="L174" s="52"/>
      <c r="M174" s="55"/>
      <c r="N174" s="68"/>
      <c r="O174" s="55"/>
      <c r="T174" s="84"/>
      <c r="U174" s="56"/>
      <c r="V174" s="56"/>
      <c r="W174" s="56"/>
      <c r="X174" s="56"/>
      <c r="Y174" s="56"/>
      <c r="Z174" s="56"/>
    </row>
    <row r="175" spans="1:26" x14ac:dyDescent="0.35">
      <c r="A175" s="46"/>
      <c r="B175" s="46"/>
      <c r="C175" s="46"/>
      <c r="D175" s="46"/>
      <c r="E175" s="46"/>
      <c r="F175" s="46"/>
      <c r="G175" s="46"/>
      <c r="H175" s="50"/>
      <c r="I175" s="50"/>
      <c r="J175" s="50"/>
      <c r="K175" s="51"/>
      <c r="L175" s="52"/>
      <c r="M175" s="55"/>
      <c r="N175" s="68"/>
      <c r="O175" s="55"/>
      <c r="T175" s="84"/>
      <c r="U175" s="56"/>
      <c r="V175" s="56"/>
      <c r="W175" s="56"/>
      <c r="X175" s="56"/>
      <c r="Y175" s="56"/>
      <c r="Z175" s="56"/>
    </row>
    <row r="176" spans="1:26" x14ac:dyDescent="0.35">
      <c r="A176" s="46"/>
      <c r="B176" s="46"/>
      <c r="C176" s="46"/>
      <c r="D176" s="46"/>
      <c r="E176" s="46"/>
      <c r="F176" s="46"/>
      <c r="G176" s="46"/>
      <c r="H176" s="50"/>
      <c r="I176" s="50"/>
      <c r="J176" s="50"/>
      <c r="K176" s="51"/>
      <c r="L176" s="52"/>
      <c r="M176" s="55"/>
      <c r="N176" s="68"/>
      <c r="O176" s="55"/>
      <c r="T176" s="84"/>
      <c r="U176" s="56"/>
      <c r="V176" s="56"/>
      <c r="W176" s="56"/>
      <c r="X176" s="56"/>
      <c r="Y176" s="56"/>
      <c r="Z176" s="56"/>
    </row>
    <row r="177" spans="1:26" x14ac:dyDescent="0.35">
      <c r="A177" s="46"/>
      <c r="B177" s="46"/>
      <c r="C177" s="46"/>
      <c r="D177" s="46"/>
      <c r="E177" s="46"/>
      <c r="F177" s="46"/>
      <c r="G177" s="46"/>
      <c r="H177" s="50"/>
      <c r="I177" s="50"/>
      <c r="J177" s="50"/>
      <c r="K177" s="51"/>
      <c r="L177" s="52"/>
      <c r="M177" s="55"/>
      <c r="N177" s="68"/>
      <c r="O177" s="55"/>
      <c r="T177" s="84"/>
      <c r="U177" s="56"/>
      <c r="V177" s="56"/>
      <c r="W177" s="56"/>
      <c r="X177" s="56"/>
      <c r="Y177" s="56"/>
      <c r="Z177" s="56"/>
    </row>
    <row r="178" spans="1:26" x14ac:dyDescent="0.35">
      <c r="A178" s="46"/>
      <c r="B178" s="46"/>
      <c r="C178" s="46"/>
      <c r="D178" s="46"/>
      <c r="E178" s="46"/>
      <c r="F178" s="46"/>
      <c r="G178" s="46"/>
      <c r="H178" s="50"/>
      <c r="I178" s="50"/>
      <c r="J178" s="50"/>
      <c r="K178" s="51"/>
      <c r="L178" s="52"/>
      <c r="M178" s="55"/>
      <c r="N178" s="68"/>
      <c r="O178" s="55"/>
      <c r="T178" s="84"/>
      <c r="U178" s="56"/>
      <c r="V178" s="56"/>
      <c r="W178" s="56"/>
      <c r="X178" s="56"/>
      <c r="Y178" s="56"/>
      <c r="Z178" s="56"/>
    </row>
    <row r="179" spans="1:26" x14ac:dyDescent="0.35">
      <c r="A179" s="46"/>
      <c r="B179" s="46"/>
      <c r="C179" s="46"/>
      <c r="D179" s="46"/>
      <c r="E179" s="46"/>
      <c r="F179" s="46"/>
      <c r="G179" s="46"/>
      <c r="H179" s="50"/>
      <c r="I179" s="50"/>
      <c r="J179" s="50"/>
      <c r="K179" s="51"/>
      <c r="L179" s="52"/>
      <c r="M179" s="55"/>
      <c r="N179" s="68"/>
      <c r="O179" s="55"/>
      <c r="T179" s="84"/>
      <c r="U179" s="56"/>
      <c r="V179" s="56"/>
      <c r="W179" s="56"/>
      <c r="X179" s="56"/>
      <c r="Y179" s="56"/>
      <c r="Z179" s="56"/>
    </row>
    <row r="180" spans="1:26" x14ac:dyDescent="0.35">
      <c r="A180" s="46"/>
      <c r="B180" s="46"/>
      <c r="C180" s="46"/>
      <c r="D180" s="46"/>
      <c r="E180" s="46"/>
      <c r="F180" s="46"/>
      <c r="G180" s="46"/>
      <c r="H180" s="50"/>
      <c r="I180" s="50"/>
      <c r="J180" s="50"/>
      <c r="K180" s="51"/>
      <c r="L180" s="52"/>
      <c r="M180" s="55"/>
      <c r="N180" s="68"/>
      <c r="O180" s="55"/>
      <c r="T180" s="84"/>
      <c r="U180" s="56"/>
      <c r="V180" s="56"/>
      <c r="W180" s="56"/>
      <c r="X180" s="56"/>
      <c r="Y180" s="56"/>
      <c r="Z180" s="56"/>
    </row>
    <row r="181" spans="1:26" x14ac:dyDescent="0.35">
      <c r="A181" s="46"/>
      <c r="B181" s="46"/>
      <c r="C181" s="46"/>
      <c r="D181" s="46"/>
      <c r="E181" s="46"/>
      <c r="F181" s="46"/>
      <c r="G181" s="46"/>
      <c r="H181" s="50"/>
      <c r="I181" s="50"/>
      <c r="J181" s="50"/>
      <c r="K181" s="51"/>
      <c r="L181" s="52"/>
      <c r="M181" s="55"/>
      <c r="N181" s="68"/>
      <c r="O181" s="55"/>
      <c r="T181" s="84"/>
      <c r="U181" s="56"/>
      <c r="V181" s="56"/>
      <c r="W181" s="56"/>
      <c r="X181" s="56"/>
      <c r="Y181" s="56"/>
      <c r="Z181" s="56"/>
    </row>
    <row r="182" spans="1:26" x14ac:dyDescent="0.35">
      <c r="A182" s="46"/>
      <c r="B182" s="46"/>
      <c r="C182" s="46"/>
      <c r="D182" s="46"/>
      <c r="E182" s="46"/>
      <c r="F182" s="46"/>
      <c r="G182" s="46"/>
      <c r="H182" s="50"/>
      <c r="I182" s="50"/>
      <c r="J182" s="50"/>
      <c r="K182" s="51"/>
      <c r="L182" s="52"/>
      <c r="M182" s="55"/>
      <c r="N182" s="68"/>
      <c r="O182" s="55"/>
      <c r="T182" s="84"/>
      <c r="U182" s="56"/>
      <c r="V182" s="56"/>
      <c r="W182" s="56"/>
      <c r="X182" s="56"/>
      <c r="Y182" s="56"/>
      <c r="Z182" s="56"/>
    </row>
    <row r="183" spans="1:26" x14ac:dyDescent="0.35">
      <c r="A183" s="46"/>
      <c r="B183" s="46"/>
      <c r="C183" s="46"/>
      <c r="D183" s="46"/>
      <c r="E183" s="46"/>
      <c r="F183" s="46"/>
      <c r="G183" s="46"/>
      <c r="H183" s="50"/>
      <c r="I183" s="50"/>
      <c r="J183" s="50"/>
      <c r="K183" s="51"/>
      <c r="L183" s="53"/>
      <c r="M183" s="55"/>
      <c r="N183" s="68"/>
      <c r="O183" s="55"/>
      <c r="T183" s="84"/>
      <c r="U183" s="56"/>
      <c r="V183" s="56"/>
      <c r="W183" s="56"/>
      <c r="X183" s="56"/>
      <c r="Y183" s="56"/>
      <c r="Z183" s="56"/>
    </row>
    <row r="184" spans="1:26" x14ac:dyDescent="0.35">
      <c r="A184" s="46"/>
      <c r="B184" s="46"/>
      <c r="C184" s="46"/>
      <c r="D184" s="46"/>
      <c r="E184" s="46"/>
      <c r="F184" s="46"/>
      <c r="G184" s="46"/>
      <c r="H184" s="50"/>
      <c r="I184" s="50"/>
      <c r="J184" s="50"/>
      <c r="K184" s="51"/>
      <c r="L184" s="53"/>
      <c r="M184" s="55"/>
      <c r="N184" s="68"/>
      <c r="O184" s="55"/>
      <c r="T184" s="84"/>
      <c r="U184" s="56"/>
      <c r="V184" s="56"/>
      <c r="W184" s="56"/>
      <c r="X184" s="56"/>
      <c r="Y184" s="56"/>
      <c r="Z184" s="56"/>
    </row>
    <row r="185" spans="1:26" x14ac:dyDescent="0.35">
      <c r="A185" s="46"/>
      <c r="B185" s="46"/>
      <c r="C185" s="46"/>
      <c r="D185" s="46"/>
      <c r="E185" s="46"/>
      <c r="F185" s="46"/>
      <c r="G185" s="46"/>
      <c r="H185" s="50"/>
      <c r="I185" s="50"/>
      <c r="J185" s="50"/>
      <c r="K185" s="51"/>
      <c r="L185" s="53"/>
      <c r="M185" s="55"/>
      <c r="N185" s="68"/>
      <c r="O185" s="55"/>
      <c r="T185" s="84"/>
      <c r="U185" s="56"/>
      <c r="V185" s="56"/>
      <c r="W185" s="56"/>
      <c r="X185" s="56"/>
      <c r="Y185" s="56"/>
      <c r="Z185" s="56"/>
    </row>
    <row r="186" spans="1:26" x14ac:dyDescent="0.35">
      <c r="A186" s="46"/>
      <c r="B186" s="46"/>
      <c r="C186" s="46"/>
      <c r="D186" s="46"/>
      <c r="E186" s="46"/>
      <c r="F186" s="46"/>
      <c r="G186" s="46"/>
      <c r="H186" s="50"/>
      <c r="I186" s="50"/>
      <c r="J186" s="50"/>
      <c r="K186" s="51"/>
      <c r="L186" s="53"/>
      <c r="M186" s="55"/>
      <c r="N186" s="68"/>
      <c r="O186" s="55"/>
      <c r="T186" s="84"/>
      <c r="U186" s="56"/>
      <c r="V186" s="56"/>
      <c r="W186" s="56"/>
      <c r="X186" s="56"/>
      <c r="Y186" s="56"/>
      <c r="Z186" s="56"/>
    </row>
    <row r="187" spans="1:26" x14ac:dyDescent="0.35">
      <c r="A187" s="46"/>
      <c r="B187" s="46"/>
      <c r="C187" s="46"/>
      <c r="D187" s="46"/>
      <c r="E187" s="46"/>
      <c r="F187" s="46"/>
      <c r="G187" s="46"/>
      <c r="H187" s="50"/>
      <c r="I187" s="50"/>
      <c r="J187" s="50"/>
      <c r="K187" s="51"/>
      <c r="L187" s="52"/>
      <c r="M187" s="55"/>
      <c r="N187" s="68"/>
      <c r="O187" s="55"/>
      <c r="T187" s="84"/>
      <c r="U187" s="56"/>
      <c r="V187" s="56"/>
      <c r="W187" s="56"/>
      <c r="X187" s="56"/>
      <c r="Y187" s="56"/>
      <c r="Z187" s="56"/>
    </row>
    <row r="188" spans="1:26" x14ac:dyDescent="0.35">
      <c r="A188" s="46"/>
      <c r="B188" s="46"/>
      <c r="C188" s="46"/>
      <c r="D188" s="46"/>
      <c r="E188" s="46"/>
      <c r="F188" s="46"/>
      <c r="G188" s="46"/>
      <c r="H188" s="50"/>
      <c r="I188" s="50"/>
      <c r="J188" s="50"/>
      <c r="K188" s="51"/>
      <c r="L188" s="52"/>
      <c r="M188" s="55"/>
      <c r="N188" s="68"/>
      <c r="O188" s="55"/>
      <c r="T188" s="84"/>
      <c r="U188" s="56"/>
      <c r="V188" s="56"/>
      <c r="W188" s="56"/>
      <c r="X188" s="56"/>
      <c r="Y188" s="56"/>
      <c r="Z188" s="56"/>
    </row>
    <row r="189" spans="1:26" x14ac:dyDescent="0.35">
      <c r="A189" s="46"/>
      <c r="B189" s="46"/>
      <c r="C189" s="46"/>
      <c r="D189" s="46"/>
      <c r="E189" s="46"/>
      <c r="F189" s="46"/>
      <c r="G189" s="46"/>
      <c r="H189" s="50"/>
      <c r="I189" s="50"/>
      <c r="J189" s="50"/>
      <c r="K189" s="51"/>
      <c r="L189" s="52"/>
      <c r="M189" s="55"/>
      <c r="N189" s="68"/>
      <c r="O189" s="55"/>
      <c r="T189" s="84"/>
      <c r="U189" s="56"/>
      <c r="V189" s="56"/>
      <c r="W189" s="56"/>
      <c r="X189" s="56"/>
      <c r="Y189" s="56"/>
      <c r="Z189" s="56"/>
    </row>
    <row r="190" spans="1:26" x14ac:dyDescent="0.35">
      <c r="A190" s="46"/>
      <c r="B190" s="46"/>
      <c r="C190" s="46"/>
      <c r="D190" s="46"/>
      <c r="E190" s="46"/>
      <c r="F190" s="46"/>
      <c r="G190" s="46"/>
      <c r="H190" s="50"/>
      <c r="I190" s="50"/>
      <c r="J190" s="50"/>
      <c r="K190" s="51"/>
      <c r="L190" s="52"/>
      <c r="M190" s="55"/>
      <c r="N190" s="68"/>
      <c r="O190" s="55"/>
      <c r="T190" s="84"/>
      <c r="U190" s="56"/>
      <c r="V190" s="56"/>
      <c r="W190" s="56"/>
      <c r="X190" s="56"/>
      <c r="Y190" s="56"/>
      <c r="Z190" s="56"/>
    </row>
    <row r="191" spans="1:26" x14ac:dyDescent="0.35">
      <c r="A191" s="46"/>
      <c r="B191" s="46"/>
      <c r="C191" s="46"/>
      <c r="D191" s="46"/>
      <c r="E191" s="46"/>
      <c r="F191" s="46"/>
      <c r="G191" s="46"/>
      <c r="H191" s="50"/>
      <c r="I191" s="50"/>
      <c r="J191" s="50"/>
      <c r="K191" s="51"/>
      <c r="L191" s="52"/>
      <c r="M191" s="55"/>
      <c r="N191" s="68"/>
      <c r="O191" s="55"/>
      <c r="T191" s="84"/>
      <c r="U191" s="56"/>
      <c r="V191" s="56"/>
      <c r="W191" s="56"/>
      <c r="X191" s="56"/>
      <c r="Y191" s="56"/>
      <c r="Z191" s="56"/>
    </row>
    <row r="192" spans="1:26" x14ac:dyDescent="0.35">
      <c r="A192" s="46"/>
      <c r="B192" s="46"/>
      <c r="C192" s="46"/>
      <c r="D192" s="46"/>
      <c r="E192" s="46"/>
      <c r="F192" s="46"/>
      <c r="G192" s="46"/>
      <c r="H192" s="50"/>
      <c r="I192" s="50"/>
      <c r="J192" s="50"/>
      <c r="K192" s="51"/>
      <c r="L192" s="52"/>
      <c r="M192" s="55"/>
      <c r="N192" s="68"/>
      <c r="O192" s="55"/>
      <c r="T192" s="84"/>
      <c r="U192" s="56"/>
      <c r="V192" s="56"/>
      <c r="W192" s="56"/>
      <c r="X192" s="56"/>
      <c r="Y192" s="56"/>
      <c r="Z192" s="56"/>
    </row>
    <row r="193" spans="1:26" x14ac:dyDescent="0.35">
      <c r="A193" s="46"/>
      <c r="B193" s="46"/>
      <c r="C193" s="46"/>
      <c r="D193" s="46"/>
      <c r="E193" s="46"/>
      <c r="F193" s="46"/>
      <c r="G193" s="46"/>
      <c r="H193" s="50"/>
      <c r="I193" s="50"/>
      <c r="J193" s="50"/>
      <c r="K193" s="51"/>
      <c r="L193" s="52"/>
      <c r="M193" s="55"/>
      <c r="N193" s="68"/>
      <c r="O193" s="55"/>
      <c r="T193" s="84"/>
      <c r="U193" s="56"/>
      <c r="V193" s="56"/>
      <c r="W193" s="56"/>
      <c r="X193" s="56"/>
      <c r="Y193" s="56"/>
      <c r="Z193" s="56"/>
    </row>
    <row r="194" spans="1:26" x14ac:dyDescent="0.35">
      <c r="A194" s="46"/>
      <c r="B194" s="46"/>
      <c r="C194" s="46"/>
      <c r="D194" s="46"/>
      <c r="E194" s="46"/>
      <c r="F194" s="46"/>
      <c r="G194" s="46"/>
      <c r="H194" s="50"/>
      <c r="I194" s="50"/>
      <c r="J194" s="50"/>
      <c r="K194" s="51"/>
      <c r="L194" s="52"/>
      <c r="M194" s="55"/>
      <c r="N194" s="68"/>
      <c r="O194" s="55"/>
      <c r="T194" s="84"/>
      <c r="U194" s="56"/>
      <c r="V194" s="56"/>
      <c r="W194" s="56"/>
      <c r="X194" s="56"/>
      <c r="Y194" s="56"/>
      <c r="Z194" s="56"/>
    </row>
    <row r="195" spans="1:26" x14ac:dyDescent="0.35">
      <c r="A195" s="46"/>
      <c r="B195" s="46"/>
      <c r="C195" s="46"/>
      <c r="D195" s="46"/>
      <c r="E195" s="46"/>
      <c r="F195" s="46"/>
      <c r="G195" s="46"/>
      <c r="H195" s="50"/>
      <c r="I195" s="50"/>
      <c r="J195" s="50"/>
      <c r="K195" s="51"/>
      <c r="L195" s="52"/>
      <c r="M195" s="55"/>
      <c r="N195" s="68"/>
      <c r="O195" s="55"/>
      <c r="T195" s="84"/>
      <c r="U195" s="56"/>
      <c r="V195" s="56"/>
      <c r="W195" s="56"/>
      <c r="X195" s="56"/>
      <c r="Y195" s="56"/>
      <c r="Z195" s="56"/>
    </row>
    <row r="196" spans="1:26" x14ac:dyDescent="0.35">
      <c r="A196" s="46"/>
      <c r="B196" s="46"/>
      <c r="C196" s="46"/>
      <c r="D196" s="46"/>
      <c r="E196" s="46"/>
      <c r="F196" s="46"/>
      <c r="G196" s="46"/>
      <c r="H196" s="50"/>
      <c r="I196" s="50"/>
      <c r="J196" s="50"/>
      <c r="K196" s="51"/>
      <c r="L196" s="52"/>
      <c r="M196" s="55"/>
      <c r="N196" s="68"/>
      <c r="O196" s="55"/>
      <c r="T196" s="84"/>
      <c r="U196" s="56"/>
      <c r="V196" s="56"/>
      <c r="W196" s="56"/>
      <c r="X196" s="56"/>
      <c r="Y196" s="56"/>
      <c r="Z196" s="56"/>
    </row>
    <row r="197" spans="1:26" x14ac:dyDescent="0.35">
      <c r="A197" s="46"/>
      <c r="B197" s="46"/>
      <c r="C197" s="46"/>
      <c r="D197" s="46"/>
      <c r="E197" s="46"/>
      <c r="F197" s="46"/>
      <c r="G197" s="46"/>
      <c r="H197" s="50"/>
      <c r="I197" s="50"/>
      <c r="J197" s="50"/>
      <c r="K197" s="51"/>
      <c r="L197" s="52"/>
      <c r="M197" s="55"/>
      <c r="N197" s="68"/>
      <c r="O197" s="55"/>
      <c r="T197" s="84"/>
      <c r="U197" s="56"/>
      <c r="V197" s="56"/>
      <c r="W197" s="56"/>
      <c r="X197" s="56"/>
      <c r="Y197" s="56"/>
      <c r="Z197" s="56"/>
    </row>
    <row r="198" spans="1:26" x14ac:dyDescent="0.35">
      <c r="A198" s="46"/>
      <c r="B198" s="46"/>
      <c r="C198" s="46"/>
      <c r="D198" s="46"/>
      <c r="E198" s="46"/>
      <c r="F198" s="46"/>
      <c r="G198" s="46"/>
      <c r="H198" s="50"/>
      <c r="I198" s="50"/>
      <c r="J198" s="50"/>
      <c r="K198" s="51"/>
      <c r="L198" s="52"/>
      <c r="M198" s="55"/>
      <c r="N198" s="68"/>
      <c r="O198" s="55"/>
      <c r="T198" s="84"/>
      <c r="U198" s="56"/>
      <c r="V198" s="56"/>
      <c r="W198" s="56"/>
      <c r="X198" s="56"/>
      <c r="Y198" s="56"/>
      <c r="Z198" s="56"/>
    </row>
    <row r="199" spans="1:26" x14ac:dyDescent="0.35">
      <c r="A199" s="46"/>
      <c r="B199" s="46"/>
      <c r="C199" s="46"/>
      <c r="D199" s="46"/>
      <c r="E199" s="46"/>
      <c r="F199" s="46"/>
      <c r="G199" s="46"/>
      <c r="H199" s="50"/>
      <c r="I199" s="50"/>
      <c r="J199" s="50"/>
      <c r="K199" s="51"/>
      <c r="L199" s="52"/>
      <c r="M199" s="55"/>
      <c r="N199" s="68"/>
      <c r="O199" s="55"/>
      <c r="T199" s="84"/>
      <c r="U199" s="56"/>
      <c r="V199" s="56"/>
      <c r="W199" s="56"/>
      <c r="X199" s="56"/>
      <c r="Y199" s="56"/>
      <c r="Z199" s="56"/>
    </row>
    <row r="200" spans="1:26" x14ac:dyDescent="0.35">
      <c r="A200" s="46"/>
      <c r="B200" s="46"/>
      <c r="C200" s="46"/>
      <c r="D200" s="46"/>
      <c r="E200" s="46"/>
      <c r="F200" s="46"/>
      <c r="G200" s="46"/>
      <c r="H200" s="50"/>
      <c r="I200" s="50"/>
      <c r="J200" s="50"/>
      <c r="K200" s="51"/>
      <c r="L200" s="52"/>
      <c r="M200" s="55"/>
      <c r="N200" s="68"/>
      <c r="O200" s="55"/>
      <c r="T200" s="84"/>
      <c r="U200" s="56"/>
      <c r="V200" s="56"/>
      <c r="W200" s="56"/>
      <c r="X200" s="56"/>
      <c r="Y200" s="56"/>
      <c r="Z200" s="56"/>
    </row>
    <row r="201" spans="1:26" x14ac:dyDescent="0.35">
      <c r="A201" s="46"/>
      <c r="B201" s="46"/>
      <c r="C201" s="46"/>
      <c r="D201" s="46"/>
      <c r="E201" s="46"/>
      <c r="F201" s="46"/>
      <c r="G201" s="46"/>
      <c r="H201" s="50"/>
      <c r="I201" s="50"/>
      <c r="J201" s="50"/>
      <c r="K201" s="51"/>
      <c r="L201" s="52"/>
      <c r="M201" s="55"/>
      <c r="N201" s="68"/>
      <c r="O201" s="55"/>
      <c r="T201" s="84"/>
      <c r="U201" s="56"/>
      <c r="V201" s="56"/>
      <c r="W201" s="56"/>
      <c r="X201" s="56"/>
      <c r="Y201" s="56"/>
      <c r="Z201" s="56"/>
    </row>
    <row r="202" spans="1:26" x14ac:dyDescent="0.35">
      <c r="A202" s="46"/>
      <c r="B202" s="46"/>
      <c r="C202" s="46"/>
      <c r="D202" s="46"/>
      <c r="E202" s="46"/>
      <c r="F202" s="46"/>
      <c r="G202" s="46"/>
      <c r="H202" s="50"/>
      <c r="I202" s="50"/>
      <c r="J202" s="50"/>
      <c r="K202" s="51"/>
      <c r="L202" s="52"/>
      <c r="M202" s="55"/>
      <c r="N202" s="68"/>
      <c r="O202" s="55"/>
      <c r="T202" s="84"/>
      <c r="U202" s="56"/>
      <c r="V202" s="56"/>
      <c r="W202" s="56"/>
      <c r="X202" s="56"/>
      <c r="Y202" s="56"/>
      <c r="Z202" s="56"/>
    </row>
    <row r="203" spans="1:26" x14ac:dyDescent="0.35">
      <c r="A203" s="46"/>
      <c r="B203" s="46"/>
      <c r="C203" s="46"/>
      <c r="D203" s="46"/>
      <c r="E203" s="46"/>
      <c r="F203" s="46"/>
      <c r="G203" s="46"/>
      <c r="H203" s="50"/>
      <c r="I203" s="50"/>
      <c r="J203" s="50"/>
      <c r="K203" s="51"/>
      <c r="L203" s="52"/>
      <c r="M203" s="55"/>
      <c r="N203" s="68"/>
      <c r="O203" s="55"/>
      <c r="T203" s="84"/>
      <c r="U203" s="56"/>
      <c r="V203" s="56"/>
      <c r="W203" s="56"/>
      <c r="X203" s="56"/>
      <c r="Y203" s="56"/>
      <c r="Z203" s="56"/>
    </row>
    <row r="204" spans="1:26" x14ac:dyDescent="0.35">
      <c r="A204" s="46"/>
      <c r="B204" s="46"/>
      <c r="C204" s="46"/>
      <c r="D204" s="46"/>
      <c r="E204" s="46"/>
      <c r="F204" s="46"/>
      <c r="G204" s="46"/>
      <c r="H204" s="50"/>
      <c r="I204" s="50"/>
      <c r="J204" s="50"/>
      <c r="K204" s="51"/>
      <c r="L204" s="52"/>
      <c r="M204" s="55"/>
      <c r="N204" s="68"/>
      <c r="O204" s="55"/>
      <c r="T204" s="84"/>
      <c r="U204" s="56"/>
      <c r="V204" s="56"/>
      <c r="W204" s="56"/>
      <c r="X204" s="56"/>
      <c r="Y204" s="56"/>
      <c r="Z204" s="56"/>
    </row>
    <row r="205" spans="1:26" x14ac:dyDescent="0.35">
      <c r="A205" s="46"/>
      <c r="B205" s="46"/>
      <c r="C205" s="46"/>
      <c r="D205" s="46"/>
      <c r="E205" s="46"/>
      <c r="F205" s="46"/>
      <c r="G205" s="46"/>
      <c r="H205" s="50"/>
      <c r="I205" s="50"/>
      <c r="J205" s="50"/>
      <c r="K205" s="51"/>
      <c r="L205" s="52"/>
      <c r="M205" s="55"/>
      <c r="N205" s="68"/>
      <c r="O205" s="55"/>
      <c r="T205" s="84"/>
      <c r="U205" s="56"/>
      <c r="V205" s="56"/>
      <c r="W205" s="56"/>
      <c r="X205" s="56"/>
      <c r="Y205" s="56"/>
      <c r="Z205" s="56"/>
    </row>
    <row r="206" spans="1:26" x14ac:dyDescent="0.35">
      <c r="A206" s="46"/>
      <c r="B206" s="46"/>
      <c r="C206" s="46"/>
      <c r="D206" s="46"/>
      <c r="E206" s="46"/>
      <c r="F206" s="46"/>
      <c r="G206" s="46"/>
      <c r="H206" s="50"/>
      <c r="I206" s="50"/>
      <c r="J206" s="50"/>
      <c r="K206" s="51"/>
      <c r="L206" s="52"/>
      <c r="M206" s="55"/>
      <c r="N206" s="68"/>
      <c r="O206" s="55"/>
      <c r="T206" s="84"/>
      <c r="U206" s="56"/>
      <c r="V206" s="56"/>
      <c r="W206" s="56"/>
      <c r="X206" s="56"/>
      <c r="Y206" s="56"/>
      <c r="Z206" s="56"/>
    </row>
    <row r="207" spans="1:26" x14ac:dyDescent="0.35">
      <c r="A207" s="46"/>
      <c r="B207" s="46"/>
      <c r="C207" s="46"/>
      <c r="D207" s="46"/>
      <c r="E207" s="46"/>
      <c r="F207" s="46"/>
      <c r="G207" s="46"/>
      <c r="H207" s="50"/>
      <c r="I207" s="50"/>
      <c r="J207" s="50"/>
      <c r="K207" s="51"/>
      <c r="L207" s="52"/>
      <c r="M207" s="55"/>
      <c r="N207" s="68"/>
      <c r="O207" s="55"/>
      <c r="T207" s="84"/>
      <c r="U207" s="56"/>
      <c r="V207" s="56"/>
      <c r="W207" s="56"/>
      <c r="X207" s="56"/>
      <c r="Y207" s="56"/>
      <c r="Z207" s="56"/>
    </row>
    <row r="208" spans="1:26" x14ac:dyDescent="0.35">
      <c r="A208" s="46"/>
      <c r="B208" s="46"/>
      <c r="C208" s="46"/>
      <c r="D208" s="46"/>
      <c r="E208" s="46"/>
      <c r="F208" s="46"/>
      <c r="G208" s="46"/>
      <c r="H208" s="50"/>
      <c r="I208" s="50"/>
      <c r="J208" s="50"/>
      <c r="K208" s="51"/>
      <c r="L208" s="53"/>
      <c r="M208" s="55"/>
      <c r="N208" s="68"/>
      <c r="O208" s="55"/>
      <c r="T208" s="84"/>
      <c r="U208" s="56"/>
      <c r="V208" s="56"/>
      <c r="W208" s="56"/>
      <c r="X208" s="56"/>
      <c r="Y208" s="56"/>
      <c r="Z208" s="56"/>
    </row>
    <row r="209" spans="1:26" x14ac:dyDescent="0.35">
      <c r="A209" s="46"/>
      <c r="B209" s="46"/>
      <c r="C209" s="46"/>
      <c r="D209" s="46"/>
      <c r="E209" s="46"/>
      <c r="F209" s="46"/>
      <c r="G209" s="46"/>
      <c r="H209" s="50"/>
      <c r="I209" s="50"/>
      <c r="J209" s="50"/>
      <c r="K209" s="51"/>
      <c r="L209" s="53"/>
      <c r="M209" s="55"/>
      <c r="N209" s="68"/>
      <c r="O209" s="55"/>
      <c r="T209" s="84"/>
      <c r="U209" s="56"/>
      <c r="V209" s="56"/>
      <c r="W209" s="56"/>
      <c r="X209" s="56"/>
      <c r="Y209" s="56"/>
      <c r="Z209" s="56"/>
    </row>
    <row r="210" spans="1:26" x14ac:dyDescent="0.35">
      <c r="A210" s="46"/>
      <c r="B210" s="46"/>
      <c r="C210" s="46"/>
      <c r="D210" s="46"/>
      <c r="E210" s="46"/>
      <c r="F210" s="46"/>
      <c r="G210" s="46"/>
      <c r="H210" s="50"/>
      <c r="I210" s="50"/>
      <c r="J210" s="50"/>
      <c r="K210" s="51"/>
      <c r="L210" s="53"/>
      <c r="M210" s="55"/>
      <c r="N210" s="68"/>
      <c r="O210" s="55"/>
      <c r="T210" s="84"/>
      <c r="U210" s="56"/>
      <c r="V210" s="56"/>
      <c r="W210" s="56"/>
      <c r="X210" s="56"/>
      <c r="Y210" s="56"/>
      <c r="Z210" s="56"/>
    </row>
    <row r="211" spans="1:26" x14ac:dyDescent="0.35">
      <c r="A211" s="46"/>
      <c r="B211" s="46"/>
      <c r="C211" s="46"/>
      <c r="D211" s="46"/>
      <c r="E211" s="46"/>
      <c r="F211" s="46"/>
      <c r="G211" s="46"/>
      <c r="H211" s="50"/>
      <c r="I211" s="50"/>
      <c r="J211" s="50"/>
      <c r="K211" s="51"/>
      <c r="L211" s="53"/>
      <c r="M211" s="55"/>
      <c r="N211" s="68"/>
      <c r="O211" s="55"/>
      <c r="T211" s="84"/>
      <c r="U211" s="56"/>
      <c r="V211" s="56"/>
      <c r="W211" s="56"/>
      <c r="X211" s="56"/>
      <c r="Y211" s="56"/>
      <c r="Z211" s="56"/>
    </row>
    <row r="212" spans="1:26" x14ac:dyDescent="0.35">
      <c r="A212" s="46"/>
      <c r="B212" s="46"/>
      <c r="C212" s="46"/>
      <c r="D212" s="46"/>
      <c r="E212" s="46"/>
      <c r="F212" s="46"/>
      <c r="G212" s="46"/>
      <c r="H212" s="50"/>
      <c r="I212" s="50"/>
      <c r="J212" s="50"/>
      <c r="K212" s="51"/>
      <c r="L212" s="52"/>
      <c r="M212" s="55"/>
      <c r="N212" s="68"/>
      <c r="O212" s="55"/>
      <c r="T212" s="84"/>
      <c r="U212" s="56"/>
      <c r="V212" s="56"/>
      <c r="W212" s="56"/>
      <c r="X212" s="56"/>
      <c r="Y212" s="56"/>
      <c r="Z212" s="56"/>
    </row>
    <row r="213" spans="1:26" x14ac:dyDescent="0.35">
      <c r="A213" s="46"/>
      <c r="B213" s="46"/>
      <c r="C213" s="46"/>
      <c r="D213" s="46"/>
      <c r="E213" s="46"/>
      <c r="F213" s="46"/>
      <c r="G213" s="46"/>
      <c r="H213" s="50"/>
      <c r="I213" s="50"/>
      <c r="J213" s="50"/>
      <c r="K213" s="51"/>
      <c r="L213" s="52"/>
      <c r="M213" s="55"/>
      <c r="N213" s="68"/>
      <c r="O213" s="55"/>
      <c r="T213" s="84"/>
      <c r="U213" s="56"/>
      <c r="V213" s="56"/>
      <c r="W213" s="56"/>
      <c r="X213" s="56"/>
      <c r="Y213" s="56"/>
      <c r="Z213" s="56"/>
    </row>
    <row r="214" spans="1:26" x14ac:dyDescent="0.35">
      <c r="A214" s="46"/>
      <c r="B214" s="46"/>
      <c r="C214" s="46"/>
      <c r="D214" s="46"/>
      <c r="E214" s="46"/>
      <c r="F214" s="46"/>
      <c r="G214" s="46"/>
      <c r="H214" s="50"/>
      <c r="I214" s="50"/>
      <c r="J214" s="50"/>
      <c r="K214" s="51"/>
      <c r="L214" s="52"/>
      <c r="M214" s="55"/>
      <c r="N214" s="68"/>
      <c r="O214" s="55"/>
      <c r="T214" s="84"/>
      <c r="U214" s="56"/>
      <c r="V214" s="56"/>
      <c r="W214" s="56"/>
      <c r="X214" s="56"/>
      <c r="Y214" s="56"/>
      <c r="Z214" s="56"/>
    </row>
    <row r="215" spans="1:26" x14ac:dyDescent="0.35">
      <c r="A215" s="46"/>
      <c r="B215" s="46"/>
      <c r="C215" s="46"/>
      <c r="D215" s="46"/>
      <c r="E215" s="46"/>
      <c r="F215" s="46"/>
      <c r="G215" s="46"/>
      <c r="H215" s="50"/>
      <c r="I215" s="50"/>
      <c r="J215" s="50"/>
      <c r="K215" s="51"/>
      <c r="L215" s="52"/>
      <c r="M215" s="55"/>
      <c r="N215" s="68"/>
      <c r="O215" s="55"/>
      <c r="T215" s="84"/>
      <c r="U215" s="56"/>
      <c r="V215" s="56"/>
      <c r="W215" s="56"/>
      <c r="X215" s="56"/>
      <c r="Y215" s="56"/>
      <c r="Z215" s="56"/>
    </row>
    <row r="216" spans="1:26" x14ac:dyDescent="0.35">
      <c r="A216" s="46"/>
      <c r="B216" s="46"/>
      <c r="C216" s="46"/>
      <c r="D216" s="46"/>
      <c r="E216" s="46"/>
      <c r="F216" s="46"/>
      <c r="G216" s="46"/>
      <c r="H216" s="50"/>
      <c r="I216" s="50"/>
      <c r="J216" s="50"/>
      <c r="K216" s="51"/>
      <c r="L216" s="52"/>
      <c r="M216" s="55"/>
      <c r="N216" s="68"/>
      <c r="O216" s="55"/>
      <c r="T216" s="84"/>
      <c r="U216" s="56"/>
      <c r="V216" s="56"/>
      <c r="W216" s="56"/>
      <c r="X216" s="56"/>
      <c r="Y216" s="56"/>
      <c r="Z216" s="56"/>
    </row>
    <row r="217" spans="1:26" x14ac:dyDescent="0.35">
      <c r="A217" s="46"/>
      <c r="B217" s="46"/>
      <c r="C217" s="46"/>
      <c r="D217" s="46"/>
      <c r="E217" s="46"/>
      <c r="F217" s="46"/>
      <c r="G217" s="46"/>
      <c r="H217" s="50"/>
      <c r="I217" s="50"/>
      <c r="J217" s="50"/>
      <c r="K217" s="51"/>
      <c r="L217" s="52"/>
      <c r="M217" s="55"/>
      <c r="N217" s="68"/>
      <c r="O217" s="55"/>
      <c r="T217" s="84"/>
      <c r="U217" s="56"/>
      <c r="V217" s="56"/>
      <c r="W217" s="56"/>
      <c r="X217" s="56"/>
      <c r="Y217" s="56"/>
      <c r="Z217" s="56"/>
    </row>
    <row r="218" spans="1:26" x14ac:dyDescent="0.35">
      <c r="A218" s="46"/>
      <c r="B218" s="46"/>
      <c r="C218" s="46"/>
      <c r="D218" s="46"/>
      <c r="E218" s="46"/>
      <c r="F218" s="46"/>
      <c r="G218" s="46"/>
      <c r="H218" s="50"/>
      <c r="I218" s="50"/>
      <c r="J218" s="50"/>
      <c r="K218" s="51"/>
      <c r="L218" s="52"/>
      <c r="M218" s="55"/>
      <c r="N218" s="68"/>
      <c r="O218" s="55"/>
      <c r="T218" s="84"/>
      <c r="U218" s="56"/>
      <c r="V218" s="56"/>
      <c r="W218" s="56"/>
      <c r="X218" s="56"/>
      <c r="Y218" s="56"/>
      <c r="Z218" s="56"/>
    </row>
    <row r="219" spans="1:26" x14ac:dyDescent="0.35">
      <c r="A219" s="46"/>
      <c r="B219" s="46"/>
      <c r="C219" s="46"/>
      <c r="D219" s="46"/>
      <c r="E219" s="46"/>
      <c r="F219" s="46"/>
      <c r="G219" s="46"/>
      <c r="H219" s="50"/>
      <c r="I219" s="50"/>
      <c r="J219" s="50"/>
      <c r="K219" s="51"/>
      <c r="L219" s="52"/>
      <c r="M219" s="55"/>
      <c r="N219" s="68"/>
      <c r="O219" s="55"/>
      <c r="T219" s="84"/>
      <c r="U219" s="56"/>
      <c r="V219" s="56"/>
      <c r="W219" s="56"/>
      <c r="X219" s="56"/>
      <c r="Y219" s="56"/>
      <c r="Z219" s="56"/>
    </row>
    <row r="220" spans="1:26" x14ac:dyDescent="0.35">
      <c r="A220" s="46"/>
      <c r="B220" s="46"/>
      <c r="C220" s="46"/>
      <c r="D220" s="46"/>
      <c r="E220" s="46"/>
      <c r="F220" s="46"/>
      <c r="G220" s="46"/>
      <c r="H220" s="50"/>
      <c r="I220" s="50"/>
      <c r="J220" s="50"/>
      <c r="K220" s="51"/>
      <c r="L220" s="52"/>
      <c r="M220" s="55"/>
      <c r="N220" s="68"/>
      <c r="O220" s="55"/>
      <c r="T220" s="84"/>
      <c r="U220" s="56"/>
      <c r="V220" s="56"/>
      <c r="W220" s="56"/>
      <c r="X220" s="56"/>
      <c r="Y220" s="56"/>
      <c r="Z220" s="56"/>
    </row>
    <row r="221" spans="1:26" x14ac:dyDescent="0.35">
      <c r="A221" s="46"/>
      <c r="B221" s="46"/>
      <c r="C221" s="46"/>
      <c r="D221" s="46"/>
      <c r="E221" s="46"/>
      <c r="F221" s="46"/>
      <c r="G221" s="46"/>
      <c r="H221" s="50"/>
      <c r="I221" s="50"/>
      <c r="J221" s="50"/>
      <c r="K221" s="51"/>
      <c r="L221" s="52"/>
      <c r="M221" s="55"/>
      <c r="N221" s="68"/>
      <c r="O221" s="55"/>
      <c r="T221" s="84"/>
      <c r="U221" s="56"/>
      <c r="V221" s="56"/>
      <c r="W221" s="56"/>
      <c r="X221" s="56"/>
      <c r="Y221" s="56"/>
      <c r="Z221" s="56"/>
    </row>
    <row r="222" spans="1:26" x14ac:dyDescent="0.35">
      <c r="A222" s="46"/>
      <c r="B222" s="46"/>
      <c r="C222" s="46"/>
      <c r="D222" s="46"/>
      <c r="E222" s="46"/>
      <c r="F222" s="46"/>
      <c r="G222" s="46"/>
      <c r="H222" s="50"/>
      <c r="I222" s="50"/>
      <c r="J222" s="50"/>
      <c r="K222" s="51"/>
      <c r="L222" s="52"/>
      <c r="M222" s="55"/>
      <c r="N222" s="68"/>
      <c r="O222" s="55"/>
      <c r="T222" s="84"/>
      <c r="U222" s="56"/>
      <c r="V222" s="56"/>
      <c r="W222" s="56"/>
      <c r="X222" s="56"/>
      <c r="Y222" s="56"/>
      <c r="Z222" s="56"/>
    </row>
    <row r="223" spans="1:26" x14ac:dyDescent="0.35">
      <c r="A223" s="46"/>
      <c r="B223" s="46"/>
      <c r="C223" s="46"/>
      <c r="D223" s="46"/>
      <c r="E223" s="46"/>
      <c r="F223" s="46"/>
      <c r="G223" s="46"/>
      <c r="H223" s="50"/>
      <c r="I223" s="50"/>
      <c r="J223" s="50"/>
      <c r="K223" s="51"/>
      <c r="L223" s="52"/>
      <c r="M223" s="55"/>
      <c r="N223" s="68"/>
      <c r="O223" s="55"/>
      <c r="T223" s="84"/>
      <c r="U223" s="56"/>
      <c r="V223" s="56"/>
      <c r="W223" s="56"/>
      <c r="X223" s="56"/>
      <c r="Y223" s="56"/>
      <c r="Z223" s="56"/>
    </row>
    <row r="224" spans="1:26" x14ac:dyDescent="0.35">
      <c r="A224" s="46"/>
      <c r="B224" s="46"/>
      <c r="C224" s="46"/>
      <c r="D224" s="46"/>
      <c r="E224" s="46"/>
      <c r="F224" s="46"/>
      <c r="G224" s="46"/>
      <c r="H224" s="50"/>
      <c r="I224" s="50"/>
      <c r="J224" s="50"/>
      <c r="K224" s="51"/>
      <c r="L224" s="52"/>
      <c r="M224" s="55"/>
      <c r="N224" s="68"/>
      <c r="O224" s="55"/>
      <c r="T224" s="84"/>
      <c r="U224" s="56"/>
      <c r="V224" s="56"/>
      <c r="W224" s="56"/>
      <c r="X224" s="56"/>
      <c r="Y224" s="56"/>
      <c r="Z224" s="56"/>
    </row>
    <row r="225" spans="1:26" x14ac:dyDescent="0.35">
      <c r="A225" s="46"/>
      <c r="B225" s="46"/>
      <c r="C225" s="46"/>
      <c r="D225" s="46"/>
      <c r="E225" s="46"/>
      <c r="F225" s="46"/>
      <c r="G225" s="46"/>
      <c r="H225" s="50"/>
      <c r="I225" s="50"/>
      <c r="J225" s="50"/>
      <c r="K225" s="51"/>
      <c r="L225" s="52"/>
      <c r="M225" s="55"/>
      <c r="N225" s="68"/>
      <c r="O225" s="55"/>
      <c r="T225" s="84"/>
      <c r="U225" s="56"/>
      <c r="V225" s="56"/>
      <c r="W225" s="56"/>
      <c r="X225" s="56"/>
      <c r="Y225" s="56"/>
      <c r="Z225" s="56"/>
    </row>
    <row r="226" spans="1:26" x14ac:dyDescent="0.35">
      <c r="A226" s="46"/>
      <c r="B226" s="46"/>
      <c r="C226" s="46"/>
      <c r="D226" s="46"/>
      <c r="E226" s="46"/>
      <c r="F226" s="46"/>
      <c r="G226" s="46"/>
      <c r="H226" s="50"/>
      <c r="I226" s="50"/>
      <c r="J226" s="50"/>
      <c r="K226" s="51"/>
      <c r="L226" s="52"/>
      <c r="M226" s="55"/>
      <c r="N226" s="68"/>
      <c r="O226" s="55"/>
      <c r="T226" s="84"/>
      <c r="U226" s="56"/>
      <c r="V226" s="56"/>
      <c r="W226" s="56"/>
      <c r="X226" s="56"/>
      <c r="Y226" s="56"/>
      <c r="Z226" s="56"/>
    </row>
    <row r="227" spans="1:26" x14ac:dyDescent="0.35">
      <c r="A227" s="46"/>
      <c r="B227" s="46"/>
      <c r="C227" s="46"/>
      <c r="D227" s="46"/>
      <c r="E227" s="46"/>
      <c r="F227" s="46"/>
      <c r="G227" s="46"/>
      <c r="H227" s="50"/>
      <c r="I227" s="50"/>
      <c r="J227" s="50"/>
      <c r="K227" s="51"/>
      <c r="L227" s="52"/>
      <c r="M227" s="55"/>
      <c r="N227" s="68"/>
      <c r="O227" s="55"/>
      <c r="T227" s="84"/>
      <c r="U227" s="56"/>
      <c r="V227" s="56"/>
      <c r="W227" s="56"/>
      <c r="X227" s="56"/>
      <c r="Y227" s="56"/>
      <c r="Z227" s="56"/>
    </row>
    <row r="228" spans="1:26" x14ac:dyDescent="0.35">
      <c r="A228" s="46"/>
      <c r="B228" s="46"/>
      <c r="C228" s="46"/>
      <c r="D228" s="46"/>
      <c r="E228" s="46"/>
      <c r="F228" s="46"/>
      <c r="G228" s="46"/>
      <c r="H228" s="50"/>
      <c r="I228" s="50"/>
      <c r="J228" s="50"/>
      <c r="K228" s="51"/>
      <c r="L228" s="52"/>
      <c r="M228" s="55"/>
      <c r="N228" s="68"/>
      <c r="O228" s="55"/>
      <c r="T228" s="84"/>
      <c r="U228" s="56"/>
      <c r="V228" s="56"/>
      <c r="W228" s="56"/>
      <c r="X228" s="56"/>
      <c r="Y228" s="56"/>
      <c r="Z228" s="56"/>
    </row>
    <row r="229" spans="1:26" x14ac:dyDescent="0.35">
      <c r="A229" s="46"/>
      <c r="B229" s="46"/>
      <c r="C229" s="46"/>
      <c r="D229" s="46"/>
      <c r="E229" s="46"/>
      <c r="F229" s="46"/>
      <c r="G229" s="46"/>
      <c r="H229" s="50"/>
      <c r="I229" s="50"/>
      <c r="J229" s="50"/>
      <c r="K229" s="51"/>
      <c r="L229" s="52"/>
      <c r="M229" s="55"/>
      <c r="N229" s="68"/>
      <c r="O229" s="55"/>
      <c r="T229" s="84"/>
      <c r="U229" s="56"/>
      <c r="V229" s="56"/>
      <c r="W229" s="56"/>
      <c r="X229" s="56"/>
      <c r="Y229" s="56"/>
      <c r="Z229" s="56"/>
    </row>
    <row r="230" spans="1:26" x14ac:dyDescent="0.35">
      <c r="A230" s="46"/>
      <c r="B230" s="46"/>
      <c r="C230" s="46"/>
      <c r="D230" s="46"/>
      <c r="E230" s="46"/>
      <c r="F230" s="46"/>
      <c r="G230" s="46"/>
      <c r="H230" s="50"/>
      <c r="I230" s="50"/>
      <c r="J230" s="50"/>
      <c r="K230" s="51"/>
      <c r="L230" s="52"/>
      <c r="M230" s="55"/>
      <c r="N230" s="68"/>
      <c r="O230" s="55"/>
      <c r="T230" s="84"/>
      <c r="U230" s="56"/>
      <c r="V230" s="56"/>
      <c r="W230" s="56"/>
      <c r="X230" s="56"/>
      <c r="Y230" s="56"/>
      <c r="Z230" s="56"/>
    </row>
    <row r="231" spans="1:26" x14ac:dyDescent="0.35">
      <c r="A231" s="46"/>
      <c r="B231" s="46"/>
      <c r="C231" s="46"/>
      <c r="D231" s="46"/>
      <c r="E231" s="46"/>
      <c r="F231" s="46"/>
      <c r="G231" s="46"/>
      <c r="H231" s="50"/>
      <c r="I231" s="50"/>
      <c r="J231" s="50"/>
      <c r="K231" s="51"/>
      <c r="L231" s="52"/>
      <c r="M231" s="55"/>
      <c r="N231" s="68"/>
      <c r="O231" s="55"/>
      <c r="T231" s="84"/>
      <c r="U231" s="56"/>
      <c r="V231" s="56"/>
      <c r="W231" s="56"/>
      <c r="X231" s="56"/>
      <c r="Y231" s="56"/>
      <c r="Z231" s="56"/>
    </row>
    <row r="232" spans="1:26" x14ac:dyDescent="0.35">
      <c r="A232" s="46"/>
      <c r="B232" s="46"/>
      <c r="C232" s="46"/>
      <c r="D232" s="46"/>
      <c r="E232" s="46"/>
      <c r="F232" s="46"/>
      <c r="G232" s="46"/>
      <c r="H232" s="50"/>
      <c r="I232" s="50"/>
      <c r="J232" s="50"/>
      <c r="K232" s="51"/>
      <c r="L232" s="52"/>
      <c r="M232" s="55"/>
      <c r="N232" s="68"/>
      <c r="O232" s="55"/>
      <c r="T232" s="84"/>
      <c r="U232" s="56"/>
      <c r="V232" s="56"/>
      <c r="W232" s="56"/>
      <c r="X232" s="56"/>
      <c r="Y232" s="56"/>
      <c r="Z232" s="56"/>
    </row>
    <row r="233" spans="1:26" x14ac:dyDescent="0.35">
      <c r="A233" s="46"/>
      <c r="B233" s="46"/>
      <c r="C233" s="46"/>
      <c r="D233" s="46"/>
      <c r="E233" s="46"/>
      <c r="F233" s="46"/>
      <c r="G233" s="46"/>
      <c r="H233" s="50"/>
      <c r="I233" s="50"/>
      <c r="J233" s="50"/>
      <c r="K233" s="51"/>
      <c r="L233" s="53"/>
      <c r="M233" s="55"/>
      <c r="N233" s="68"/>
      <c r="O233" s="55"/>
      <c r="T233" s="84"/>
      <c r="U233" s="56"/>
      <c r="V233" s="56"/>
      <c r="W233" s="56"/>
      <c r="X233" s="56"/>
      <c r="Y233" s="56"/>
      <c r="Z233" s="56"/>
    </row>
    <row r="234" spans="1:26" x14ac:dyDescent="0.35">
      <c r="A234" s="46"/>
      <c r="B234" s="46"/>
      <c r="C234" s="46"/>
      <c r="D234" s="46"/>
      <c r="E234" s="46"/>
      <c r="F234" s="46"/>
      <c r="G234" s="46"/>
      <c r="H234" s="50"/>
      <c r="I234" s="50"/>
      <c r="J234" s="50"/>
      <c r="K234" s="51"/>
      <c r="L234" s="53"/>
      <c r="M234" s="55"/>
      <c r="N234" s="68"/>
      <c r="O234" s="55"/>
      <c r="T234" s="84"/>
      <c r="U234" s="56"/>
      <c r="V234" s="56"/>
      <c r="W234" s="56"/>
      <c r="X234" s="56"/>
      <c r="Y234" s="56"/>
      <c r="Z234" s="56"/>
    </row>
    <row r="235" spans="1:26" x14ac:dyDescent="0.35">
      <c r="A235" s="46"/>
      <c r="B235" s="46"/>
      <c r="C235" s="46"/>
      <c r="D235" s="46"/>
      <c r="E235" s="46"/>
      <c r="F235" s="46"/>
      <c r="G235" s="46"/>
      <c r="H235" s="50"/>
      <c r="I235" s="50"/>
      <c r="J235" s="50"/>
      <c r="K235" s="51"/>
      <c r="L235" s="53"/>
      <c r="M235" s="55"/>
      <c r="N235" s="68"/>
      <c r="O235" s="55"/>
      <c r="T235" s="84"/>
      <c r="U235" s="56"/>
      <c r="V235" s="56"/>
      <c r="W235" s="56"/>
      <c r="X235" s="56"/>
      <c r="Y235" s="56"/>
      <c r="Z235" s="56"/>
    </row>
    <row r="236" spans="1:26" x14ac:dyDescent="0.35">
      <c r="A236" s="46"/>
      <c r="B236" s="46"/>
      <c r="C236" s="46"/>
      <c r="D236" s="46"/>
      <c r="E236" s="46"/>
      <c r="F236" s="46"/>
      <c r="G236" s="46"/>
      <c r="H236" s="50"/>
      <c r="I236" s="50"/>
      <c r="J236" s="50"/>
      <c r="K236" s="51"/>
      <c r="L236" s="53"/>
      <c r="M236" s="55"/>
      <c r="N236" s="68"/>
      <c r="O236" s="55"/>
      <c r="T236" s="84"/>
      <c r="U236" s="56"/>
      <c r="V236" s="56"/>
      <c r="W236" s="56"/>
      <c r="X236" s="56"/>
      <c r="Y236" s="56"/>
      <c r="Z236" s="56"/>
    </row>
    <row r="237" spans="1:26" x14ac:dyDescent="0.35">
      <c r="A237" s="46"/>
      <c r="B237" s="46"/>
      <c r="C237" s="46"/>
      <c r="D237" s="46"/>
      <c r="E237" s="46"/>
      <c r="F237" s="46"/>
      <c r="G237" s="46"/>
      <c r="H237" s="50"/>
      <c r="I237" s="50"/>
      <c r="J237" s="50"/>
      <c r="K237" s="51"/>
      <c r="L237" s="52"/>
      <c r="M237" s="55"/>
      <c r="N237" s="68"/>
      <c r="O237" s="55"/>
      <c r="T237" s="84"/>
      <c r="U237" s="56"/>
      <c r="V237" s="56"/>
      <c r="W237" s="56"/>
      <c r="X237" s="56"/>
      <c r="Y237" s="56"/>
      <c r="Z237" s="56"/>
    </row>
    <row r="238" spans="1:26" x14ac:dyDescent="0.35">
      <c r="A238" s="46"/>
      <c r="B238" s="46"/>
      <c r="C238" s="46"/>
      <c r="D238" s="46"/>
      <c r="E238" s="46"/>
      <c r="F238" s="46"/>
      <c r="G238" s="46"/>
      <c r="H238" s="50"/>
      <c r="I238" s="50"/>
      <c r="J238" s="50"/>
      <c r="K238" s="51"/>
      <c r="L238" s="52"/>
      <c r="M238" s="55"/>
      <c r="N238" s="68"/>
      <c r="O238" s="55"/>
      <c r="T238" s="84"/>
      <c r="U238" s="56"/>
      <c r="V238" s="56"/>
      <c r="W238" s="56"/>
      <c r="X238" s="56"/>
      <c r="Y238" s="56"/>
      <c r="Z238" s="56"/>
    </row>
    <row r="239" spans="1:26" x14ac:dyDescent="0.35">
      <c r="A239" s="46"/>
      <c r="B239" s="46"/>
      <c r="C239" s="46"/>
      <c r="D239" s="46"/>
      <c r="E239" s="46"/>
      <c r="F239" s="46"/>
      <c r="G239" s="46"/>
      <c r="H239" s="50"/>
      <c r="I239" s="50"/>
      <c r="J239" s="50"/>
      <c r="K239" s="51"/>
      <c r="L239" s="52"/>
      <c r="M239" s="55"/>
      <c r="N239" s="68"/>
      <c r="O239" s="55"/>
      <c r="T239" s="84"/>
      <c r="U239" s="56"/>
      <c r="V239" s="56"/>
      <c r="W239" s="56"/>
      <c r="X239" s="56"/>
      <c r="Y239" s="56"/>
      <c r="Z239" s="56"/>
    </row>
    <row r="240" spans="1:26" x14ac:dyDescent="0.35">
      <c r="A240" s="46"/>
      <c r="B240" s="46"/>
      <c r="C240" s="46"/>
      <c r="D240" s="46"/>
      <c r="E240" s="46"/>
      <c r="F240" s="46"/>
      <c r="G240" s="46"/>
      <c r="H240" s="50"/>
      <c r="I240" s="50"/>
      <c r="J240" s="50"/>
      <c r="K240" s="51"/>
      <c r="L240" s="52"/>
      <c r="M240" s="55"/>
      <c r="N240" s="68"/>
      <c r="O240" s="55"/>
      <c r="T240" s="84"/>
      <c r="U240" s="56"/>
      <c r="V240" s="56"/>
      <c r="W240" s="56"/>
      <c r="X240" s="56"/>
      <c r="Y240" s="56"/>
      <c r="Z240" s="56"/>
    </row>
    <row r="241" spans="1:26" x14ac:dyDescent="0.35">
      <c r="A241" s="46"/>
      <c r="B241" s="46"/>
      <c r="C241" s="46"/>
      <c r="D241" s="46"/>
      <c r="E241" s="46"/>
      <c r="F241" s="46"/>
      <c r="G241" s="46"/>
      <c r="H241" s="50"/>
      <c r="I241" s="50"/>
      <c r="J241" s="50"/>
      <c r="K241" s="51"/>
      <c r="L241" s="52"/>
      <c r="M241" s="55"/>
      <c r="N241" s="68"/>
      <c r="O241" s="55"/>
      <c r="T241" s="84"/>
      <c r="U241" s="56"/>
      <c r="V241" s="56"/>
      <c r="W241" s="56"/>
      <c r="X241" s="56"/>
      <c r="Y241" s="56"/>
      <c r="Z241" s="56"/>
    </row>
    <row r="242" spans="1:26" x14ac:dyDescent="0.35">
      <c r="A242" s="46"/>
      <c r="B242" s="46"/>
      <c r="C242" s="46"/>
      <c r="D242" s="46"/>
      <c r="E242" s="46"/>
      <c r="F242" s="46"/>
      <c r="G242" s="46"/>
      <c r="H242" s="50"/>
      <c r="I242" s="50"/>
      <c r="J242" s="50"/>
      <c r="K242" s="51"/>
      <c r="L242" s="52"/>
      <c r="M242" s="55"/>
      <c r="N242" s="68"/>
      <c r="O242" s="55"/>
      <c r="T242" s="84"/>
      <c r="U242" s="56"/>
      <c r="V242" s="56"/>
      <c r="W242" s="56"/>
      <c r="X242" s="56"/>
      <c r="Y242" s="56"/>
      <c r="Z242" s="56"/>
    </row>
    <row r="243" spans="1:26" x14ac:dyDescent="0.35">
      <c r="A243" s="46"/>
      <c r="B243" s="46"/>
      <c r="C243" s="46"/>
      <c r="D243" s="46"/>
      <c r="E243" s="46"/>
      <c r="F243" s="46"/>
      <c r="G243" s="46"/>
      <c r="H243" s="50"/>
      <c r="I243" s="50"/>
      <c r="J243" s="50"/>
      <c r="K243" s="51"/>
      <c r="L243" s="52"/>
      <c r="M243" s="55"/>
      <c r="N243" s="68"/>
      <c r="O243" s="55"/>
      <c r="T243" s="84"/>
      <c r="U243" s="56"/>
      <c r="V243" s="56"/>
      <c r="W243" s="56"/>
      <c r="X243" s="56"/>
      <c r="Y243" s="56"/>
      <c r="Z243" s="56"/>
    </row>
    <row r="244" spans="1:26" x14ac:dyDescent="0.35">
      <c r="A244" s="46"/>
      <c r="B244" s="46"/>
      <c r="C244" s="46"/>
      <c r="D244" s="46"/>
      <c r="E244" s="46"/>
      <c r="F244" s="46"/>
      <c r="G244" s="46"/>
      <c r="H244" s="50"/>
      <c r="I244" s="50"/>
      <c r="J244" s="50"/>
      <c r="K244" s="51"/>
      <c r="L244" s="52"/>
      <c r="M244" s="55"/>
      <c r="N244" s="68"/>
      <c r="O244" s="55"/>
      <c r="T244" s="84"/>
      <c r="U244" s="56"/>
      <c r="V244" s="56"/>
      <c r="W244" s="56"/>
      <c r="X244" s="56"/>
      <c r="Y244" s="56"/>
      <c r="Z244" s="56"/>
    </row>
    <row r="245" spans="1:26" x14ac:dyDescent="0.35">
      <c r="A245" s="46"/>
      <c r="B245" s="46"/>
      <c r="C245" s="46"/>
      <c r="D245" s="46"/>
      <c r="E245" s="46"/>
      <c r="F245" s="46"/>
      <c r="G245" s="46"/>
      <c r="H245" s="50"/>
      <c r="I245" s="50"/>
      <c r="J245" s="50"/>
      <c r="K245" s="51"/>
      <c r="L245" s="52"/>
      <c r="M245" s="55"/>
      <c r="N245" s="68"/>
      <c r="O245" s="55"/>
      <c r="T245" s="84"/>
      <c r="U245" s="56"/>
      <c r="V245" s="56"/>
      <c r="W245" s="56"/>
      <c r="X245" s="56"/>
      <c r="Y245" s="56"/>
      <c r="Z245" s="56"/>
    </row>
    <row r="246" spans="1:26" x14ac:dyDescent="0.35">
      <c r="A246" s="46"/>
      <c r="B246" s="46"/>
      <c r="C246" s="46"/>
      <c r="D246" s="46"/>
      <c r="E246" s="46"/>
      <c r="F246" s="46"/>
      <c r="G246" s="46"/>
      <c r="H246" s="50"/>
      <c r="I246" s="50"/>
      <c r="J246" s="50"/>
      <c r="K246" s="51"/>
      <c r="L246" s="52"/>
      <c r="M246" s="55"/>
      <c r="N246" s="68"/>
      <c r="O246" s="55"/>
      <c r="T246" s="84"/>
      <c r="U246" s="56"/>
      <c r="V246" s="56"/>
      <c r="W246" s="56"/>
      <c r="X246" s="56"/>
      <c r="Y246" s="56"/>
      <c r="Z246" s="56"/>
    </row>
    <row r="247" spans="1:26" x14ac:dyDescent="0.35">
      <c r="A247" s="46"/>
      <c r="B247" s="46"/>
      <c r="C247" s="46"/>
      <c r="D247" s="46"/>
      <c r="E247" s="46"/>
      <c r="F247" s="46"/>
      <c r="G247" s="46"/>
      <c r="H247" s="50"/>
      <c r="I247" s="50"/>
      <c r="J247" s="50"/>
      <c r="K247" s="51"/>
      <c r="L247" s="52"/>
      <c r="M247" s="55"/>
      <c r="N247" s="68"/>
      <c r="O247" s="55"/>
      <c r="T247" s="84"/>
      <c r="U247" s="56"/>
      <c r="V247" s="56"/>
      <c r="W247" s="56"/>
      <c r="X247" s="56"/>
      <c r="Y247" s="56"/>
      <c r="Z247" s="56"/>
    </row>
    <row r="248" spans="1:26" x14ac:dyDescent="0.35">
      <c r="A248" s="46"/>
      <c r="B248" s="46"/>
      <c r="C248" s="46"/>
      <c r="D248" s="46"/>
      <c r="E248" s="46"/>
      <c r="F248" s="46"/>
      <c r="G248" s="46"/>
      <c r="H248" s="50"/>
      <c r="I248" s="50"/>
      <c r="J248" s="50"/>
      <c r="K248" s="51"/>
      <c r="L248" s="52"/>
      <c r="M248" s="55"/>
      <c r="N248" s="68"/>
      <c r="O248" s="55"/>
      <c r="T248" s="84"/>
      <c r="U248" s="56"/>
      <c r="V248" s="56"/>
      <c r="W248" s="56"/>
      <c r="X248" s="56"/>
      <c r="Y248" s="56"/>
      <c r="Z248" s="56"/>
    </row>
    <row r="249" spans="1:26" x14ac:dyDescent="0.35">
      <c r="A249" s="46"/>
      <c r="B249" s="46"/>
      <c r="C249" s="46"/>
      <c r="D249" s="46"/>
      <c r="E249" s="46"/>
      <c r="F249" s="46"/>
      <c r="G249" s="46"/>
      <c r="H249" s="50"/>
      <c r="I249" s="50"/>
      <c r="J249" s="50"/>
      <c r="K249" s="51"/>
      <c r="L249" s="52"/>
      <c r="M249" s="55"/>
      <c r="N249" s="68"/>
      <c r="O249" s="55"/>
      <c r="T249" s="84"/>
      <c r="U249" s="56"/>
      <c r="V249" s="56"/>
      <c r="W249" s="56"/>
      <c r="X249" s="56"/>
      <c r="Y249" s="56"/>
      <c r="Z249" s="56"/>
    </row>
    <row r="250" spans="1:26" x14ac:dyDescent="0.35">
      <c r="A250" s="46"/>
      <c r="B250" s="46"/>
      <c r="C250" s="46"/>
      <c r="D250" s="46"/>
      <c r="E250" s="46"/>
      <c r="F250" s="46"/>
      <c r="G250" s="46"/>
      <c r="H250" s="50"/>
      <c r="I250" s="50"/>
      <c r="J250" s="50"/>
      <c r="K250" s="51"/>
      <c r="L250" s="52"/>
      <c r="M250" s="55"/>
      <c r="N250" s="68"/>
      <c r="O250" s="55"/>
      <c r="T250" s="84"/>
      <c r="U250" s="56"/>
      <c r="V250" s="56"/>
      <c r="W250" s="56"/>
      <c r="X250" s="56"/>
      <c r="Y250" s="56"/>
      <c r="Z250" s="56"/>
    </row>
    <row r="251" spans="1:26" x14ac:dyDescent="0.35">
      <c r="A251" s="46"/>
      <c r="B251" s="46"/>
      <c r="C251" s="46"/>
      <c r="D251" s="46"/>
      <c r="E251" s="46"/>
      <c r="F251" s="46"/>
      <c r="G251" s="46"/>
      <c r="H251" s="50"/>
      <c r="I251" s="50"/>
      <c r="J251" s="50"/>
      <c r="K251" s="51"/>
      <c r="L251" s="52"/>
      <c r="M251" s="55"/>
      <c r="N251" s="68"/>
      <c r="O251" s="55"/>
      <c r="T251" s="84"/>
      <c r="U251" s="56"/>
      <c r="V251" s="56"/>
      <c r="W251" s="56"/>
      <c r="X251" s="56"/>
      <c r="Y251" s="56"/>
      <c r="Z251" s="56"/>
    </row>
    <row r="252" spans="1:26" x14ac:dyDescent="0.35">
      <c r="A252" s="46"/>
      <c r="B252" s="46"/>
      <c r="C252" s="46"/>
      <c r="D252" s="46"/>
      <c r="E252" s="46"/>
      <c r="F252" s="46"/>
      <c r="G252" s="46"/>
      <c r="H252" s="50"/>
      <c r="I252" s="50"/>
      <c r="J252" s="50"/>
      <c r="K252" s="51"/>
      <c r="L252" s="52"/>
      <c r="M252" s="55"/>
      <c r="N252" s="68"/>
      <c r="O252" s="55"/>
      <c r="T252" s="84"/>
      <c r="U252" s="56"/>
      <c r="V252" s="56"/>
      <c r="W252" s="56"/>
      <c r="X252" s="56"/>
      <c r="Y252" s="56"/>
      <c r="Z252" s="56"/>
    </row>
    <row r="253" spans="1:26" x14ac:dyDescent="0.35">
      <c r="A253" s="46"/>
      <c r="B253" s="46"/>
      <c r="C253" s="46"/>
      <c r="D253" s="46"/>
      <c r="E253" s="46"/>
      <c r="F253" s="46"/>
      <c r="G253" s="46"/>
      <c r="H253" s="50"/>
      <c r="I253" s="50"/>
      <c r="J253" s="50"/>
      <c r="K253" s="51"/>
      <c r="L253" s="52"/>
      <c r="M253" s="55"/>
      <c r="N253" s="68"/>
      <c r="O253" s="55"/>
      <c r="T253" s="84"/>
      <c r="U253" s="56"/>
      <c r="V253" s="56"/>
      <c r="W253" s="56"/>
      <c r="X253" s="56"/>
      <c r="Y253" s="56"/>
      <c r="Z253" s="56"/>
    </row>
    <row r="254" spans="1:26" x14ac:dyDescent="0.35">
      <c r="A254" s="46"/>
      <c r="B254" s="46"/>
      <c r="C254" s="46"/>
      <c r="D254" s="46"/>
      <c r="E254" s="46"/>
      <c r="F254" s="46"/>
      <c r="G254" s="46"/>
      <c r="H254" s="50"/>
      <c r="I254" s="50"/>
      <c r="J254" s="50"/>
      <c r="K254" s="51"/>
      <c r="L254" s="52"/>
      <c r="M254" s="55"/>
      <c r="N254" s="68"/>
      <c r="O254" s="55"/>
      <c r="T254" s="84"/>
      <c r="U254" s="56"/>
      <c r="V254" s="56"/>
      <c r="W254" s="56"/>
      <c r="X254" s="56"/>
      <c r="Y254" s="56"/>
      <c r="Z254" s="56"/>
    </row>
    <row r="255" spans="1:26" x14ac:dyDescent="0.35">
      <c r="A255" s="46"/>
      <c r="B255" s="46"/>
      <c r="C255" s="46"/>
      <c r="D255" s="46"/>
      <c r="E255" s="46"/>
      <c r="F255" s="46"/>
      <c r="G255" s="46"/>
      <c r="H255" s="50"/>
      <c r="I255" s="50"/>
      <c r="J255" s="50"/>
      <c r="K255" s="51"/>
      <c r="L255" s="52"/>
      <c r="M255" s="55"/>
      <c r="N255" s="68"/>
      <c r="O255" s="55"/>
      <c r="T255" s="84"/>
      <c r="U255" s="56"/>
      <c r="V255" s="56"/>
      <c r="W255" s="56"/>
      <c r="X255" s="56"/>
      <c r="Y255" s="56"/>
      <c r="Z255" s="56"/>
    </row>
    <row r="256" spans="1:26" x14ac:dyDescent="0.35">
      <c r="A256" s="46"/>
      <c r="B256" s="46"/>
      <c r="C256" s="46"/>
      <c r="D256" s="46"/>
      <c r="E256" s="46"/>
      <c r="F256" s="46"/>
      <c r="G256" s="46"/>
      <c r="H256" s="50"/>
      <c r="I256" s="50"/>
      <c r="J256" s="50"/>
      <c r="K256" s="51"/>
      <c r="L256" s="52"/>
      <c r="M256" s="55"/>
      <c r="N256" s="68"/>
      <c r="O256" s="55"/>
      <c r="T256" s="84"/>
      <c r="U256" s="56"/>
      <c r="V256" s="56"/>
      <c r="W256" s="56"/>
      <c r="X256" s="56"/>
      <c r="Y256" s="56"/>
      <c r="Z256" s="56"/>
    </row>
    <row r="257" spans="1:26" x14ac:dyDescent="0.35">
      <c r="A257" s="46"/>
      <c r="B257" s="46"/>
      <c r="C257" s="46"/>
      <c r="D257" s="46"/>
      <c r="E257" s="46"/>
      <c r="F257" s="46"/>
      <c r="G257" s="46"/>
      <c r="H257" s="50"/>
      <c r="I257" s="50"/>
      <c r="J257" s="50"/>
      <c r="K257" s="51"/>
      <c r="L257" s="52"/>
      <c r="M257" s="55"/>
      <c r="N257" s="68"/>
      <c r="O257" s="55"/>
      <c r="T257" s="84"/>
      <c r="U257" s="56"/>
      <c r="V257" s="56"/>
      <c r="W257" s="56"/>
      <c r="X257" s="56"/>
      <c r="Y257" s="56"/>
      <c r="Z257" s="56"/>
    </row>
    <row r="258" spans="1:26" x14ac:dyDescent="0.35">
      <c r="A258" s="46"/>
      <c r="B258" s="46"/>
      <c r="C258" s="46"/>
      <c r="D258" s="46"/>
      <c r="E258" s="46"/>
      <c r="F258" s="46"/>
      <c r="G258" s="46"/>
      <c r="H258" s="50"/>
      <c r="I258" s="50"/>
      <c r="J258" s="50"/>
      <c r="K258" s="51"/>
      <c r="L258" s="53"/>
      <c r="M258" s="55"/>
      <c r="N258" s="68"/>
      <c r="O258" s="55"/>
      <c r="T258" s="84"/>
      <c r="U258" s="56"/>
      <c r="V258" s="56"/>
      <c r="W258" s="56"/>
      <c r="X258" s="56"/>
      <c r="Y258" s="56"/>
      <c r="Z258" s="56"/>
    </row>
    <row r="259" spans="1:26" x14ac:dyDescent="0.35">
      <c r="A259" s="46"/>
      <c r="B259" s="46"/>
      <c r="C259" s="46"/>
      <c r="D259" s="46"/>
      <c r="E259" s="46"/>
      <c r="F259" s="46"/>
      <c r="G259" s="46"/>
      <c r="H259" s="50"/>
      <c r="I259" s="50"/>
      <c r="J259" s="50"/>
      <c r="K259" s="51"/>
      <c r="L259" s="53"/>
      <c r="M259" s="55"/>
      <c r="N259" s="68"/>
      <c r="O259" s="55"/>
      <c r="T259" s="84"/>
      <c r="U259" s="56"/>
      <c r="V259" s="56"/>
      <c r="W259" s="56"/>
      <c r="X259" s="56"/>
      <c r="Y259" s="56"/>
      <c r="Z259" s="56"/>
    </row>
    <row r="260" spans="1:26" x14ac:dyDescent="0.35">
      <c r="A260" s="46"/>
      <c r="B260" s="46"/>
      <c r="C260" s="46"/>
      <c r="D260" s="46"/>
      <c r="E260" s="46"/>
      <c r="F260" s="46"/>
      <c r="G260" s="46"/>
      <c r="H260" s="50"/>
      <c r="I260" s="50"/>
      <c r="J260" s="50"/>
      <c r="K260" s="51"/>
      <c r="L260" s="53"/>
      <c r="M260" s="55"/>
      <c r="N260" s="68"/>
      <c r="O260" s="55"/>
      <c r="T260" s="84"/>
      <c r="U260" s="56"/>
      <c r="V260" s="56"/>
      <c r="W260" s="56"/>
      <c r="X260" s="56"/>
      <c r="Y260" s="56"/>
      <c r="Z260" s="56"/>
    </row>
    <row r="261" spans="1:26" x14ac:dyDescent="0.35">
      <c r="A261" s="46"/>
      <c r="B261" s="46"/>
      <c r="C261" s="46"/>
      <c r="D261" s="46"/>
      <c r="E261" s="46"/>
      <c r="F261" s="46"/>
      <c r="G261" s="46"/>
      <c r="H261" s="50"/>
      <c r="I261" s="50"/>
      <c r="J261" s="50"/>
      <c r="K261" s="51"/>
      <c r="L261" s="53"/>
      <c r="M261" s="55"/>
      <c r="N261" s="68"/>
      <c r="O261" s="55"/>
      <c r="T261" s="84"/>
      <c r="U261" s="56"/>
      <c r="V261" s="56"/>
      <c r="W261" s="56"/>
      <c r="X261" s="56"/>
      <c r="Y261" s="56"/>
      <c r="Z261" s="56"/>
    </row>
    <row r="262" spans="1:26" x14ac:dyDescent="0.35">
      <c r="A262" s="46"/>
      <c r="B262" s="46"/>
      <c r="C262" s="46"/>
      <c r="D262" s="46"/>
      <c r="E262" s="46"/>
      <c r="F262" s="46"/>
      <c r="G262" s="46"/>
      <c r="H262" s="50"/>
      <c r="I262" s="50"/>
      <c r="J262" s="50"/>
      <c r="K262" s="51"/>
      <c r="L262" s="52"/>
      <c r="M262" s="55"/>
      <c r="N262" s="68"/>
      <c r="O262" s="55"/>
      <c r="T262" s="84"/>
      <c r="U262" s="56"/>
      <c r="V262" s="56"/>
      <c r="W262" s="56"/>
      <c r="X262" s="56"/>
      <c r="Y262" s="56"/>
      <c r="Z262" s="56"/>
    </row>
    <row r="263" spans="1:26" x14ac:dyDescent="0.35">
      <c r="A263" s="46"/>
      <c r="B263" s="46"/>
      <c r="C263" s="46"/>
      <c r="D263" s="46"/>
      <c r="E263" s="46"/>
      <c r="F263" s="46"/>
      <c r="G263" s="46"/>
      <c r="H263" s="50"/>
      <c r="I263" s="50"/>
      <c r="J263" s="50"/>
      <c r="K263" s="51"/>
      <c r="L263" s="52"/>
      <c r="M263" s="55"/>
      <c r="N263" s="68"/>
      <c r="O263" s="55"/>
      <c r="T263" s="84"/>
      <c r="U263" s="56"/>
      <c r="V263" s="56"/>
      <c r="W263" s="56"/>
      <c r="X263" s="56"/>
      <c r="Y263" s="56"/>
      <c r="Z263" s="56"/>
    </row>
    <row r="264" spans="1:26" x14ac:dyDescent="0.35">
      <c r="A264" s="46"/>
      <c r="B264" s="46"/>
      <c r="C264" s="46"/>
      <c r="D264" s="46"/>
      <c r="E264" s="46"/>
      <c r="F264" s="46"/>
      <c r="G264" s="46"/>
      <c r="H264" s="50"/>
      <c r="I264" s="50"/>
      <c r="J264" s="50"/>
      <c r="K264" s="51"/>
      <c r="L264" s="52"/>
      <c r="M264" s="55"/>
      <c r="N264" s="68"/>
      <c r="O264" s="55"/>
      <c r="T264" s="84"/>
      <c r="U264" s="56"/>
      <c r="V264" s="56"/>
      <c r="W264" s="56"/>
      <c r="X264" s="56"/>
      <c r="Y264" s="56"/>
      <c r="Z264" s="56"/>
    </row>
    <row r="265" spans="1:26" x14ac:dyDescent="0.35">
      <c r="A265" s="46"/>
      <c r="B265" s="46"/>
      <c r="C265" s="46"/>
      <c r="D265" s="46"/>
      <c r="E265" s="46"/>
      <c r="F265" s="46"/>
      <c r="G265" s="46"/>
      <c r="H265" s="50"/>
      <c r="I265" s="50"/>
      <c r="J265" s="50"/>
      <c r="K265" s="51"/>
      <c r="L265" s="52"/>
      <c r="M265" s="55"/>
      <c r="N265" s="68"/>
      <c r="O265" s="55"/>
      <c r="T265" s="84"/>
      <c r="U265" s="56"/>
      <c r="V265" s="56"/>
      <c r="W265" s="56"/>
      <c r="X265" s="56"/>
      <c r="Y265" s="56"/>
      <c r="Z265" s="56"/>
    </row>
    <row r="266" spans="1:26" x14ac:dyDescent="0.35">
      <c r="A266" s="46"/>
      <c r="B266" s="46"/>
      <c r="C266" s="46"/>
      <c r="D266" s="46"/>
      <c r="E266" s="46"/>
      <c r="F266" s="46"/>
      <c r="G266" s="46"/>
      <c r="H266" s="50"/>
      <c r="I266" s="50"/>
      <c r="J266" s="50"/>
      <c r="K266" s="51"/>
      <c r="L266" s="52"/>
      <c r="M266" s="55"/>
      <c r="N266" s="68"/>
      <c r="O266" s="55"/>
      <c r="T266" s="84"/>
      <c r="U266" s="56"/>
      <c r="V266" s="56"/>
      <c r="W266" s="56"/>
      <c r="X266" s="56"/>
      <c r="Y266" s="56"/>
      <c r="Z266" s="56"/>
    </row>
    <row r="267" spans="1:26" x14ac:dyDescent="0.35">
      <c r="A267" s="46"/>
      <c r="B267" s="46"/>
      <c r="C267" s="46"/>
      <c r="D267" s="46"/>
      <c r="E267" s="46"/>
      <c r="F267" s="46"/>
      <c r="G267" s="46"/>
      <c r="H267" s="50"/>
      <c r="I267" s="50"/>
      <c r="J267" s="50"/>
      <c r="K267" s="51"/>
      <c r="L267" s="52"/>
      <c r="M267" s="55"/>
      <c r="N267" s="68"/>
      <c r="O267" s="55"/>
      <c r="T267" s="84"/>
      <c r="U267" s="56"/>
      <c r="V267" s="56"/>
      <c r="W267" s="56"/>
      <c r="X267" s="56"/>
      <c r="Y267" s="56"/>
      <c r="Z267" s="56"/>
    </row>
    <row r="268" spans="1:26" x14ac:dyDescent="0.35">
      <c r="A268" s="46"/>
      <c r="B268" s="46"/>
      <c r="C268" s="46"/>
      <c r="D268" s="46"/>
      <c r="E268" s="46"/>
      <c r="F268" s="46"/>
      <c r="G268" s="46"/>
      <c r="H268" s="50"/>
      <c r="I268" s="50"/>
      <c r="J268" s="50"/>
      <c r="K268" s="51"/>
      <c r="L268" s="52"/>
      <c r="M268" s="55"/>
      <c r="N268" s="68"/>
      <c r="O268" s="55"/>
      <c r="T268" s="84"/>
      <c r="U268" s="56"/>
      <c r="V268" s="56"/>
      <c r="W268" s="56"/>
      <c r="X268" s="56"/>
      <c r="Y268" s="56"/>
      <c r="Z268" s="56"/>
    </row>
    <row r="269" spans="1:26" x14ac:dyDescent="0.35">
      <c r="A269" s="46"/>
      <c r="B269" s="46"/>
      <c r="C269" s="46"/>
      <c r="D269" s="46"/>
      <c r="E269" s="46"/>
      <c r="F269" s="46"/>
      <c r="G269" s="46"/>
      <c r="H269" s="50"/>
      <c r="I269" s="50"/>
      <c r="J269" s="50"/>
      <c r="K269" s="51"/>
      <c r="L269" s="52"/>
      <c r="M269" s="55"/>
      <c r="N269" s="68"/>
      <c r="O269" s="55"/>
      <c r="T269" s="84"/>
      <c r="U269" s="56"/>
      <c r="V269" s="56"/>
      <c r="W269" s="56"/>
      <c r="X269" s="56"/>
      <c r="Y269" s="56"/>
      <c r="Z269" s="56"/>
    </row>
    <row r="270" spans="1:26" x14ac:dyDescent="0.35">
      <c r="A270" s="46"/>
      <c r="B270" s="46"/>
      <c r="C270" s="46"/>
      <c r="D270" s="46"/>
      <c r="E270" s="46"/>
      <c r="F270" s="46"/>
      <c r="G270" s="46"/>
      <c r="H270" s="50"/>
      <c r="I270" s="50"/>
      <c r="J270" s="50"/>
      <c r="K270" s="51"/>
      <c r="L270" s="52"/>
      <c r="M270" s="55"/>
      <c r="N270" s="68"/>
      <c r="O270" s="55"/>
      <c r="T270" s="84"/>
      <c r="U270" s="56"/>
      <c r="V270" s="56"/>
      <c r="W270" s="56"/>
      <c r="X270" s="56"/>
      <c r="Y270" s="56"/>
      <c r="Z270" s="56"/>
    </row>
    <row r="271" spans="1:26" x14ac:dyDescent="0.35">
      <c r="A271" s="46"/>
      <c r="B271" s="46"/>
      <c r="C271" s="46"/>
      <c r="D271" s="46"/>
      <c r="E271" s="46"/>
      <c r="F271" s="46"/>
      <c r="G271" s="46"/>
      <c r="H271" s="50"/>
      <c r="I271" s="50"/>
      <c r="J271" s="50"/>
      <c r="K271" s="51"/>
      <c r="L271" s="52"/>
      <c r="M271" s="55"/>
      <c r="N271" s="68"/>
      <c r="O271" s="55"/>
      <c r="T271" s="84"/>
      <c r="U271" s="56"/>
      <c r="V271" s="56"/>
      <c r="W271" s="56"/>
      <c r="X271" s="56"/>
      <c r="Y271" s="56"/>
      <c r="Z271" s="56"/>
    </row>
    <row r="272" spans="1:26" x14ac:dyDescent="0.35">
      <c r="A272" s="46"/>
      <c r="B272" s="46"/>
      <c r="C272" s="46"/>
      <c r="D272" s="46"/>
      <c r="E272" s="46"/>
      <c r="F272" s="46"/>
      <c r="G272" s="46"/>
      <c r="H272" s="50"/>
      <c r="I272" s="50"/>
      <c r="J272" s="50"/>
      <c r="K272" s="51"/>
      <c r="L272" s="52"/>
      <c r="M272" s="55"/>
      <c r="N272" s="68"/>
      <c r="O272" s="55"/>
      <c r="T272" s="84"/>
      <c r="U272" s="56"/>
      <c r="V272" s="56"/>
      <c r="W272" s="56"/>
      <c r="X272" s="56"/>
      <c r="Y272" s="56"/>
      <c r="Z272" s="56"/>
    </row>
    <row r="273" spans="1:26" x14ac:dyDescent="0.35">
      <c r="A273" s="46"/>
      <c r="B273" s="46"/>
      <c r="C273" s="46"/>
      <c r="D273" s="46"/>
      <c r="E273" s="46"/>
      <c r="F273" s="46"/>
      <c r="G273" s="46"/>
      <c r="H273" s="50"/>
      <c r="I273" s="50"/>
      <c r="J273" s="50"/>
      <c r="K273" s="51"/>
      <c r="L273" s="52"/>
      <c r="M273" s="55"/>
      <c r="N273" s="68"/>
      <c r="O273" s="55"/>
      <c r="T273" s="84"/>
      <c r="U273" s="56"/>
      <c r="V273" s="56"/>
      <c r="W273" s="56"/>
      <c r="X273" s="56"/>
      <c r="Y273" s="56"/>
      <c r="Z273" s="56"/>
    </row>
    <row r="274" spans="1:26" x14ac:dyDescent="0.35">
      <c r="A274" s="46"/>
      <c r="B274" s="46"/>
      <c r="C274" s="46"/>
      <c r="D274" s="46"/>
      <c r="E274" s="46"/>
      <c r="F274" s="46"/>
      <c r="G274" s="46"/>
      <c r="H274" s="50"/>
      <c r="I274" s="50"/>
      <c r="J274" s="50"/>
      <c r="K274" s="51"/>
      <c r="L274" s="52"/>
      <c r="M274" s="55"/>
      <c r="N274" s="68"/>
      <c r="O274" s="55"/>
      <c r="T274" s="84"/>
      <c r="U274" s="56"/>
      <c r="V274" s="56"/>
      <c r="W274" s="56"/>
      <c r="X274" s="56"/>
      <c r="Y274" s="56"/>
      <c r="Z274" s="56"/>
    </row>
    <row r="275" spans="1:26" x14ac:dyDescent="0.35">
      <c r="A275" s="46"/>
      <c r="B275" s="46"/>
      <c r="C275" s="46"/>
      <c r="D275" s="46"/>
      <c r="E275" s="46"/>
      <c r="F275" s="46"/>
      <c r="G275" s="46"/>
      <c r="H275" s="50"/>
      <c r="I275" s="50"/>
      <c r="J275" s="50"/>
      <c r="K275" s="51"/>
      <c r="L275" s="52"/>
      <c r="M275" s="55"/>
      <c r="N275" s="68"/>
      <c r="O275" s="55"/>
      <c r="T275" s="84"/>
      <c r="U275" s="56"/>
      <c r="V275" s="56"/>
      <c r="W275" s="56"/>
      <c r="X275" s="56"/>
      <c r="Y275" s="56"/>
      <c r="Z275" s="56"/>
    </row>
    <row r="276" spans="1:26" x14ac:dyDescent="0.35">
      <c r="A276" s="46"/>
      <c r="B276" s="46"/>
      <c r="C276" s="46"/>
      <c r="D276" s="46"/>
      <c r="E276" s="46"/>
      <c r="F276" s="46"/>
      <c r="G276" s="46"/>
      <c r="H276" s="50"/>
      <c r="I276" s="50"/>
      <c r="J276" s="50"/>
      <c r="K276" s="51"/>
      <c r="L276" s="52"/>
      <c r="M276" s="55"/>
      <c r="N276" s="68"/>
      <c r="O276" s="55"/>
      <c r="T276" s="84"/>
      <c r="U276" s="56"/>
      <c r="V276" s="56"/>
      <c r="W276" s="56"/>
      <c r="X276" s="56"/>
      <c r="Y276" s="56"/>
      <c r="Z276" s="56"/>
    </row>
    <row r="277" spans="1:26" x14ac:dyDescent="0.35">
      <c r="A277" s="46"/>
      <c r="B277" s="46"/>
      <c r="C277" s="46"/>
      <c r="D277" s="46"/>
      <c r="E277" s="46"/>
      <c r="F277" s="46"/>
      <c r="G277" s="46"/>
      <c r="H277" s="50"/>
      <c r="I277" s="50"/>
      <c r="J277" s="50"/>
      <c r="K277" s="51"/>
      <c r="L277" s="52"/>
      <c r="M277" s="55"/>
      <c r="N277" s="68"/>
      <c r="O277" s="55"/>
      <c r="T277" s="84"/>
      <c r="U277" s="56"/>
      <c r="V277" s="56"/>
      <c r="W277" s="56"/>
      <c r="X277" s="56"/>
      <c r="Y277" s="56"/>
      <c r="Z277" s="56"/>
    </row>
    <row r="278" spans="1:26" x14ac:dyDescent="0.35">
      <c r="A278" s="46"/>
      <c r="B278" s="46"/>
      <c r="C278" s="46"/>
      <c r="D278" s="46"/>
      <c r="E278" s="46"/>
      <c r="F278" s="46"/>
      <c r="G278" s="46"/>
      <c r="H278" s="50"/>
      <c r="I278" s="50"/>
      <c r="J278" s="50"/>
      <c r="K278" s="51"/>
      <c r="L278" s="52"/>
      <c r="M278" s="55"/>
      <c r="N278" s="68"/>
      <c r="O278" s="55"/>
      <c r="T278" s="84"/>
      <c r="U278" s="56"/>
      <c r="V278" s="56"/>
      <c r="W278" s="56"/>
      <c r="X278" s="56"/>
      <c r="Y278" s="56"/>
      <c r="Z278" s="56"/>
    </row>
    <row r="279" spans="1:26" x14ac:dyDescent="0.35">
      <c r="A279" s="46"/>
      <c r="B279" s="46"/>
      <c r="C279" s="46"/>
      <c r="D279" s="46"/>
      <c r="E279" s="46"/>
      <c r="F279" s="46"/>
      <c r="G279" s="46"/>
      <c r="H279" s="50"/>
      <c r="I279" s="50"/>
      <c r="J279" s="50"/>
      <c r="K279" s="51"/>
      <c r="L279" s="52"/>
      <c r="M279" s="55"/>
      <c r="N279" s="68"/>
      <c r="O279" s="55"/>
      <c r="T279" s="84"/>
      <c r="U279" s="56"/>
      <c r="V279" s="56"/>
      <c r="W279" s="56"/>
      <c r="X279" s="56"/>
      <c r="Y279" s="56"/>
      <c r="Z279" s="56"/>
    </row>
    <row r="280" spans="1:26" x14ac:dyDescent="0.35">
      <c r="A280" s="46"/>
      <c r="B280" s="46"/>
      <c r="C280" s="46"/>
      <c r="D280" s="46"/>
      <c r="E280" s="46"/>
      <c r="F280" s="46"/>
      <c r="G280" s="46"/>
      <c r="H280" s="50"/>
      <c r="I280" s="50"/>
      <c r="J280" s="50"/>
      <c r="K280" s="51"/>
      <c r="L280" s="52"/>
      <c r="M280" s="55"/>
      <c r="N280" s="68"/>
      <c r="O280" s="55"/>
      <c r="T280" s="84"/>
      <c r="U280" s="56"/>
      <c r="V280" s="56"/>
      <c r="W280" s="56"/>
      <c r="X280" s="56"/>
      <c r="Y280" s="56"/>
      <c r="Z280" s="56"/>
    </row>
    <row r="281" spans="1:26" x14ac:dyDescent="0.35">
      <c r="A281" s="46"/>
      <c r="B281" s="46"/>
      <c r="C281" s="46"/>
      <c r="D281" s="46"/>
      <c r="E281" s="46"/>
      <c r="F281" s="46"/>
      <c r="G281" s="46"/>
      <c r="H281" s="50"/>
      <c r="I281" s="50"/>
      <c r="J281" s="50"/>
      <c r="K281" s="51"/>
      <c r="L281" s="52"/>
      <c r="M281" s="55"/>
      <c r="N281" s="68"/>
      <c r="O281" s="55"/>
      <c r="T281" s="84"/>
      <c r="U281" s="56"/>
      <c r="V281" s="56"/>
      <c r="W281" s="56"/>
      <c r="X281" s="56"/>
      <c r="Y281" s="56"/>
      <c r="Z281" s="56"/>
    </row>
    <row r="282" spans="1:26" x14ac:dyDescent="0.35">
      <c r="A282" s="46"/>
      <c r="B282" s="46"/>
      <c r="C282" s="46"/>
      <c r="D282" s="46"/>
      <c r="E282" s="46"/>
      <c r="F282" s="46"/>
      <c r="G282" s="46"/>
      <c r="H282" s="50"/>
      <c r="I282" s="50"/>
      <c r="J282" s="50"/>
      <c r="K282" s="51"/>
      <c r="L282" s="52"/>
      <c r="M282" s="55"/>
      <c r="N282" s="68"/>
      <c r="O282" s="55"/>
      <c r="T282" s="84"/>
      <c r="U282" s="56"/>
      <c r="V282" s="56"/>
      <c r="W282" s="56"/>
      <c r="X282" s="56"/>
      <c r="Y282" s="56"/>
      <c r="Z282" s="56"/>
    </row>
    <row r="283" spans="1:26" x14ac:dyDescent="0.35">
      <c r="A283" s="46"/>
      <c r="B283" s="46"/>
      <c r="C283" s="46"/>
      <c r="D283" s="46"/>
      <c r="E283" s="46"/>
      <c r="F283" s="46"/>
      <c r="G283" s="46"/>
      <c r="H283" s="50"/>
      <c r="I283" s="50"/>
      <c r="J283" s="50"/>
      <c r="K283" s="51"/>
      <c r="L283" s="53"/>
      <c r="M283" s="55"/>
      <c r="N283" s="68"/>
      <c r="O283" s="55"/>
      <c r="T283" s="84"/>
      <c r="U283" s="56"/>
      <c r="V283" s="56"/>
      <c r="W283" s="56"/>
      <c r="X283" s="56"/>
      <c r="Y283" s="56"/>
      <c r="Z283" s="56"/>
    </row>
    <row r="284" spans="1:26" x14ac:dyDescent="0.35">
      <c r="A284" s="46"/>
      <c r="B284" s="46"/>
      <c r="C284" s="46"/>
      <c r="D284" s="46"/>
      <c r="E284" s="46"/>
      <c r="F284" s="46"/>
      <c r="G284" s="46"/>
      <c r="H284" s="50"/>
      <c r="I284" s="50"/>
      <c r="J284" s="50"/>
      <c r="K284" s="51"/>
      <c r="L284" s="53"/>
      <c r="M284" s="55"/>
      <c r="N284" s="68"/>
      <c r="O284" s="55"/>
      <c r="T284" s="84"/>
      <c r="U284" s="56"/>
      <c r="V284" s="56"/>
      <c r="W284" s="56"/>
      <c r="X284" s="56"/>
      <c r="Y284" s="56"/>
      <c r="Z284" s="56"/>
    </row>
    <row r="285" spans="1:26" x14ac:dyDescent="0.35">
      <c r="A285" s="46"/>
      <c r="B285" s="46"/>
      <c r="C285" s="46"/>
      <c r="D285" s="46"/>
      <c r="E285" s="46"/>
      <c r="F285" s="46"/>
      <c r="G285" s="46"/>
      <c r="H285" s="50"/>
      <c r="I285" s="50"/>
      <c r="J285" s="50"/>
      <c r="K285" s="51"/>
      <c r="L285" s="53"/>
      <c r="M285" s="55"/>
      <c r="N285" s="68"/>
      <c r="O285" s="55"/>
      <c r="T285" s="84"/>
      <c r="U285" s="56"/>
      <c r="V285" s="56"/>
      <c r="W285" s="56"/>
      <c r="X285" s="56"/>
      <c r="Y285" s="56"/>
      <c r="Z285" s="56"/>
    </row>
    <row r="286" spans="1:26" x14ac:dyDescent="0.35">
      <c r="A286" s="46"/>
      <c r="B286" s="46"/>
      <c r="C286" s="46"/>
      <c r="D286" s="46"/>
      <c r="E286" s="46"/>
      <c r="F286" s="46"/>
      <c r="G286" s="46"/>
      <c r="H286" s="50"/>
      <c r="I286" s="50"/>
      <c r="J286" s="50"/>
      <c r="K286" s="51"/>
      <c r="L286" s="53"/>
      <c r="M286" s="55"/>
      <c r="N286" s="68"/>
      <c r="O286" s="55"/>
      <c r="T286" s="84"/>
      <c r="U286" s="56"/>
      <c r="V286" s="56"/>
      <c r="W286" s="56"/>
      <c r="X286" s="56"/>
      <c r="Y286" s="56"/>
      <c r="Z286" s="56"/>
    </row>
    <row r="287" spans="1:26" x14ac:dyDescent="0.35">
      <c r="A287" s="46"/>
      <c r="B287" s="46"/>
      <c r="C287" s="46"/>
      <c r="D287" s="46"/>
      <c r="E287" s="46"/>
      <c r="F287" s="46"/>
      <c r="G287" s="46"/>
      <c r="H287" s="50"/>
      <c r="I287" s="50"/>
      <c r="J287" s="50"/>
      <c r="K287" s="51"/>
      <c r="L287" s="52"/>
      <c r="M287" s="55"/>
      <c r="N287" s="68"/>
      <c r="O287" s="55"/>
      <c r="T287" s="84"/>
      <c r="U287" s="56"/>
      <c r="V287" s="56"/>
      <c r="W287" s="56"/>
      <c r="X287" s="56"/>
      <c r="Y287" s="56"/>
      <c r="Z287" s="56"/>
    </row>
    <row r="288" spans="1:26" x14ac:dyDescent="0.35">
      <c r="A288" s="46"/>
      <c r="B288" s="46"/>
      <c r="C288" s="46"/>
      <c r="D288" s="46"/>
      <c r="E288" s="46"/>
      <c r="F288" s="46"/>
      <c r="G288" s="46"/>
      <c r="H288" s="50"/>
      <c r="I288" s="50"/>
      <c r="J288" s="50"/>
      <c r="K288" s="51"/>
      <c r="L288" s="52"/>
      <c r="M288" s="55"/>
      <c r="N288" s="68"/>
      <c r="O288" s="55"/>
      <c r="T288" s="84"/>
      <c r="U288" s="56"/>
      <c r="V288" s="56"/>
      <c r="W288" s="56"/>
      <c r="X288" s="56"/>
      <c r="Y288" s="56"/>
      <c r="Z288" s="56"/>
    </row>
    <row r="289" spans="1:26" x14ac:dyDescent="0.35">
      <c r="A289" s="46"/>
      <c r="B289" s="46"/>
      <c r="C289" s="46"/>
      <c r="D289" s="46"/>
      <c r="E289" s="46"/>
      <c r="F289" s="46"/>
      <c r="G289" s="46"/>
      <c r="H289" s="50"/>
      <c r="I289" s="50"/>
      <c r="J289" s="50"/>
      <c r="K289" s="51"/>
      <c r="L289" s="52"/>
      <c r="M289" s="55"/>
      <c r="N289" s="68"/>
      <c r="O289" s="55"/>
      <c r="T289" s="84"/>
      <c r="U289" s="56"/>
      <c r="V289" s="56"/>
      <c r="W289" s="56"/>
      <c r="X289" s="56"/>
      <c r="Y289" s="56"/>
      <c r="Z289" s="56"/>
    </row>
    <row r="290" spans="1:26" x14ac:dyDescent="0.35">
      <c r="A290" s="46"/>
      <c r="B290" s="46"/>
      <c r="C290" s="46"/>
      <c r="D290" s="46"/>
      <c r="E290" s="46"/>
      <c r="F290" s="46"/>
      <c r="G290" s="46"/>
      <c r="H290" s="50"/>
      <c r="I290" s="50"/>
      <c r="J290" s="50"/>
      <c r="K290" s="51"/>
      <c r="L290" s="52"/>
      <c r="M290" s="55"/>
      <c r="N290" s="68"/>
      <c r="O290" s="55"/>
      <c r="T290" s="84"/>
      <c r="U290" s="56"/>
      <c r="V290" s="56"/>
      <c r="W290" s="56"/>
      <c r="X290" s="56"/>
      <c r="Y290" s="56"/>
      <c r="Z290" s="56"/>
    </row>
    <row r="291" spans="1:26" x14ac:dyDescent="0.35">
      <c r="A291" s="46"/>
      <c r="B291" s="46"/>
      <c r="C291" s="46"/>
      <c r="D291" s="46"/>
      <c r="E291" s="46"/>
      <c r="F291" s="46"/>
      <c r="G291" s="46"/>
      <c r="H291" s="50"/>
      <c r="I291" s="50"/>
      <c r="J291" s="50"/>
      <c r="K291" s="51"/>
      <c r="L291" s="52"/>
      <c r="M291" s="55"/>
      <c r="N291" s="68"/>
      <c r="O291" s="55"/>
      <c r="T291" s="84"/>
      <c r="U291" s="56"/>
      <c r="V291" s="56"/>
      <c r="W291" s="56"/>
      <c r="X291" s="56"/>
      <c r="Y291" s="56"/>
      <c r="Z291" s="56"/>
    </row>
    <row r="292" spans="1:26" x14ac:dyDescent="0.35">
      <c r="A292" s="46"/>
      <c r="B292" s="46"/>
      <c r="C292" s="46"/>
      <c r="D292" s="46"/>
      <c r="E292" s="46"/>
      <c r="F292" s="46"/>
      <c r="G292" s="46"/>
      <c r="H292" s="50"/>
      <c r="I292" s="50"/>
      <c r="J292" s="50"/>
      <c r="K292" s="51"/>
      <c r="L292" s="52"/>
      <c r="M292" s="55"/>
      <c r="N292" s="68"/>
      <c r="O292" s="55"/>
      <c r="T292" s="84"/>
      <c r="U292" s="56"/>
      <c r="V292" s="56"/>
      <c r="W292" s="56"/>
      <c r="X292" s="56"/>
      <c r="Y292" s="56"/>
      <c r="Z292" s="56"/>
    </row>
    <row r="293" spans="1:26" x14ac:dyDescent="0.35">
      <c r="A293" s="46"/>
      <c r="B293" s="46"/>
      <c r="C293" s="46"/>
      <c r="D293" s="46"/>
      <c r="E293" s="46"/>
      <c r="F293" s="46"/>
      <c r="G293" s="46"/>
      <c r="H293" s="50"/>
      <c r="I293" s="50"/>
      <c r="J293" s="50"/>
      <c r="K293" s="51"/>
      <c r="L293" s="52"/>
      <c r="M293" s="55"/>
      <c r="N293" s="68"/>
      <c r="O293" s="55"/>
      <c r="T293" s="84"/>
      <c r="U293" s="56"/>
      <c r="V293" s="56"/>
      <c r="W293" s="56"/>
      <c r="X293" s="56"/>
      <c r="Y293" s="56"/>
      <c r="Z293" s="56"/>
    </row>
    <row r="294" spans="1:26" x14ac:dyDescent="0.35">
      <c r="A294" s="46"/>
      <c r="B294" s="46"/>
      <c r="C294" s="46"/>
      <c r="D294" s="46"/>
      <c r="E294" s="46"/>
      <c r="F294" s="46"/>
      <c r="G294" s="46"/>
      <c r="H294" s="50"/>
      <c r="I294" s="50"/>
      <c r="J294" s="50"/>
      <c r="K294" s="51"/>
      <c r="L294" s="52"/>
      <c r="M294" s="55"/>
      <c r="N294" s="68"/>
      <c r="O294" s="55"/>
      <c r="T294" s="84"/>
      <c r="U294" s="56"/>
      <c r="V294" s="56"/>
      <c r="W294" s="56"/>
      <c r="X294" s="56"/>
      <c r="Y294" s="56"/>
      <c r="Z294" s="56"/>
    </row>
    <row r="295" spans="1:26" x14ac:dyDescent="0.35">
      <c r="A295" s="46"/>
      <c r="B295" s="46"/>
      <c r="C295" s="46"/>
      <c r="D295" s="46"/>
      <c r="E295" s="46"/>
      <c r="F295" s="46"/>
      <c r="G295" s="46"/>
      <c r="H295" s="50"/>
      <c r="I295" s="50"/>
      <c r="J295" s="50"/>
      <c r="K295" s="51"/>
      <c r="L295" s="52"/>
      <c r="M295" s="55"/>
      <c r="N295" s="68"/>
      <c r="O295" s="55"/>
      <c r="T295" s="84"/>
      <c r="U295" s="56"/>
      <c r="V295" s="56"/>
      <c r="W295" s="56"/>
      <c r="X295" s="56"/>
      <c r="Y295" s="56"/>
      <c r="Z295" s="56"/>
    </row>
    <row r="296" spans="1:26" x14ac:dyDescent="0.35">
      <c r="A296" s="46"/>
      <c r="B296" s="46"/>
      <c r="C296" s="46"/>
      <c r="D296" s="46"/>
      <c r="E296" s="46"/>
      <c r="F296" s="46"/>
      <c r="G296" s="46"/>
      <c r="H296" s="50"/>
      <c r="I296" s="50"/>
      <c r="J296" s="50"/>
      <c r="K296" s="51"/>
      <c r="L296" s="52"/>
      <c r="M296" s="55"/>
      <c r="N296" s="68"/>
      <c r="O296" s="55"/>
      <c r="T296" s="84"/>
      <c r="U296" s="56"/>
      <c r="V296" s="56"/>
      <c r="W296" s="56"/>
      <c r="X296" s="56"/>
      <c r="Y296" s="56"/>
      <c r="Z296" s="56"/>
    </row>
    <row r="297" spans="1:26" x14ac:dyDescent="0.35">
      <c r="A297" s="46"/>
      <c r="B297" s="46"/>
      <c r="C297" s="46"/>
      <c r="D297" s="46"/>
      <c r="E297" s="46"/>
      <c r="F297" s="46"/>
      <c r="G297" s="46"/>
      <c r="H297" s="50"/>
      <c r="I297" s="50"/>
      <c r="J297" s="50"/>
      <c r="K297" s="51"/>
      <c r="L297" s="52"/>
      <c r="M297" s="55"/>
      <c r="N297" s="68"/>
      <c r="O297" s="55"/>
      <c r="T297" s="84"/>
      <c r="U297" s="56"/>
      <c r="V297" s="56"/>
      <c r="W297" s="56"/>
      <c r="X297" s="56"/>
      <c r="Y297" s="56"/>
      <c r="Z297" s="56"/>
    </row>
    <row r="298" spans="1:26" x14ac:dyDescent="0.35">
      <c r="A298" s="46"/>
      <c r="B298" s="46"/>
      <c r="C298" s="46"/>
      <c r="D298" s="46"/>
      <c r="E298" s="46"/>
      <c r="F298" s="46"/>
      <c r="G298" s="46"/>
      <c r="H298" s="50"/>
      <c r="I298" s="50"/>
      <c r="J298" s="50"/>
      <c r="K298" s="51"/>
      <c r="L298" s="52"/>
      <c r="M298" s="55"/>
      <c r="N298" s="68"/>
      <c r="O298" s="55"/>
      <c r="T298" s="84"/>
      <c r="U298" s="56"/>
      <c r="V298" s="56"/>
      <c r="W298" s="56"/>
      <c r="X298" s="56"/>
      <c r="Y298" s="56"/>
      <c r="Z298" s="56"/>
    </row>
    <row r="299" spans="1:26" x14ac:dyDescent="0.35">
      <c r="A299" s="46"/>
      <c r="B299" s="46"/>
      <c r="C299" s="46"/>
      <c r="D299" s="46"/>
      <c r="E299" s="46"/>
      <c r="F299" s="46"/>
      <c r="G299" s="46"/>
      <c r="H299" s="50"/>
      <c r="I299" s="50"/>
      <c r="J299" s="50"/>
      <c r="K299" s="51"/>
      <c r="L299" s="52"/>
      <c r="M299" s="55"/>
      <c r="N299" s="68"/>
      <c r="O299" s="55"/>
      <c r="T299" s="84"/>
      <c r="U299" s="56"/>
      <c r="V299" s="56"/>
      <c r="W299" s="56"/>
      <c r="X299" s="56"/>
      <c r="Y299" s="56"/>
      <c r="Z299" s="56"/>
    </row>
    <row r="300" spans="1:26" x14ac:dyDescent="0.35">
      <c r="A300" s="46"/>
      <c r="B300" s="46"/>
      <c r="C300" s="46"/>
      <c r="D300" s="46"/>
      <c r="E300" s="46"/>
      <c r="F300" s="46"/>
      <c r="G300" s="46"/>
      <c r="H300" s="50"/>
      <c r="I300" s="50"/>
      <c r="J300" s="50"/>
      <c r="K300" s="51"/>
      <c r="L300" s="52"/>
      <c r="M300" s="55"/>
      <c r="N300" s="68"/>
      <c r="O300" s="55"/>
      <c r="T300" s="84"/>
      <c r="U300" s="56"/>
      <c r="V300" s="56"/>
      <c r="W300" s="56"/>
      <c r="X300" s="56"/>
      <c r="Y300" s="56"/>
      <c r="Z300" s="56"/>
    </row>
    <row r="301" spans="1:26" x14ac:dyDescent="0.35">
      <c r="A301" s="46"/>
      <c r="B301" s="46"/>
      <c r="C301" s="46"/>
      <c r="D301" s="46"/>
      <c r="E301" s="46"/>
      <c r="F301" s="46"/>
      <c r="G301" s="46"/>
      <c r="H301" s="50"/>
      <c r="I301" s="50"/>
      <c r="J301" s="50"/>
      <c r="K301" s="51"/>
      <c r="L301" s="52"/>
      <c r="M301" s="55"/>
      <c r="N301" s="68"/>
      <c r="O301" s="55"/>
      <c r="T301" s="84"/>
      <c r="U301" s="56"/>
      <c r="V301" s="56"/>
      <c r="W301" s="56"/>
      <c r="X301" s="56"/>
      <c r="Y301" s="56"/>
      <c r="Z301" s="56"/>
    </row>
    <row r="302" spans="1:26" x14ac:dyDescent="0.35">
      <c r="A302" s="46"/>
      <c r="B302" s="46"/>
      <c r="C302" s="46"/>
      <c r="D302" s="46"/>
      <c r="E302" s="46"/>
      <c r="F302" s="46"/>
      <c r="G302" s="46"/>
      <c r="H302" s="50"/>
      <c r="I302" s="50"/>
      <c r="J302" s="50"/>
      <c r="K302" s="51"/>
      <c r="L302" s="52"/>
      <c r="M302" s="55"/>
      <c r="N302" s="68"/>
      <c r="O302" s="55"/>
      <c r="T302" s="84"/>
      <c r="U302" s="56"/>
      <c r="V302" s="56"/>
      <c r="W302" s="56"/>
      <c r="X302" s="56"/>
      <c r="Y302" s="56"/>
      <c r="Z302" s="56"/>
    </row>
    <row r="303" spans="1:26" x14ac:dyDescent="0.35">
      <c r="A303" s="46"/>
      <c r="B303" s="46"/>
      <c r="C303" s="46"/>
      <c r="D303" s="46"/>
      <c r="E303" s="46"/>
      <c r="F303" s="46"/>
      <c r="G303" s="46"/>
      <c r="H303" s="50"/>
      <c r="I303" s="50"/>
      <c r="J303" s="50"/>
      <c r="K303" s="51"/>
      <c r="L303" s="52"/>
      <c r="M303" s="55"/>
      <c r="N303" s="68"/>
      <c r="O303" s="55"/>
      <c r="T303" s="84"/>
      <c r="U303" s="56"/>
      <c r="V303" s="56"/>
      <c r="W303" s="56"/>
      <c r="X303" s="56"/>
      <c r="Y303" s="56"/>
      <c r="Z303" s="56"/>
    </row>
    <row r="304" spans="1:26" x14ac:dyDescent="0.35">
      <c r="A304" s="46"/>
      <c r="B304" s="46"/>
      <c r="C304" s="46"/>
      <c r="D304" s="46"/>
      <c r="E304" s="46"/>
      <c r="F304" s="46"/>
      <c r="G304" s="46"/>
      <c r="H304" s="50"/>
      <c r="I304" s="50"/>
      <c r="J304" s="50"/>
      <c r="K304" s="51"/>
      <c r="L304" s="52"/>
      <c r="M304" s="55"/>
      <c r="N304" s="68"/>
      <c r="O304" s="55"/>
      <c r="T304" s="84"/>
      <c r="U304" s="56"/>
      <c r="V304" s="56"/>
      <c r="W304" s="56"/>
      <c r="X304" s="56"/>
      <c r="Y304" s="56"/>
      <c r="Z304" s="56"/>
    </row>
    <row r="305" spans="1:26" x14ac:dyDescent="0.35">
      <c r="A305" s="46"/>
      <c r="B305" s="46"/>
      <c r="C305" s="46"/>
      <c r="D305" s="46"/>
      <c r="E305" s="46"/>
      <c r="F305" s="46"/>
      <c r="G305" s="46"/>
      <c r="H305" s="50"/>
      <c r="I305" s="50"/>
      <c r="J305" s="50"/>
      <c r="K305" s="51"/>
      <c r="L305" s="52"/>
      <c r="M305" s="55"/>
      <c r="N305" s="68"/>
      <c r="O305" s="55"/>
      <c r="T305" s="84"/>
      <c r="U305" s="56"/>
      <c r="V305" s="56"/>
      <c r="W305" s="56"/>
      <c r="X305" s="56"/>
      <c r="Y305" s="56"/>
      <c r="Z305" s="56"/>
    </row>
    <row r="306" spans="1:26" x14ac:dyDescent="0.35">
      <c r="A306" s="46"/>
      <c r="B306" s="46"/>
      <c r="C306" s="46"/>
      <c r="D306" s="46"/>
      <c r="E306" s="46"/>
      <c r="F306" s="46"/>
      <c r="G306" s="46"/>
      <c r="H306" s="50"/>
      <c r="I306" s="50"/>
      <c r="J306" s="50"/>
      <c r="K306" s="51"/>
      <c r="L306" s="52"/>
      <c r="M306" s="55"/>
      <c r="N306" s="68"/>
      <c r="O306" s="55"/>
      <c r="T306" s="84"/>
      <c r="U306" s="56"/>
      <c r="V306" s="56"/>
      <c r="W306" s="56"/>
      <c r="X306" s="56"/>
      <c r="Y306" s="56"/>
      <c r="Z306" s="56"/>
    </row>
    <row r="307" spans="1:26" x14ac:dyDescent="0.35">
      <c r="A307" s="46"/>
      <c r="B307" s="46"/>
      <c r="C307" s="46"/>
      <c r="D307" s="46"/>
      <c r="E307" s="46"/>
      <c r="F307" s="46"/>
      <c r="G307" s="46"/>
      <c r="H307" s="50"/>
      <c r="I307" s="50"/>
      <c r="J307" s="50"/>
      <c r="K307" s="51"/>
      <c r="L307" s="52"/>
      <c r="M307" s="55"/>
      <c r="N307" s="68"/>
      <c r="O307" s="55"/>
      <c r="T307" s="84"/>
      <c r="U307" s="56"/>
      <c r="V307" s="56"/>
      <c r="W307" s="56"/>
      <c r="X307" s="56"/>
      <c r="Y307" s="56"/>
      <c r="Z307" s="56"/>
    </row>
    <row r="308" spans="1:26" x14ac:dyDescent="0.35">
      <c r="A308" s="46"/>
      <c r="B308" s="46"/>
      <c r="C308" s="46"/>
      <c r="D308" s="46"/>
      <c r="E308" s="46"/>
      <c r="F308" s="46"/>
      <c r="G308" s="46"/>
      <c r="H308" s="50"/>
      <c r="I308" s="50"/>
      <c r="J308" s="50"/>
      <c r="K308" s="51"/>
      <c r="L308" s="53"/>
      <c r="M308" s="55"/>
      <c r="N308" s="68"/>
      <c r="O308" s="55"/>
      <c r="T308" s="84"/>
      <c r="U308" s="56"/>
      <c r="V308" s="56"/>
      <c r="W308" s="56"/>
      <c r="X308" s="56"/>
      <c r="Y308" s="56"/>
      <c r="Z308" s="56"/>
    </row>
    <row r="309" spans="1:26" x14ac:dyDescent="0.35">
      <c r="A309" s="46"/>
      <c r="B309" s="46"/>
      <c r="C309" s="46"/>
      <c r="D309" s="46"/>
      <c r="E309" s="46"/>
      <c r="F309" s="46"/>
      <c r="G309" s="46"/>
      <c r="H309" s="50"/>
      <c r="I309" s="50"/>
      <c r="J309" s="50"/>
      <c r="K309" s="51"/>
      <c r="L309" s="53"/>
      <c r="M309" s="55"/>
      <c r="N309" s="68"/>
      <c r="O309" s="55"/>
      <c r="T309" s="84"/>
      <c r="U309" s="56"/>
      <c r="V309" s="56"/>
      <c r="W309" s="56"/>
      <c r="X309" s="56"/>
      <c r="Y309" s="56"/>
      <c r="Z309" s="56"/>
    </row>
    <row r="310" spans="1:26" x14ac:dyDescent="0.35">
      <c r="A310" s="46"/>
      <c r="B310" s="46"/>
      <c r="C310" s="46"/>
      <c r="D310" s="46"/>
      <c r="E310" s="46"/>
      <c r="F310" s="46"/>
      <c r="G310" s="46"/>
      <c r="H310" s="50"/>
      <c r="I310" s="50"/>
      <c r="J310" s="50"/>
      <c r="K310" s="51"/>
      <c r="L310" s="53"/>
      <c r="M310" s="55"/>
      <c r="N310" s="68"/>
      <c r="O310" s="55"/>
      <c r="T310" s="84"/>
      <c r="U310" s="56"/>
      <c r="V310" s="56"/>
      <c r="W310" s="56"/>
      <c r="X310" s="56"/>
      <c r="Y310" s="56"/>
      <c r="Z310" s="56"/>
    </row>
    <row r="311" spans="1:26" x14ac:dyDescent="0.35">
      <c r="A311" s="46"/>
      <c r="B311" s="46"/>
      <c r="C311" s="46"/>
      <c r="D311" s="46"/>
      <c r="E311" s="46"/>
      <c r="F311" s="46"/>
      <c r="G311" s="46"/>
      <c r="H311" s="50"/>
      <c r="I311" s="50"/>
      <c r="J311" s="50"/>
      <c r="K311" s="51"/>
      <c r="L311" s="53"/>
      <c r="M311" s="55"/>
      <c r="N311" s="68"/>
      <c r="O311" s="55"/>
      <c r="T311" s="84"/>
      <c r="U311" s="56"/>
      <c r="V311" s="56"/>
      <c r="W311" s="56"/>
      <c r="X311" s="56"/>
      <c r="Y311" s="56"/>
      <c r="Z311" s="56"/>
    </row>
    <row r="312" spans="1:26" ht="18" x14ac:dyDescent="0.35">
      <c r="H312" s="27"/>
      <c r="I312" s="27"/>
      <c r="J312" s="27"/>
      <c r="K312" s="48"/>
      <c r="L312" s="28"/>
      <c r="M312" s="49"/>
      <c r="N312" s="69"/>
    </row>
    <row r="313" spans="1:26" ht="18" x14ac:dyDescent="0.35">
      <c r="H313" s="29"/>
      <c r="I313" s="29"/>
      <c r="J313" s="29"/>
      <c r="K313" s="31"/>
      <c r="L313" s="30"/>
      <c r="M313" s="32"/>
      <c r="N313" s="70"/>
    </row>
  </sheetData>
  <conditionalFormatting sqref="N12:N14 M22:M23 M25:M26 N29:N35 N38:N312">
    <cfRule type="containsText" dxfId="0" priority="1" operator="containsText" text="Late">
      <formula>NOT(ISERROR(SEARCH("Late",M12)))</formula>
    </cfRule>
  </conditionalFormatting>
  <dataValidations count="1">
    <dataValidation type="list" allowBlank="1" showInputMessage="1" showErrorMessage="1" sqref="N12:N13" xr:uid="{7C02C98B-60AE-4870-9D58-206408050BF5}">
      <formula1>"Paid, Late"</formula1>
    </dataValidation>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Income and Expenses</vt:lpstr>
      <vt:lpstr>Assets and Goals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Palak Mittan</cp:lastModifiedBy>
  <dcterms:created xsi:type="dcterms:W3CDTF">2022-10-06T20:17:30Z</dcterms:created>
  <dcterms:modified xsi:type="dcterms:W3CDTF">2024-06-03T10:30:39Z</dcterms:modified>
</cp:coreProperties>
</file>