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autoCompressPictures="0"/>
  <mc:AlternateContent xmlns:mc="http://schemas.openxmlformats.org/markup-compatibility/2006">
    <mc:Choice Requires="x15">
      <x15ac:absPath xmlns:x15ac="http://schemas.microsoft.com/office/spreadsheetml/2010/11/ac" url="E:\OneDrive\001-简七理财\002-TOC课程\002-网易云课堂\001-课程\2.2\"/>
    </mc:Choice>
  </mc:AlternateContent>
  <bookViews>
    <workbookView xWindow="-22455" yWindow="1965" windowWidth="21525" windowHeight="16215" tabRatio="500" activeTab="2"/>
  </bookViews>
  <sheets>
    <sheet name="2.2 资产负债表" sheetId="1" r:id="rId1"/>
    <sheet name="2.3 收支表" sheetId="2" r:id="rId2"/>
    <sheet name="2.4 财务体检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35" i="1"/>
  <c r="F40" i="1"/>
  <c r="F41" i="1"/>
  <c r="D31" i="3"/>
  <c r="D35" i="2"/>
  <c r="D39" i="2"/>
  <c r="D40" i="2"/>
  <c r="D29" i="2"/>
  <c r="D38" i="3"/>
  <c r="D35" i="1"/>
  <c r="D36" i="3"/>
  <c r="D26" i="1"/>
  <c r="D42" i="1"/>
  <c r="D43" i="1"/>
  <c r="D35" i="3"/>
  <c r="D25" i="2"/>
  <c r="D30" i="2"/>
  <c r="D34" i="3"/>
  <c r="D30" i="3"/>
  <c r="D29" i="3"/>
  <c r="D28" i="3"/>
  <c r="D26" i="3"/>
  <c r="D43" i="2"/>
  <c r="D44" i="2"/>
  <c r="F42" i="1"/>
  <c r="F43" i="1"/>
</calcChain>
</file>

<file path=xl/sharedStrings.xml><?xml version="1.0" encoding="utf-8"?>
<sst xmlns="http://schemas.openxmlformats.org/spreadsheetml/2006/main" count="212" uniqueCount="190">
  <si>
    <t>2. 填写指南：</t>
  </si>
  <si>
    <t xml:space="preserve">资 产 负 债 表 </t>
  </si>
  <si>
    <t xml:space="preserve">制表时间：                       </t>
  </si>
  <si>
    <t xml:space="preserve">资产 </t>
  </si>
  <si>
    <t>金额</t>
  </si>
  <si>
    <t>负债及净值</t>
  </si>
  <si>
    <r>
      <rPr>
        <b/>
        <sz val="12"/>
        <color theme="1" tint="0.249977111117893"/>
        <rFont val="华文楷体"/>
        <charset val="134"/>
      </rPr>
      <t>⑬</t>
    </r>
    <r>
      <rPr>
        <b/>
        <sz val="12"/>
        <color theme="1" tint="0.249977111117893"/>
        <rFont val="微软雅黑"/>
        <charset val="134"/>
      </rPr>
      <t xml:space="preserve"> 信用卡欠款</t>
    </r>
  </si>
  <si>
    <r>
      <rPr>
        <b/>
        <sz val="12"/>
        <color theme="1" tint="0.249977111117893"/>
        <rFont val="华文楷体"/>
        <charset val="134"/>
      </rPr>
      <t>⑭</t>
    </r>
    <r>
      <rPr>
        <b/>
        <sz val="12"/>
        <color theme="1" tint="0.249977111117893"/>
        <rFont val="微软雅黑"/>
        <charset val="134"/>
      </rPr>
      <t xml:space="preserve"> 消费借款</t>
    </r>
  </si>
  <si>
    <t>③ 其他</t>
  </si>
  <si>
    <t xml:space="preserve">    其他</t>
  </si>
  <si>
    <r>
      <rPr>
        <b/>
        <sz val="12"/>
        <rFont val="微软雅黑"/>
        <charset val="134"/>
      </rPr>
      <t>流动性资产合计</t>
    </r>
  </si>
  <si>
    <r>
      <rPr>
        <b/>
        <sz val="12"/>
        <rFont val="微软雅黑"/>
        <charset val="134"/>
      </rPr>
      <t>消费性负债合计</t>
    </r>
  </si>
  <si>
    <t>④ 定期存款</t>
  </si>
  <si>
    <r>
      <rPr>
        <b/>
        <sz val="12"/>
        <color theme="1" tint="0.249977111117893"/>
        <rFont val="华文楷体"/>
        <charset val="134"/>
      </rPr>
      <t>⑮</t>
    </r>
    <r>
      <rPr>
        <b/>
        <sz val="12"/>
        <color theme="1" tint="0.249977111117893"/>
        <rFont val="微软雅黑"/>
        <charset val="134"/>
      </rPr>
      <t xml:space="preserve"> 投资房产贷款</t>
    </r>
  </si>
  <si>
    <t>⑤ 银行理财</t>
  </si>
  <si>
    <t>⑥ P2P</t>
  </si>
  <si>
    <t>⑦ 基金</t>
  </si>
  <si>
    <t>⑧ 股票</t>
  </si>
  <si>
    <t>⑨ 储蓄型保险</t>
  </si>
  <si>
    <t xml:space="preserve">    投资性房产</t>
  </si>
  <si>
    <t xml:space="preserve">    其它</t>
  </si>
  <si>
    <t>投资性资产合计</t>
  </si>
  <si>
    <t>投资性负债合计</t>
  </si>
  <si>
    <t>⑩ 自用房产</t>
  </si>
  <si>
    <r>
      <rPr>
        <b/>
        <sz val="12"/>
        <color theme="1" tint="0.249977111117893"/>
        <rFont val="华文楷体"/>
        <charset val="134"/>
      </rPr>
      <t>⑯</t>
    </r>
    <r>
      <rPr>
        <b/>
        <sz val="12"/>
        <color theme="1" tint="0.249977111117893"/>
        <rFont val="微软雅黑"/>
        <charset val="134"/>
      </rPr>
      <t xml:space="preserve"> 自住房产的贷款</t>
    </r>
  </si>
  <si>
    <r>
      <rPr>
        <b/>
        <sz val="12"/>
        <color theme="1" tint="0.249977111117893"/>
        <rFont val="华文楷体"/>
        <charset val="134"/>
      </rPr>
      <t xml:space="preserve">⑪ </t>
    </r>
    <r>
      <rPr>
        <b/>
        <sz val="12"/>
        <color theme="1" tint="0.249977111117893"/>
        <rFont val="微软雅黑"/>
        <charset val="134"/>
      </rPr>
      <t>自用汽车</t>
    </r>
  </si>
  <si>
    <r>
      <rPr>
        <b/>
        <sz val="12"/>
        <color theme="1" tint="0.249977111117893"/>
        <rFont val="华文楷体"/>
        <charset val="134"/>
      </rPr>
      <t>⑰</t>
    </r>
    <r>
      <rPr>
        <b/>
        <sz val="12"/>
        <color theme="1" tint="0.249977111117893"/>
        <rFont val="微软雅黑"/>
        <charset val="134"/>
      </rPr>
      <t xml:space="preserve"> 自用汽车的贷款</t>
    </r>
  </si>
  <si>
    <r>
      <rPr>
        <b/>
        <sz val="12"/>
        <color theme="1" tint="0.249977111117893"/>
        <rFont val="华文楷体"/>
        <charset val="134"/>
      </rPr>
      <t xml:space="preserve">⑫ </t>
    </r>
    <r>
      <rPr>
        <b/>
        <sz val="12"/>
        <color theme="1" tint="0.249977111117893"/>
        <rFont val="微软雅黑"/>
        <charset val="134"/>
      </rPr>
      <t>其他自用性资产</t>
    </r>
  </si>
  <si>
    <t>自用性负债合计</t>
  </si>
  <si>
    <t>负债总计</t>
  </si>
  <si>
    <t>自用性资产合计</t>
  </si>
  <si>
    <t>净值</t>
  </si>
  <si>
    <t>资产总计</t>
  </si>
  <si>
    <t>负债和净值总计</t>
  </si>
  <si>
    <t>⑱ 其它说明</t>
  </si>
  <si>
    <t>详细注释</t>
  </si>
  <si>
    <t>①</t>
  </si>
  <si>
    <t>包含现金及所有储蓄账户上的现金总和</t>
  </si>
  <si>
    <t>②</t>
  </si>
  <si>
    <t>各类货币基金的金额总和，如余额宝、银行代销的各类货币基金等</t>
  </si>
  <si>
    <t>③</t>
  </si>
  <si>
    <t>其它流动资产，如短期就可以收回的借款，非货币基金类的活期理财等</t>
  </si>
  <si>
    <t>④</t>
  </si>
  <si>
    <t>以银行定期存款方式存在的资产，可以按照本金+填表时可得的利息进行记录；填表时可得的利息=总定存利息*已定存时间/总定存周期</t>
  </si>
  <si>
    <t>⑤</t>
  </si>
  <si>
    <t>以银行理财形式存在的资产，固定收益类，可以按照本金+填表时可得的利息进行记录；如果是浮动收益类产品，可以按照本金先进行记录</t>
  </si>
  <si>
    <t>⑥</t>
  </si>
  <si>
    <t>以P2P形式存在的资产，可以按照本金+填表时可得的利息进行记录</t>
  </si>
  <si>
    <t>⑦</t>
  </si>
  <si>
    <r>
      <t>以基金形式存在的资产，</t>
    </r>
    <r>
      <rPr>
        <sz val="12"/>
        <color theme="9"/>
        <rFont val="微软雅黑"/>
        <charset val="134"/>
      </rPr>
      <t>场外基金</t>
    </r>
    <r>
      <rPr>
        <sz val="12"/>
        <color theme="1" tint="0.249977111117893"/>
        <rFont val="微软雅黑"/>
        <charset val="134"/>
      </rPr>
      <t>可以按照填表时最新的净值计算总价值，</t>
    </r>
    <r>
      <rPr>
        <sz val="12"/>
        <color theme="9"/>
        <rFont val="微软雅黑"/>
        <charset val="134"/>
      </rPr>
      <t>场内基金</t>
    </r>
    <r>
      <rPr>
        <sz val="12"/>
        <color theme="1" tint="0.249977111117893"/>
        <rFont val="微软雅黑"/>
        <charset val="134"/>
      </rPr>
      <t>按照最新的市值计算总价值</t>
    </r>
  </si>
  <si>
    <t>⑧</t>
  </si>
  <si>
    <t>以股票形式存在的资产，可以按照填表时最新的市值计算的总价值进行记录</t>
  </si>
  <si>
    <t>⑨</t>
  </si>
  <si>
    <t>⑩</t>
  </si>
  <si>
    <t>购买用于自住的房产，可以按照当下的市值进行记录</t>
  </si>
  <si>
    <t>⑪</t>
  </si>
  <si>
    <t>购买用于自用的车辆，车辆贬值较快，应考虑填表时的市价</t>
  </si>
  <si>
    <t>⑫</t>
  </si>
  <si>
    <t>其它购买用于自用的资产，如自用商铺、高价值珠宝等，可以考虑按照现在出手的价格记录</t>
  </si>
  <si>
    <t>⑬</t>
  </si>
  <si>
    <t>⑭</t>
  </si>
  <si>
    <t>记录当下的消费贷款未偿还本金，不含利息</t>
  </si>
  <si>
    <t>⑮</t>
  </si>
  <si>
    <t>记录投资型房产贷款的未偿贷款本金，不含利息</t>
  </si>
  <si>
    <t>⑯</t>
  </si>
  <si>
    <t>记录自住型房产贷款的未偿贷款本金，不含利息</t>
  </si>
  <si>
    <t>⑰</t>
  </si>
  <si>
    <t>记录自用车子贷款的未偿贷款本金，不含利息</t>
  </si>
  <si>
    <t>⑱</t>
  </si>
  <si>
    <t>其它说明：如果持有外币资产，可以按照填表时的对应汇率折算成人民币并单独标注</t>
  </si>
  <si>
    <t>⑲</t>
  </si>
  <si>
    <r>
      <rPr>
        <sz val="12"/>
        <color theme="0"/>
        <rFont val="华文楷体"/>
        <charset val="134"/>
      </rPr>
      <t>⑳</t>
    </r>
    <r>
      <rPr>
        <sz val="12"/>
        <color theme="0"/>
        <rFont val="微软雅黑"/>
        <charset val="134"/>
      </rPr>
      <t xml:space="preserve"> </t>
    </r>
  </si>
  <si>
    <t xml:space="preserve">收 支 储 蓄 表 </t>
  </si>
  <si>
    <t xml:space="preserve">单位：年              </t>
  </si>
  <si>
    <t>项目</t>
  </si>
  <si>
    <t>⑥ 工作储蓄</t>
  </si>
  <si>
    <r>
      <t>⑱</t>
    </r>
    <r>
      <rPr>
        <b/>
        <sz val="12"/>
        <rFont val="华文楷体"/>
        <charset val="134"/>
      </rPr>
      <t xml:space="preserve"> </t>
    </r>
    <r>
      <rPr>
        <b/>
        <sz val="12"/>
        <rFont val="微软雅黑"/>
        <charset val="134"/>
      </rPr>
      <t>意外储蓄</t>
    </r>
  </si>
  <si>
    <r>
      <t>⑲</t>
    </r>
    <r>
      <rPr>
        <b/>
        <sz val="14"/>
        <rFont val="微软雅黑"/>
        <charset val="134"/>
      </rPr>
      <t>储蓄合计</t>
    </r>
  </si>
  <si>
    <r>
      <t>⑳</t>
    </r>
    <r>
      <rPr>
        <sz val="12"/>
        <color theme="5"/>
        <rFont val="华文楷体"/>
        <charset val="134"/>
      </rPr>
      <t xml:space="preserve"> 其它说明</t>
    </r>
  </si>
  <si>
    <t>包含所有需要付出劳动、时间等你的个人人力成本，才能获得的主动型收入。通俗地说，就是必须你人在那儿不断付出，才能有的收入。</t>
  </si>
  <si>
    <t>薪资收入，通常是工资等固定收入</t>
  </si>
  <si>
    <t>以项目或工时计价的收入、或年终奖等工作相关收入</t>
  </si>
  <si>
    <t>用于维持生活所必须的支出项目</t>
  </si>
  <si>
    <t>非必要的生活支出，比如购买奢侈品、偶发的娱乐性消费、超量的购物消费等</t>
  </si>
  <si>
    <t>工作储蓄=工作收入-生活支出</t>
  </si>
  <si>
    <t>包含所有投资理财、财产性交易等被动获得的收入，有人笑称这是“躺着就能赚的钱”</t>
  </si>
  <si>
    <t>通过权益类投资（股票、基金）或债权类投资（如P2P、债券、借款等），获得的利息/分红收入</t>
  </si>
  <si>
    <t>买卖或出让资产（如买卖股票、出租或买卖房产等），获得的收入</t>
  </si>
  <si>
    <t>通过出租房屋/财产，获得的租金收入</t>
  </si>
  <si>
    <t>通过知识产品、版权等财产，获得的其他财产性收入（注，版权收入和稿费不同，前者不需要继续付出劳动，是被动收入；后者需要持续撰写，为主动收入）</t>
  </si>
  <si>
    <t>所有和借贷、投资理财相关的支出</t>
  </si>
  <si>
    <t>因为借贷而产生的利息支出，如房贷车贷的利息支出，信用卡分期的额外利息等；</t>
  </si>
  <si>
    <t>购买消费型保险的保费支出</t>
  </si>
  <si>
    <t>财产性储蓄=财产性收入-财产性支出</t>
  </si>
  <si>
    <t>偶然事件带来的收入，不具备可重复性，如彩票中奖、获得馈赠等</t>
  </si>
  <si>
    <t>偶然时间带来的支出，如意外损失、疾病支出等</t>
  </si>
  <si>
    <t>意外储蓄=非经常收入-非经常支出</t>
  </si>
  <si>
    <t>⑳</t>
  </si>
  <si>
    <t>其它说明：对于贷款相关的支出，收支表中仅记录利息支出，本金的偿还通过减少资产负债表中相关的负债项来表示 - 相当于偿还的本金金额仍然在储蓄中体现，但以增加净资产的方式储蓄</t>
  </si>
  <si>
    <t>2. 这些指南，供你参考：</t>
  </si>
  <si>
    <r>
      <t xml:space="preserve">   ①</t>
    </r>
    <r>
      <rPr>
        <sz val="12"/>
        <color theme="5"/>
        <rFont val="微软雅黑"/>
        <charset val="134"/>
      </rPr>
      <t>体检项目</t>
    </r>
    <r>
      <rPr>
        <sz val="12"/>
        <color rgb="FF404040"/>
        <rFont val="微软雅黑"/>
        <charset val="134"/>
      </rPr>
      <t>：来自2.4课程中的三大体检指标维度，如有问题可以参考课程内容</t>
    </r>
  </si>
  <si>
    <r>
      <t xml:space="preserve">   ③</t>
    </r>
    <r>
      <rPr>
        <sz val="12"/>
        <color theme="5"/>
        <rFont val="微软雅黑"/>
        <charset val="134"/>
      </rPr>
      <t>评估说明</t>
    </r>
    <r>
      <rPr>
        <sz val="12"/>
        <color rgb="FF404040"/>
        <rFont val="微软雅黑"/>
        <charset val="134"/>
      </rPr>
      <t>：对指标的计算说明，及对指标结果的解读。对比②的结果，你就可以判断是否健康了</t>
    </r>
  </si>
  <si>
    <r>
      <t xml:space="preserve">   ④</t>
    </r>
    <r>
      <rPr>
        <sz val="12"/>
        <color theme="5"/>
        <rFont val="微软雅黑"/>
        <charset val="134"/>
      </rPr>
      <t>评估结果</t>
    </r>
    <r>
      <rPr>
        <sz val="12"/>
        <color rgb="FF404040"/>
        <rFont val="微软雅黑"/>
        <charset val="134"/>
      </rPr>
      <t>：看到你的体检指标，做一回自己的医生，为自己的各项指标填写一下更详细的分析吧</t>
    </r>
  </si>
  <si>
    <r>
      <t xml:space="preserve">   ⑤ </t>
    </r>
    <r>
      <rPr>
        <sz val="12"/>
        <color theme="5"/>
        <rFont val="微软雅黑"/>
        <charset val="134"/>
      </rPr>
      <t>改善方案</t>
    </r>
    <r>
      <rPr>
        <sz val="12"/>
        <color rgb="FF404040"/>
        <rFont val="微软雅黑"/>
        <charset val="134"/>
      </rPr>
      <t>：如果有一些不够健康的指标，为自己设计一份改善方案吧。记得用到我们的smart原则</t>
    </r>
  </si>
  <si>
    <t>3. 评估说明中的标准为一般适用的水平，如果有特殊财务情况影响指标，可以自行调整。总之，适合你的才是最重要的。</t>
  </si>
  <si>
    <t>财务体检</t>
  </si>
  <si>
    <t>① 体检项目</t>
  </si>
  <si>
    <t>② 结果</t>
  </si>
  <si>
    <t>③ 评估说明</t>
  </si>
  <si>
    <t>④ 评估结果</t>
  </si>
  <si>
    <t>⑤ 改善方案</t>
  </si>
  <si>
    <t>安全指标</t>
  </si>
  <si>
    <t>应急能力</t>
  </si>
  <si>
    <t>指标=流动资产 / 日常必须月支出；
结果≥3，合格
3≤结果≤6，优秀
结果≥6，流动性过剩，资金没有得到充分利用</t>
  </si>
  <si>
    <t>偿债能力</t>
  </si>
  <si>
    <t>短期债务</t>
  </si>
  <si>
    <t>中长期债务</t>
  </si>
  <si>
    <t>指标=总负债 / 总资产；
结果≤50%~60%，合格
结果&gt;60%，压力过大</t>
  </si>
  <si>
    <t>还款现金流</t>
  </si>
  <si>
    <t>指标=每月负债的还款额/月收入；
结果≤30%~40%，合格
结果&gt;40%，压力过大</t>
  </si>
  <si>
    <t>当年实际借款利率
（平均负债利率）</t>
  </si>
  <si>
    <t>保障能力（需单独评估，详见后续保险章节）</t>
  </si>
  <si>
    <t>保障目的在于：遭遇重大风险后，生活仍能依旧；
需检测是否为自己和家人配置了保险</t>
  </si>
  <si>
    <t>成长指标</t>
  </si>
  <si>
    <t>储蓄能力</t>
  </si>
  <si>
    <t>指标=每月储蓄/每月收入
(储蓄含房贷本金、基金定投等固定储蓄部分，剔除非经常收支影响）
结果≥30%，储蓄率达标
结果&lt;30%，继续努力</t>
  </si>
  <si>
    <t>生息资产比例</t>
  </si>
  <si>
    <t>指标=投资资产/ 总资产
结果≥50%，投资增值能力合格
结果&lt;50%，继续努力</t>
  </si>
  <si>
    <t>投资回报率</t>
  </si>
  <si>
    <t>指标=每一年投资收益/ 总投资资产；
新手年收益5%就是一个不错的开头</t>
  </si>
  <si>
    <t>财富自由</t>
  </si>
  <si>
    <t>财富自由度</t>
  </si>
  <si>
    <t>指标=被动收入/生活支出；
结果&lt;1，百分比表示自由度，如60%表明已经具备60%的财富自由度
结果&gt;=1，实现基本财务自由，数字越大表明自由空间越大</t>
  </si>
  <si>
    <t xml:space="preserve">   2) 核对一下，生成的资产负债表的各项数值和总资产，是否正确~ </t>
    <phoneticPr fontId="33" type="noConversion"/>
  </si>
  <si>
    <t>课时2.2 财务规划之资产负债表</t>
    <phoneticPr fontId="33" type="noConversion"/>
  </si>
  <si>
    <r>
      <t>储蓄型保险才可以被记录哟。简单来说，就是</t>
    </r>
    <r>
      <rPr>
        <sz val="12"/>
        <color theme="9"/>
        <rFont val="微软雅黑"/>
        <charset val="134"/>
      </rPr>
      <t>现在退保也能拿回钱的保险</t>
    </r>
    <r>
      <rPr>
        <sz val="12"/>
        <color theme="1" tint="0.249977111117893"/>
        <rFont val="微软雅黑"/>
        <charset val="134"/>
      </rPr>
      <t>，应该把现在退保后能拿到的钱做记录 - 
通常包含现金价值表上显示的填表时对应的现金价值+累积分红（如果有），按照这个总额进行记录</t>
    </r>
    <phoneticPr fontId="33" type="noConversion"/>
  </si>
  <si>
    <t>储蓄合计=工作储蓄+财产性储蓄+意外储蓄</t>
    <phoneticPr fontId="33" type="noConversion"/>
  </si>
  <si>
    <t>1. 这是一个自动计算的收支表模板，用来帮助大家梳理个人或家庭的开支状况</t>
    <phoneticPr fontId="33" type="noConversion"/>
  </si>
  <si>
    <t xml:space="preserve">   3) 核对一下，填写的各项数值和计算出的总储蓄额是否准确</t>
    <phoneticPr fontId="33" type="noConversion"/>
  </si>
  <si>
    <r>
      <t>3. 作为一个辅助工具，可能我们提供的版本不能完全覆盖您现有的资产/负债情况，</t>
    </r>
    <r>
      <rPr>
        <sz val="12"/>
        <color theme="5"/>
        <rFont val="微软雅黑"/>
        <charset val="134"/>
      </rPr>
      <t>欢迎大家自己进行加工修改升级！
   然后在论坛和我们分享你的升级版吧！</t>
    </r>
    <phoneticPr fontId="33" type="noConversion"/>
  </si>
  <si>
    <r>
      <t>3. 作为一个辅助工具，以下栏目可能并不能完全覆盖您现有的收支情况，</t>
    </r>
    <r>
      <rPr>
        <sz val="12"/>
        <color theme="5"/>
        <rFont val="微软雅黑"/>
        <charset val="134"/>
      </rPr>
      <t>欢迎大家按照自己的需要进行加工修
   改升级！然后在论坛和我们分享你的升级版吧！</t>
    </r>
    <phoneticPr fontId="33" type="noConversion"/>
  </si>
  <si>
    <t xml:space="preserve">                                        课时2.4 财务规划之财务体检</t>
    <phoneticPr fontId="33" type="noConversion"/>
  </si>
  <si>
    <t>点击学习课程</t>
  </si>
  <si>
    <t>点击学习课程</t>
    <phoneticPr fontId="33" type="noConversion"/>
  </si>
  <si>
    <t xml:space="preserve">                         《跟简七学理财》财富练习册</t>
    <phoneticPr fontId="33" type="noConversion"/>
  </si>
  <si>
    <t xml:space="preserve">   《跟简七学理财》财富练习册</t>
    <phoneticPr fontId="33" type="noConversion"/>
  </si>
  <si>
    <t xml:space="preserve">    课时2.3 财务规划之资产负债表</t>
    <phoneticPr fontId="33" type="noConversion"/>
  </si>
  <si>
    <t xml:space="preserve">                                《跟简七学理财》财富练习册</t>
    <phoneticPr fontId="33" type="noConversion"/>
  </si>
  <si>
    <t>指标=流动资产 / 短期负债；（其中短期负债用消费性负债衡量，可以根据实际情况调整）
结果&lt;2，不合格
结果≥2，合格</t>
    <phoneticPr fontId="33" type="noConversion"/>
  </si>
  <si>
    <t>指标=年实际利息支出/总借款额；
结果≤8%-10%，合格
结果&gt;10%，成本过高</t>
    <phoneticPr fontId="33" type="noConversion"/>
  </si>
  <si>
    <t>1. 这是一张会自动生成结果的“财务体检表”：在听完我们之前的课程后，填写资产负债表和收支表后，这里会自动生成②结果栏（少数指标需要计算），
你就可以用来评估自己的财务健康状况啦；</t>
    <phoneticPr fontId="33" type="noConversion"/>
  </si>
  <si>
    <r>
      <t>4. 课程地址：</t>
    </r>
    <r>
      <rPr>
        <sz val="12"/>
        <color rgb="FF3366FF"/>
        <rFont val="微软雅黑"/>
        <charset val="134"/>
      </rPr>
      <t xml:space="preserve">http://study.163.com/course/courseMain.htm?courseId=1003418002 </t>
    </r>
    <phoneticPr fontId="33" type="noConversion"/>
  </si>
  <si>
    <r>
      <t>4. 课程地址：</t>
    </r>
    <r>
      <rPr>
        <sz val="12"/>
        <color rgb="FF3366FF"/>
        <rFont val="微软雅黑"/>
        <charset val="134"/>
      </rPr>
      <t xml:space="preserve">http://study.163.com/course/courseMain.htm?courseId=1003418002 </t>
    </r>
    <phoneticPr fontId="33" type="noConversion"/>
  </si>
  <si>
    <r>
      <t>说明：</t>
    </r>
    <r>
      <rPr>
        <b/>
        <sz val="16"/>
        <color theme="5"/>
        <rFont val="微软雅黑"/>
        <charset val="134"/>
      </rPr>
      <t>适用于完成课时2.2后填写；2.2-2.4课时都有这份作业，下载一份统一填写即可~</t>
    </r>
    <phoneticPr fontId="33" type="noConversion"/>
  </si>
  <si>
    <r>
      <t>填写说明：</t>
    </r>
    <r>
      <rPr>
        <b/>
        <sz val="16"/>
        <color theme="5"/>
        <rFont val="微软雅黑"/>
        <charset val="134"/>
      </rPr>
      <t>适用于完成课时2.3后填写；2.2-2.4课时都有这份作业，下载一份统一填写即可~</t>
    </r>
    <phoneticPr fontId="33" type="noConversion"/>
  </si>
  <si>
    <r>
      <t>填写说明：</t>
    </r>
    <r>
      <rPr>
        <b/>
        <sz val="16"/>
        <color theme="5"/>
        <rFont val="微软雅黑"/>
        <charset val="134"/>
      </rPr>
      <t>适用于完成课时2.4后填写；2.2-2.4课时都有这份作业，下载一份统一填写即可~</t>
    </r>
    <phoneticPr fontId="33" type="noConversion"/>
  </si>
  <si>
    <t>1. 这是一个自动计算的资产负债表模板，用来帮助大家梳理个人或家庭的资产、负债及净资产状况</t>
    <phoneticPr fontId="33" type="noConversion"/>
  </si>
  <si>
    <r>
      <t xml:space="preserve">   2) 在空白的栏位依次填写各项收入、支出的数值，所有</t>
    </r>
    <r>
      <rPr>
        <sz val="12"/>
        <color theme="5"/>
        <rFont val="微软雅黑"/>
        <charset val="134"/>
      </rPr>
      <t>有色块标注</t>
    </r>
    <r>
      <rPr>
        <sz val="12"/>
        <color theme="1" tint="0.249977111117893"/>
        <rFont val="微软雅黑"/>
        <charset val="134"/>
      </rPr>
      <t>的位置将自动计算结果</t>
    </r>
    <phoneticPr fontId="33" type="noConversion"/>
  </si>
  <si>
    <r>
      <t xml:space="preserve">   1) 首先在空白的栏目依次填写各项资产、负债的数值，注意所有</t>
    </r>
    <r>
      <rPr>
        <sz val="12"/>
        <color theme="5"/>
        <rFont val="微软雅黑"/>
        <charset val="134"/>
      </rPr>
      <t>有色块标注</t>
    </r>
    <r>
      <rPr>
        <sz val="12"/>
        <color theme="1" tint="0.249977111117893"/>
        <rFont val="微软雅黑"/>
        <charset val="134"/>
      </rPr>
      <t>的位置会自动计算结果</t>
    </r>
    <phoneticPr fontId="33" type="noConversion"/>
  </si>
  <si>
    <t>记录当下的信用卡未偿还本金，不含利息（利息的支出应计入收支表）</t>
    <phoneticPr fontId="33" type="noConversion"/>
  </si>
  <si>
    <r>
      <t xml:space="preserve">   1) 首先确定衡量收支的时间期间（建议</t>
    </r>
    <r>
      <rPr>
        <sz val="12"/>
        <color theme="5"/>
        <rFont val="微软雅黑"/>
        <charset val="134"/>
      </rPr>
      <t>以年为单位</t>
    </r>
    <r>
      <rPr>
        <sz val="12"/>
        <color theme="1" tint="0.249977111117893"/>
        <rFont val="微软雅黑"/>
        <charset val="134"/>
      </rPr>
      <t>，以便后面课程进行测算）</t>
    </r>
    <phoneticPr fontId="33" type="noConversion"/>
  </si>
  <si>
    <r>
      <t xml:space="preserve">   ②</t>
    </r>
    <r>
      <rPr>
        <sz val="12"/>
        <color theme="5"/>
        <rFont val="微软雅黑"/>
        <charset val="134"/>
      </rPr>
      <t>结果：</t>
    </r>
    <r>
      <rPr>
        <sz val="12"/>
        <color rgb="FF404040"/>
        <rFont val="微软雅黑"/>
        <charset val="134"/>
      </rPr>
      <t>为根据前页资产负债表及收支表填写内容的自动计算结果，前面内容未填写时，显示n/a；</t>
    </r>
    <r>
      <rPr>
        <sz val="12"/>
        <color theme="5"/>
        <rFont val="微软雅黑"/>
        <charset val="134"/>
      </rPr>
      <t>注意！评估数据是以年收支数据为前提进行计算的哦</t>
    </r>
    <phoneticPr fontId="33" type="noConversion"/>
  </si>
  <si>
    <t>① 现金及活期存款</t>
    <phoneticPr fontId="33" type="noConversion"/>
  </si>
  <si>
    <t>② 货币基金</t>
    <phoneticPr fontId="33" type="noConversion"/>
  </si>
  <si>
    <r>
      <t xml:space="preserve">   3) 项目前①②...</t>
    </r>
    <r>
      <rPr>
        <sz val="12"/>
        <color theme="1" tint="0.249977111117893"/>
        <rFont val="华文楷体"/>
        <charset val="134"/>
      </rPr>
      <t>⑱</t>
    </r>
    <r>
      <rPr>
        <sz val="12"/>
        <color theme="1" tint="0.249977111117893"/>
        <rFont val="微软雅黑"/>
        <charset val="134"/>
      </rPr>
      <t>为注释标记，填写相关内容如果不太明白，可以在最后面查找对应的说明哦</t>
    </r>
    <phoneticPr fontId="33" type="noConversion"/>
  </si>
  <si>
    <r>
      <t xml:space="preserve">   4) 项目前①②...</t>
    </r>
    <r>
      <rPr>
        <sz val="12"/>
        <color theme="1" tint="0.249977111117893"/>
        <rFont val="华文楷体"/>
        <charset val="134"/>
      </rPr>
      <t>⑳</t>
    </r>
    <r>
      <rPr>
        <sz val="12"/>
        <color theme="1" tint="0.249977111117893"/>
        <rFont val="微软雅黑"/>
        <charset val="134"/>
      </rPr>
      <t>为注释标记，填写相关内容如果不太明白，可以在最后面查找对应的说明哦</t>
    </r>
    <phoneticPr fontId="33" type="noConversion"/>
  </si>
  <si>
    <t>①</t>
    <phoneticPr fontId="33" type="noConversion"/>
  </si>
  <si>
    <t>③</t>
    <phoneticPr fontId="33" type="noConversion"/>
  </si>
  <si>
    <t>③ 工作收入（主动收入）</t>
    <phoneticPr fontId="33" type="noConversion"/>
  </si>
  <si>
    <t>②</t>
    <phoneticPr fontId="33" type="noConversion"/>
  </si>
  <si>
    <t>⑪</t>
    <phoneticPr fontId="33" type="noConversion"/>
  </si>
  <si>
    <t xml:space="preserve">⑭ </t>
    <phoneticPr fontId="33" type="noConversion"/>
  </si>
  <si>
    <r>
      <t>⑰</t>
    </r>
    <r>
      <rPr>
        <b/>
        <sz val="12"/>
        <color theme="1" tint="0.249977111117893"/>
        <rFont val="华文楷体"/>
        <charset val="134"/>
      </rPr>
      <t xml:space="preserve"> </t>
    </r>
    <r>
      <rPr>
        <b/>
        <sz val="12"/>
        <color theme="1" tint="0.249977111117893"/>
        <rFont val="微软雅黑"/>
        <charset val="134"/>
      </rPr>
      <t>减：非经常支出（如事故损失）</t>
    </r>
  </si>
  <si>
    <r>
      <t>⑯</t>
    </r>
    <r>
      <rPr>
        <sz val="12"/>
        <color theme="1" tint="0.249977111117893"/>
        <rFont val="华文楷体"/>
        <charset val="134"/>
      </rPr>
      <t xml:space="preserve"> </t>
    </r>
    <r>
      <rPr>
        <sz val="12"/>
        <color theme="1" tint="0.249977111117893"/>
        <rFont val="微软雅黑"/>
        <charset val="134"/>
      </rPr>
      <t>非经常收入 （如彩票将近、遗产）</t>
    </r>
  </si>
  <si>
    <t>① 薪资收入</t>
    <phoneticPr fontId="33" type="noConversion"/>
  </si>
  <si>
    <t>④ 必要支出：各项必备生活支出</t>
    <phoneticPr fontId="33" type="noConversion"/>
  </si>
  <si>
    <t xml:space="preserve">                     其它支出</t>
    <phoneticPr fontId="33" type="noConversion"/>
  </si>
  <si>
    <t>生活支出</t>
    <phoneticPr fontId="33" type="noConversion"/>
  </si>
  <si>
    <r>
      <t>⑦</t>
    </r>
    <r>
      <rPr>
        <sz val="12"/>
        <color theme="1" tint="0.249977111117893"/>
        <rFont val="微软雅黑"/>
        <charset val="134"/>
      </rPr>
      <t xml:space="preserve"> </t>
    </r>
    <r>
      <rPr>
        <b/>
        <sz val="12"/>
        <color theme="1" tint="0.249977111117893"/>
        <rFont val="微软雅黑"/>
        <charset val="134"/>
      </rPr>
      <t>利息/分红收入</t>
    </r>
    <phoneticPr fontId="33" type="noConversion"/>
  </si>
  <si>
    <r>
      <t>⑧</t>
    </r>
    <r>
      <rPr>
        <b/>
        <sz val="12"/>
        <color theme="1" tint="0.249977111117893"/>
        <rFont val="微软雅黑"/>
        <charset val="134"/>
      </rPr>
      <t xml:space="preserve"> 财产转让所得</t>
    </r>
    <phoneticPr fontId="33" type="noConversion"/>
  </si>
  <si>
    <r>
      <rPr>
        <sz val="12"/>
        <color theme="1" tint="0.249977111117893"/>
        <rFont val="微软雅黑"/>
        <charset val="134"/>
      </rPr>
      <t xml:space="preserve">⑨ </t>
    </r>
    <r>
      <rPr>
        <b/>
        <sz val="12"/>
        <color theme="1" tint="0.249977111117893"/>
        <rFont val="微软雅黑"/>
        <charset val="134"/>
      </rPr>
      <t>租金所得</t>
    </r>
    <phoneticPr fontId="33" type="noConversion"/>
  </si>
  <si>
    <r>
      <t>⑩</t>
    </r>
    <r>
      <rPr>
        <b/>
        <sz val="12"/>
        <color theme="1" tint="0.249977111117893"/>
        <rFont val="微软雅黑"/>
        <charset val="134"/>
      </rPr>
      <t xml:space="preserve"> 其它财产性收入</t>
    </r>
    <phoneticPr fontId="33" type="noConversion"/>
  </si>
  <si>
    <r>
      <rPr>
        <b/>
        <sz val="12"/>
        <color theme="1" tint="0.249977111117893"/>
        <rFont val="华文楷体"/>
        <charset val="134"/>
      </rPr>
      <t>⑫</t>
    </r>
    <r>
      <rPr>
        <b/>
        <sz val="12"/>
        <color theme="1" tint="0.249977111117893"/>
        <rFont val="微软雅黑"/>
        <charset val="134"/>
      </rPr>
      <t xml:space="preserve"> 利息支出</t>
    </r>
    <phoneticPr fontId="33" type="noConversion"/>
  </si>
  <si>
    <r>
      <rPr>
        <b/>
        <sz val="12"/>
        <color theme="1" tint="0.249977111117893"/>
        <rFont val="华文楷体"/>
        <charset val="134"/>
      </rPr>
      <t>⑬</t>
    </r>
    <r>
      <rPr>
        <b/>
        <sz val="12"/>
        <color theme="1" tint="0.249977111117893"/>
        <rFont val="微软雅黑"/>
        <charset val="134"/>
      </rPr>
      <t xml:space="preserve"> 消费型保险保费支出 </t>
    </r>
    <phoneticPr fontId="33" type="noConversion"/>
  </si>
  <si>
    <t>其他理财支出</t>
    <phoneticPr fontId="33" type="noConversion"/>
  </si>
  <si>
    <r>
      <rPr>
        <b/>
        <sz val="12"/>
        <rFont val="华文楷体"/>
        <charset val="134"/>
      </rPr>
      <t xml:space="preserve">⑮ </t>
    </r>
    <r>
      <rPr>
        <b/>
        <sz val="12"/>
        <rFont val="微软雅黑"/>
        <charset val="134"/>
      </rPr>
      <t xml:space="preserve">财产性储蓄 </t>
    </r>
    <phoneticPr fontId="33" type="noConversion"/>
  </si>
  <si>
    <t>② 其他工作收入</t>
    <phoneticPr fontId="33" type="noConversion"/>
  </si>
  <si>
    <t>⑤ 非必要支出</t>
    <phoneticPr fontId="33" type="noConversion"/>
  </si>
  <si>
    <r>
      <rPr>
        <b/>
        <sz val="12"/>
        <rFont val="华文楷体"/>
        <charset val="134"/>
      </rPr>
      <t>⑭</t>
    </r>
    <r>
      <rPr>
        <b/>
        <sz val="12"/>
        <rFont val="微软雅黑"/>
        <charset val="134"/>
      </rPr>
      <t xml:space="preserve"> 财产性支出</t>
    </r>
    <phoneticPr fontId="33" type="noConversion"/>
  </si>
  <si>
    <r>
      <rPr>
        <b/>
        <sz val="12"/>
        <rFont val="华文楷体"/>
        <charset val="134"/>
      </rPr>
      <t xml:space="preserve">⑪ </t>
    </r>
    <r>
      <rPr>
        <b/>
        <sz val="12"/>
        <rFont val="微软雅黑"/>
        <charset val="134"/>
      </rPr>
      <t>财产性收入（被动收入）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</si>
</sst>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-* #,##0.00_-;\-* #,##0.00_-;_-* &quot;-&quot;??_-;_-@_-"/>
    <numFmt numFmtId="177" formatCode="0.0%"/>
    <numFmt numFmtId="178" formatCode="#,##0.0"/>
    <numFmt numFmtId="179" formatCode="_-* #,##0_-;\-* #,##0_-;_-* &quot;-&quot;??_-;_-@_-"/>
  </numFmts>
  <fonts count="43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404040"/>
      <name val="微软雅黑"/>
      <charset val="134"/>
    </font>
    <font>
      <sz val="12"/>
      <color theme="5"/>
      <name val="微软雅黑"/>
      <charset val="134"/>
    </font>
    <font>
      <b/>
      <sz val="16"/>
      <color rgb="FF404040"/>
      <name val="微软雅黑"/>
      <charset val="134"/>
    </font>
    <font>
      <sz val="12"/>
      <name val="微软雅黑"/>
      <charset val="134"/>
    </font>
    <font>
      <sz val="16"/>
      <color rgb="FF000000"/>
      <name val="微软雅黑"/>
      <charset val="134"/>
    </font>
    <font>
      <b/>
      <sz val="18"/>
      <color theme="1" tint="0.249977111117893"/>
      <name val="微软雅黑"/>
      <charset val="134"/>
    </font>
    <font>
      <b/>
      <sz val="14"/>
      <name val="微软雅黑"/>
      <charset val="134"/>
    </font>
    <font>
      <b/>
      <sz val="12"/>
      <color theme="1" tint="0.249977111117893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theme="1" tint="0.249977111117893"/>
      <name val="微软雅黑"/>
      <charset val="134"/>
    </font>
    <font>
      <sz val="12"/>
      <color theme="1" tint="0.249977111117893"/>
      <name val="宋体"/>
      <charset val="134"/>
      <scheme val="minor"/>
    </font>
    <font>
      <b/>
      <sz val="16"/>
      <color theme="1" tint="0.249977111117893"/>
      <name val="微软雅黑"/>
      <charset val="134"/>
    </font>
    <font>
      <b/>
      <sz val="14"/>
      <color theme="9"/>
      <name val="微软雅黑"/>
      <charset val="134"/>
    </font>
    <font>
      <b/>
      <sz val="12"/>
      <name val="微软雅黑"/>
      <charset val="134"/>
    </font>
    <font>
      <b/>
      <sz val="12"/>
      <name val="宋体"/>
      <charset val="134"/>
    </font>
    <font>
      <b/>
      <sz val="12"/>
      <color rgb="FF404040"/>
      <name val="微软雅黑"/>
      <charset val="134"/>
    </font>
    <font>
      <b/>
      <sz val="14"/>
      <name val="宋体"/>
      <charset val="134"/>
    </font>
    <font>
      <sz val="12"/>
      <color theme="5"/>
      <name val="宋体"/>
      <charset val="134"/>
    </font>
    <font>
      <sz val="12"/>
      <color rgb="FFFF6600"/>
      <name val="微软雅黑"/>
      <charset val="134"/>
    </font>
    <font>
      <sz val="16"/>
      <color theme="1" tint="0.249977111117893"/>
      <name val="微软雅黑"/>
      <charset val="134"/>
    </font>
    <font>
      <sz val="12"/>
      <color theme="1" tint="0.249977111117893"/>
      <name val="华文楷体"/>
      <charset val="134"/>
    </font>
    <font>
      <sz val="12"/>
      <color theme="1" tint="0.249977111117893"/>
      <name val="宋体"/>
      <charset val="134"/>
    </font>
    <font>
      <sz val="12"/>
      <color theme="1"/>
      <name val="微软雅黑"/>
      <charset val="134"/>
    </font>
    <font>
      <sz val="12"/>
      <color theme="9" tint="-0.249977111117893"/>
      <name val="微软雅黑"/>
      <charset val="134"/>
    </font>
    <font>
      <sz val="12"/>
      <name val="微软雅黑"/>
      <charset val="134"/>
    </font>
    <font>
      <sz val="12"/>
      <color theme="5"/>
      <name val="华文楷体"/>
      <charset val="134"/>
    </font>
    <font>
      <sz val="12"/>
      <color theme="0"/>
      <name val="华文楷体"/>
      <charset val="134"/>
    </font>
    <font>
      <sz val="12"/>
      <color theme="0"/>
      <name val="微软雅黑"/>
      <charset val="134"/>
    </font>
    <font>
      <b/>
      <sz val="12"/>
      <name val="华文楷体"/>
      <charset val="134"/>
    </font>
    <font>
      <b/>
      <sz val="12"/>
      <color theme="1" tint="0.249977111117893"/>
      <name val="华文楷体"/>
      <charset val="134"/>
    </font>
    <font>
      <sz val="12"/>
      <color theme="9"/>
      <name val="微软雅黑"/>
      <charset val="134"/>
    </font>
    <font>
      <sz val="9"/>
      <name val="宋体"/>
      <family val="2"/>
      <charset val="134"/>
      <scheme val="minor"/>
    </font>
    <font>
      <sz val="18"/>
      <color theme="1" tint="0.249977111117893"/>
      <name val="微软雅黑"/>
      <charset val="134"/>
    </font>
    <font>
      <sz val="20"/>
      <color theme="1" tint="0.249977111117893"/>
      <name val="微软雅黑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20"/>
      <color theme="1"/>
      <name val="微软雅黑"/>
      <charset val="134"/>
    </font>
    <font>
      <u/>
      <sz val="12"/>
      <color theme="10"/>
      <name val="微软雅黑"/>
      <charset val="134"/>
    </font>
    <font>
      <sz val="12"/>
      <color rgb="FF3366FF"/>
      <name val="微软雅黑"/>
      <charset val="134"/>
    </font>
    <font>
      <b/>
      <sz val="16"/>
      <color theme="5"/>
      <name val="微软雅黑"/>
      <charset val="134"/>
    </font>
    <font>
      <b/>
      <sz val="12"/>
      <color theme="1" tint="0.249977111117893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/>
    <xf numFmtId="0" fontId="5" fillId="0" borderId="0" xfId="0" applyFont="1" applyBorder="1"/>
    <xf numFmtId="0" fontId="2" fillId="0" borderId="0" xfId="0" applyFont="1" applyBorder="1"/>
    <xf numFmtId="0" fontId="2" fillId="2" borderId="0" xfId="0" applyFont="1" applyFill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Fill="1" applyBorder="1"/>
    <xf numFmtId="0" fontId="11" fillId="0" borderId="0" xfId="0" applyFont="1" applyBorder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2" xfId="0" applyFont="1" applyFill="1" applyBorder="1"/>
    <xf numFmtId="0" fontId="11" fillId="0" borderId="4" xfId="0" applyFont="1" applyBorder="1"/>
    <xf numFmtId="0" fontId="13" fillId="0" borderId="0" xfId="0" applyFont="1" applyBorder="1"/>
    <xf numFmtId="0" fontId="11" fillId="3" borderId="0" xfId="0" applyFont="1" applyFill="1"/>
    <xf numFmtId="0" fontId="11" fillId="3" borderId="6" xfId="0" applyFont="1" applyFill="1" applyBorder="1"/>
    <xf numFmtId="0" fontId="11" fillId="3" borderId="7" xfId="0" applyFont="1" applyFill="1" applyBorder="1"/>
    <xf numFmtId="0" fontId="11" fillId="0" borderId="7" xfId="0" applyFont="1" applyBorder="1"/>
    <xf numFmtId="0" fontId="11" fillId="0" borderId="7" xfId="0" applyFont="1" applyFill="1" applyBorder="1"/>
    <xf numFmtId="0" fontId="11" fillId="3" borderId="0" xfId="0" applyFont="1" applyFill="1" applyBorder="1"/>
    <xf numFmtId="0" fontId="12" fillId="0" borderId="0" xfId="0" applyFont="1" applyBorder="1"/>
    <xf numFmtId="0" fontId="12" fillId="3" borderId="0" xfId="0" applyFont="1" applyFill="1"/>
    <xf numFmtId="0" fontId="19" fillId="3" borderId="0" xfId="0" applyFont="1" applyFill="1"/>
    <xf numFmtId="0" fontId="20" fillId="0" borderId="0" xfId="0" applyFont="1"/>
    <xf numFmtId="0" fontId="20" fillId="0" borderId="0" xfId="0" applyFont="1" applyAlignment="1">
      <alignment horizontal="right"/>
    </xf>
    <xf numFmtId="0" fontId="21" fillId="0" borderId="0" xfId="0" applyFont="1"/>
    <xf numFmtId="0" fontId="11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11" fillId="0" borderId="0" xfId="0" applyFont="1" applyAlignment="1"/>
    <xf numFmtId="0" fontId="11" fillId="0" borderId="0" xfId="0" applyFont="1" applyFill="1" applyBorder="1" applyAlignment="1">
      <alignment wrapTex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2" fillId="0" borderId="0" xfId="0" applyFont="1"/>
    <xf numFmtId="0" fontId="12" fillId="0" borderId="3" xfId="0" applyFont="1" applyBorder="1"/>
    <xf numFmtId="0" fontId="11" fillId="0" borderId="5" xfId="0" applyFont="1" applyFill="1" applyBorder="1"/>
    <xf numFmtId="0" fontId="12" fillId="0" borderId="8" xfId="0" applyFont="1" applyBorder="1"/>
    <xf numFmtId="0" fontId="11" fillId="0" borderId="0" xfId="0" applyFont="1" applyFill="1"/>
    <xf numFmtId="0" fontId="11" fillId="3" borderId="1" xfId="0" applyFont="1" applyFill="1" applyBorder="1"/>
    <xf numFmtId="0" fontId="11" fillId="3" borderId="2" xfId="0" applyFont="1" applyFill="1" applyBorder="1"/>
    <xf numFmtId="0" fontId="11" fillId="3" borderId="4" xfId="0" applyFont="1" applyFill="1" applyBorder="1"/>
    <xf numFmtId="0" fontId="13" fillId="3" borderId="0" xfId="0" applyFont="1" applyFill="1" applyBorder="1"/>
    <xf numFmtId="0" fontId="24" fillId="3" borderId="7" xfId="0" applyFont="1" applyFill="1" applyBorder="1"/>
    <xf numFmtId="0" fontId="25" fillId="3" borderId="7" xfId="0" applyFont="1" applyFill="1" applyBorder="1"/>
    <xf numFmtId="0" fontId="11" fillId="3" borderId="0" xfId="0" applyFont="1" applyFill="1" applyBorder="1" applyAlignment="1">
      <alignment horizontal="center" vertical="center"/>
    </xf>
    <xf numFmtId="0" fontId="27" fillId="3" borderId="0" xfId="0" applyFont="1" applyFill="1"/>
    <xf numFmtId="0" fontId="20" fillId="3" borderId="0" xfId="0" applyFont="1" applyFill="1"/>
    <xf numFmtId="179" fontId="20" fillId="3" borderId="0" xfId="0" applyNumberFormat="1" applyFont="1" applyFill="1" applyAlignment="1">
      <alignment horizontal="right"/>
    </xf>
    <xf numFmtId="0" fontId="21" fillId="3" borderId="0" xfId="0" applyFont="1" applyFill="1"/>
    <xf numFmtId="0" fontId="28" fillId="3" borderId="0" xfId="0" applyFont="1" applyFill="1"/>
    <xf numFmtId="0" fontId="29" fillId="3" borderId="0" xfId="0" applyFont="1" applyFill="1"/>
    <xf numFmtId="0" fontId="11" fillId="3" borderId="3" xfId="0" applyFont="1" applyFill="1" applyBorder="1"/>
    <xf numFmtId="0" fontId="11" fillId="3" borderId="5" xfId="0" applyFont="1" applyFill="1" applyBorder="1"/>
    <xf numFmtId="0" fontId="11" fillId="3" borderId="8" xfId="0" applyFont="1" applyFill="1" applyBorder="1"/>
    <xf numFmtId="0" fontId="9" fillId="3" borderId="0" xfId="0" applyFont="1" applyFill="1" applyBorder="1" applyAlignment="1">
      <alignment horizontal="left" vertical="center" wrapText="1" readingOrder="1"/>
    </xf>
    <xf numFmtId="3" fontId="9" fillId="3" borderId="0" xfId="0" applyNumberFormat="1" applyFont="1" applyFill="1" applyBorder="1" applyAlignment="1">
      <alignment horizontal="right" vertical="center" wrapText="1" readingOrder="1"/>
    </xf>
    <xf numFmtId="0" fontId="34" fillId="0" borderId="7" xfId="0" applyFont="1" applyBorder="1" applyAlignment="1">
      <alignment vertical="top"/>
    </xf>
    <xf numFmtId="0" fontId="11" fillId="0" borderId="7" xfId="0" applyFont="1" applyBorder="1" applyAlignment="1">
      <alignment vertical="center"/>
    </xf>
    <xf numFmtId="0" fontId="11" fillId="3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 wrapText="1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11" fillId="0" borderId="0" xfId="0" applyFont="1" applyBorder="1" applyAlignment="1">
      <alignment horizontal="left" wrapText="1"/>
    </xf>
    <xf numFmtId="0" fontId="11" fillId="3" borderId="0" xfId="0" applyFont="1" applyFill="1" applyAlignment="1">
      <alignment horizontal="left" wrapText="1"/>
    </xf>
    <xf numFmtId="0" fontId="11" fillId="3" borderId="0" xfId="0" applyFont="1" applyFill="1" applyAlignment="1">
      <alignment horizontal="left"/>
    </xf>
    <xf numFmtId="0" fontId="39" fillId="10" borderId="0" xfId="5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wrapText="1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11" fillId="0" borderId="0" xfId="0" applyFont="1" applyBorder="1" applyAlignment="1">
      <alignment horizontal="left" wrapText="1"/>
    </xf>
    <xf numFmtId="0" fontId="35" fillId="0" borderId="0" xfId="0" applyFont="1" applyAlignment="1">
      <alignment horizontal="center" vertical="center"/>
    </xf>
    <xf numFmtId="0" fontId="39" fillId="11" borderId="0" xfId="5" applyFont="1" applyFill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8" fillId="0" borderId="0" xfId="0" applyFont="1" applyAlignment="1">
      <alignment horizontal="center"/>
    </xf>
    <xf numFmtId="0" fontId="8" fillId="4" borderId="9" xfId="0" applyFont="1" applyFill="1" applyBorder="1" applyAlignment="1">
      <alignment horizontal="center" vertical="center" wrapText="1" readingOrder="1"/>
    </xf>
    <xf numFmtId="0" fontId="8" fillId="5" borderId="9" xfId="0" applyFont="1" applyFill="1" applyBorder="1" applyAlignment="1">
      <alignment horizontal="left" vertical="center" wrapText="1" readingOrder="1"/>
    </xf>
    <xf numFmtId="0" fontId="8" fillId="5" borderId="9" xfId="0" applyFont="1" applyFill="1" applyBorder="1" applyAlignment="1">
      <alignment horizontal="center" vertical="center" wrapText="1" readingOrder="1"/>
    </xf>
    <xf numFmtId="0" fontId="9" fillId="3" borderId="9" xfId="0" applyFont="1" applyFill="1" applyBorder="1" applyAlignment="1">
      <alignment horizontal="left" vertical="center" wrapText="1" readingOrder="1"/>
    </xf>
    <xf numFmtId="178" fontId="9" fillId="3" borderId="9" xfId="0" applyNumberFormat="1" applyFont="1" applyFill="1" applyBorder="1" applyAlignment="1">
      <alignment horizontal="center" vertical="center" wrapText="1" readingOrder="1"/>
    </xf>
    <xf numFmtId="3" fontId="9" fillId="3" borderId="9" xfId="0" applyNumberFormat="1" applyFont="1" applyFill="1" applyBorder="1" applyAlignment="1">
      <alignment horizontal="left" vertical="center" wrapText="1" readingOrder="1"/>
    </xf>
    <xf numFmtId="3" fontId="9" fillId="3" borderId="9" xfId="0" applyNumberFormat="1" applyFont="1" applyFill="1" applyBorder="1" applyAlignment="1">
      <alignment horizontal="right" vertical="center" wrapText="1" readingOrder="1"/>
    </xf>
    <xf numFmtId="3" fontId="9" fillId="3" borderId="9" xfId="0" applyNumberFormat="1" applyFont="1" applyFill="1" applyBorder="1" applyAlignment="1">
      <alignment horizontal="center" vertical="center" wrapText="1" readingOrder="1"/>
    </xf>
    <xf numFmtId="0" fontId="9" fillId="3" borderId="9" xfId="0" applyFont="1" applyFill="1" applyBorder="1" applyAlignment="1">
      <alignment horizontal="center" vertical="center" wrapText="1" readingOrder="1"/>
    </xf>
    <xf numFmtId="177" fontId="9" fillId="3" borderId="9" xfId="2" applyNumberFormat="1" applyFont="1" applyFill="1" applyBorder="1" applyAlignment="1">
      <alignment horizontal="center" vertical="center" wrapText="1" readingOrder="1"/>
    </xf>
    <xf numFmtId="3" fontId="9" fillId="3" borderId="9" xfId="0" applyNumberFormat="1" applyFont="1" applyFill="1" applyBorder="1" applyAlignment="1">
      <alignment vertical="center" wrapText="1" readingOrder="1"/>
    </xf>
    <xf numFmtId="3" fontId="10" fillId="3" borderId="9" xfId="0" applyNumberFormat="1" applyFont="1" applyFill="1" applyBorder="1" applyAlignment="1">
      <alignment horizontal="left" vertical="center" wrapText="1" readingOrder="1"/>
    </xf>
    <xf numFmtId="3" fontId="10" fillId="3" borderId="9" xfId="0" applyNumberFormat="1" applyFont="1" applyFill="1" applyBorder="1" applyAlignment="1">
      <alignment horizontal="center" vertical="center" wrapText="1" readingOrder="1"/>
    </xf>
    <xf numFmtId="3" fontId="10" fillId="3" borderId="9" xfId="0" applyNumberFormat="1" applyFont="1" applyFill="1" applyBorder="1" applyAlignment="1">
      <alignment horizontal="right" vertical="center" wrapText="1" readingOrder="1"/>
    </xf>
    <xf numFmtId="0" fontId="7" fillId="3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right" vertical="center"/>
    </xf>
    <xf numFmtId="0" fontId="9" fillId="0" borderId="9" xfId="0" applyFont="1" applyFill="1" applyBorder="1" applyAlignment="1">
      <alignment horizontal="left" vertical="center" wrapText="1" readingOrder="1"/>
    </xf>
    <xf numFmtId="3" fontId="9" fillId="0" borderId="9" xfId="0" applyNumberFormat="1" applyFont="1" applyFill="1" applyBorder="1" applyAlignment="1">
      <alignment horizontal="right" vertical="center" wrapText="1" readingOrder="1"/>
    </xf>
    <xf numFmtId="0" fontId="9" fillId="0" borderId="9" xfId="0" applyFont="1" applyFill="1" applyBorder="1" applyAlignment="1">
      <alignment vertical="center" wrapText="1" readingOrder="1"/>
    </xf>
    <xf numFmtId="3" fontId="9" fillId="0" borderId="9" xfId="0" applyNumberFormat="1" applyFont="1" applyFill="1" applyBorder="1" applyAlignment="1">
      <alignment vertical="center" wrapText="1" readingOrder="1"/>
    </xf>
    <xf numFmtId="179" fontId="9" fillId="0" borderId="9" xfId="0" applyNumberFormat="1" applyFont="1" applyFill="1" applyBorder="1" applyAlignment="1">
      <alignment horizontal="right" vertical="center" wrapText="1" readingOrder="1"/>
    </xf>
    <xf numFmtId="0" fontId="26" fillId="6" borderId="9" xfId="0" applyFont="1" applyFill="1" applyBorder="1" applyAlignment="1">
      <alignment horizontal="left" vertical="center" wrapText="1" readingOrder="1"/>
    </xf>
    <xf numFmtId="3" fontId="15" fillId="6" borderId="9" xfId="0" applyNumberFormat="1" applyFont="1" applyFill="1" applyBorder="1" applyAlignment="1">
      <alignment horizontal="right" vertical="center" wrapText="1" readingOrder="1"/>
    </xf>
    <xf numFmtId="0" fontId="26" fillId="5" borderId="9" xfId="0" applyFont="1" applyFill="1" applyBorder="1" applyAlignment="1">
      <alignment vertical="center" wrapText="1" readingOrder="1"/>
    </xf>
    <xf numFmtId="3" fontId="26" fillId="5" borderId="9" xfId="0" applyNumberFormat="1" applyFont="1" applyFill="1" applyBorder="1" applyAlignment="1">
      <alignment vertical="center" wrapText="1" readingOrder="1"/>
    </xf>
    <xf numFmtId="179" fontId="9" fillId="0" borderId="9" xfId="0" applyNumberFormat="1" applyFont="1" applyFill="1" applyBorder="1" applyAlignment="1">
      <alignment vertical="center" wrapText="1" readingOrder="1"/>
    </xf>
    <xf numFmtId="3" fontId="17" fillId="0" borderId="9" xfId="0" applyNumberFormat="1" applyFont="1" applyBorder="1" applyAlignment="1">
      <alignment vertical="center" wrapText="1"/>
    </xf>
    <xf numFmtId="179" fontId="17" fillId="0" borderId="9" xfId="0" applyNumberFormat="1" applyFont="1" applyBorder="1" applyAlignment="1">
      <alignment horizontal="right" vertical="center" wrapText="1"/>
    </xf>
    <xf numFmtId="0" fontId="17" fillId="0" borderId="9" xfId="0" applyFont="1" applyBorder="1" applyAlignment="1">
      <alignment vertical="center" wrapText="1"/>
    </xf>
    <xf numFmtId="0" fontId="11" fillId="0" borderId="9" xfId="0" applyFont="1" applyBorder="1"/>
    <xf numFmtId="0" fontId="15" fillId="6" borderId="9" xfId="0" applyFont="1" applyFill="1" applyBorder="1" applyAlignment="1">
      <alignment horizontal="left" vertical="center" wrapText="1" readingOrder="1"/>
    </xf>
    <xf numFmtId="0" fontId="15" fillId="5" borderId="9" xfId="0" applyFont="1" applyFill="1" applyBorder="1" applyAlignment="1">
      <alignment vertical="center" wrapText="1" readingOrder="1"/>
    </xf>
    <xf numFmtId="3" fontId="15" fillId="5" borderId="9" xfId="0" applyNumberFormat="1" applyFont="1" applyFill="1" applyBorder="1" applyAlignment="1">
      <alignment vertical="center" wrapText="1" readingOrder="1"/>
    </xf>
    <xf numFmtId="0" fontId="15" fillId="9" borderId="9" xfId="0" applyFont="1" applyFill="1" applyBorder="1" applyAlignment="1">
      <alignment vertical="center" wrapText="1" readingOrder="1"/>
    </xf>
    <xf numFmtId="3" fontId="15" fillId="9" borderId="9" xfId="0" applyNumberFormat="1" applyFont="1" applyFill="1" applyBorder="1" applyAlignment="1">
      <alignment vertical="center" wrapText="1" readingOrder="1"/>
    </xf>
    <xf numFmtId="0" fontId="8" fillId="4" borderId="9" xfId="0" applyFont="1" applyFill="1" applyBorder="1" applyAlignment="1">
      <alignment vertical="center" wrapText="1" readingOrder="1"/>
    </xf>
    <xf numFmtId="179" fontId="8" fillId="4" borderId="9" xfId="1" applyNumberFormat="1" applyFont="1" applyFill="1" applyBorder="1" applyAlignment="1">
      <alignment horizontal="right" vertical="center" wrapText="1" readingOrder="1"/>
    </xf>
    <xf numFmtId="0" fontId="8" fillId="4" borderId="9" xfId="0" applyFont="1" applyFill="1" applyBorder="1" applyAlignment="1">
      <alignment horizontal="left" vertical="center" wrapText="1" readingOrder="1"/>
    </xf>
    <xf numFmtId="179" fontId="8" fillId="4" borderId="9" xfId="1" applyNumberFormat="1" applyFont="1" applyFill="1" applyBorder="1" applyAlignment="1">
      <alignment horizontal="right" vertical="center" wrapText="1" indent="1" readingOrder="1"/>
    </xf>
    <xf numFmtId="3" fontId="15" fillId="6" borderId="9" xfId="0" applyNumberFormat="1" applyFont="1" applyFill="1" applyBorder="1" applyAlignment="1">
      <alignment horizontal="right" wrapText="1" readingOrder="1"/>
    </xf>
    <xf numFmtId="0" fontId="15" fillId="5" borderId="9" xfId="0" applyFont="1" applyFill="1" applyBorder="1" applyAlignment="1">
      <alignment horizontal="left" vertical="center" wrapText="1" readingOrder="1"/>
    </xf>
    <xf numFmtId="3" fontId="15" fillId="5" borderId="9" xfId="0" applyNumberFormat="1" applyFont="1" applyFill="1" applyBorder="1" applyAlignment="1">
      <alignment horizontal="right" vertical="center" wrapText="1" readingOrder="1"/>
    </xf>
    <xf numFmtId="179" fontId="10" fillId="3" borderId="9" xfId="0" applyNumberFormat="1" applyFont="1" applyFill="1" applyBorder="1" applyAlignment="1">
      <alignment horizontal="right" vertical="center" wrapText="1" readingOrder="1"/>
    </xf>
    <xf numFmtId="0" fontId="16" fillId="7" borderId="9" xfId="0" applyFont="1" applyFill="1" applyBorder="1" applyAlignment="1">
      <alignment horizontal="left" vertical="center" wrapText="1"/>
    </xf>
    <xf numFmtId="3" fontId="17" fillId="7" borderId="9" xfId="0" applyNumberFormat="1" applyFont="1" applyFill="1" applyBorder="1" applyAlignment="1">
      <alignment horizontal="right" vertical="center" wrapText="1"/>
    </xf>
    <xf numFmtId="0" fontId="23" fillId="3" borderId="9" xfId="0" applyFont="1" applyFill="1" applyBorder="1" applyAlignment="1">
      <alignment horizontal="left" vertical="center" wrapText="1" readingOrder="1"/>
    </xf>
    <xf numFmtId="3" fontId="15" fillId="3" borderId="9" xfId="0" applyNumberFormat="1" applyFont="1" applyFill="1" applyBorder="1" applyAlignment="1">
      <alignment horizontal="right" wrapText="1" readingOrder="1"/>
    </xf>
    <xf numFmtId="0" fontId="42" fillId="8" borderId="9" xfId="0" applyFont="1" applyFill="1" applyBorder="1" applyAlignment="1">
      <alignment horizontal="left" vertical="center" wrapText="1"/>
    </xf>
    <xf numFmtId="3" fontId="10" fillId="8" borderId="9" xfId="0" applyNumberFormat="1" applyFont="1" applyFill="1" applyBorder="1" applyAlignment="1">
      <alignment horizontal="right" vertical="center" wrapText="1"/>
    </xf>
    <xf numFmtId="0" fontId="18" fillId="4" borderId="9" xfId="0" applyFont="1" applyFill="1" applyBorder="1" applyAlignment="1">
      <alignment horizontal="left" vertical="center" wrapText="1" readingOrder="1"/>
    </xf>
    <xf numFmtId="3" fontId="8" fillId="4" borderId="9" xfId="0" applyNumberFormat="1" applyFont="1" applyFill="1" applyBorder="1" applyAlignment="1">
      <alignment horizontal="right" vertical="center" wrapText="1" readingOrder="1"/>
    </xf>
  </cellXfs>
  <cellStyles count="21">
    <cellStyle name="百分比" xfId="2" builtinId="5"/>
    <cellStyle name="常规" xfId="0" builtinId="0"/>
    <cellStyle name="超链接" xfId="3" builtinId="8" hidden="1"/>
    <cellStyle name="超链接" xfId="5" builtinId="8"/>
    <cellStyle name="千位分隔" xfId="1" builtinId="3"/>
    <cellStyle name="已访问的超链接" xfId="4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15798</xdr:colOff>
      <xdr:row>1</xdr:row>
      <xdr:rowOff>68385</xdr:rowOff>
    </xdr:from>
    <xdr:to>
      <xdr:col>2</xdr:col>
      <xdr:colOff>1221154</xdr:colOff>
      <xdr:row>4</xdr:row>
      <xdr:rowOff>23218</xdr:rowOff>
    </xdr:to>
    <xdr:pic>
      <xdr:nvPicPr>
        <xdr:cNvPr id="2" name="图片 1" descr="logo-彩色透明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567" y="68385"/>
          <a:ext cx="1459356" cy="5996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245242</xdr:colOff>
      <xdr:row>1</xdr:row>
      <xdr:rowOff>70072</xdr:rowOff>
    </xdr:from>
    <xdr:to>
      <xdr:col>2</xdr:col>
      <xdr:colOff>1161564</xdr:colOff>
      <xdr:row>4</xdr:row>
      <xdr:rowOff>12777</xdr:rowOff>
    </xdr:to>
    <xdr:pic>
      <xdr:nvPicPr>
        <xdr:cNvPr id="2" name="图片 1" descr="logo-彩色透明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242" y="70072"/>
          <a:ext cx="1459356" cy="5996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38100</xdr:rowOff>
    </xdr:from>
    <xdr:to>
      <xdr:col>2</xdr:col>
      <xdr:colOff>1386222</xdr:colOff>
      <xdr:row>3</xdr:row>
      <xdr:rowOff>196705</xdr:rowOff>
    </xdr:to>
    <xdr:pic>
      <xdr:nvPicPr>
        <xdr:cNvPr id="2" name="图片 1" descr="logo-彩色透明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" y="38100"/>
          <a:ext cx="1462422" cy="59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tudy.163.com/course/courseMain.htm?courseId=100341800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tudy.163.com/course/courseMain.htm?courseId=100341800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udy.163.com/course/courseMain.htm?courseId=1003418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7"/>
  <sheetViews>
    <sheetView showGridLines="0" workbookViewId="0">
      <selection activeCell="C18" sqref="C18"/>
    </sheetView>
  </sheetViews>
  <sheetFormatPr defaultColWidth="9" defaultRowHeight="17.25" x14ac:dyDescent="0.3"/>
  <cols>
    <col min="1" max="1" width="3.5" style="34" customWidth="1"/>
    <col min="2" max="2" width="3.375" style="34" customWidth="1"/>
    <col min="3" max="3" width="35.625" style="25" customWidth="1"/>
    <col min="4" max="4" width="21" style="25" customWidth="1"/>
    <col min="5" max="5" width="35.625" style="26" customWidth="1"/>
    <col min="6" max="6" width="21" style="27" customWidth="1"/>
    <col min="7" max="7" width="13" style="39" customWidth="1"/>
    <col min="8" max="8" width="3.5" style="39" customWidth="1"/>
    <col min="9" max="9" width="16.625" style="34" customWidth="1"/>
    <col min="10" max="10" width="14.5" style="34" customWidth="1"/>
    <col min="11" max="11" width="3.875" style="34" customWidth="1"/>
    <col min="12" max="12" width="10.625" style="34" customWidth="1"/>
    <col min="13" max="13" width="7.625" style="34" customWidth="1"/>
    <col min="14" max="14" width="24.125" style="34" customWidth="1"/>
    <col min="15" max="17" width="21" style="34" customWidth="1"/>
    <col min="18" max="21" width="9" style="34"/>
    <col min="22" max="16384" width="9" style="25"/>
  </cols>
  <sheetData>
    <row r="2" spans="2:9" ht="17.100000000000001" customHeight="1" x14ac:dyDescent="0.3">
      <c r="B2" s="98" t="s">
        <v>144</v>
      </c>
      <c r="C2" s="98"/>
      <c r="D2" s="98"/>
      <c r="E2" s="98"/>
      <c r="F2" s="97" t="s">
        <v>143</v>
      </c>
    </row>
    <row r="3" spans="2:9" ht="17.100000000000001" customHeight="1" x14ac:dyDescent="0.3">
      <c r="B3" s="98"/>
      <c r="C3" s="98"/>
      <c r="D3" s="98"/>
      <c r="E3" s="98"/>
      <c r="F3" s="97"/>
    </row>
    <row r="4" spans="2:9" ht="17.100000000000001" customHeight="1" x14ac:dyDescent="0.3">
      <c r="C4" s="75"/>
      <c r="D4" s="75"/>
      <c r="E4" s="76" t="s">
        <v>134</v>
      </c>
      <c r="F4" s="75"/>
    </row>
    <row r="5" spans="2:9" s="34" customFormat="1" ht="6.95" customHeight="1" x14ac:dyDescent="0.3">
      <c r="B5" s="57"/>
      <c r="C5" s="58"/>
      <c r="D5" s="58"/>
      <c r="E5" s="58"/>
      <c r="F5" s="70"/>
      <c r="G5" s="39"/>
      <c r="H5" s="39"/>
      <c r="I5" s="39"/>
    </row>
    <row r="6" spans="2:9" s="34" customFormat="1" ht="22.5" x14ac:dyDescent="0.4">
      <c r="B6" s="59"/>
      <c r="C6" s="60" t="s">
        <v>153</v>
      </c>
      <c r="D6" s="39"/>
      <c r="E6" s="39"/>
      <c r="F6" s="71"/>
      <c r="G6" s="39"/>
      <c r="H6" s="39"/>
      <c r="I6" s="39"/>
    </row>
    <row r="7" spans="2:9" s="34" customFormat="1" x14ac:dyDescent="0.3">
      <c r="B7" s="59"/>
      <c r="C7" s="39" t="s">
        <v>156</v>
      </c>
      <c r="D7" s="39"/>
      <c r="E7" s="39"/>
      <c r="F7" s="71"/>
      <c r="G7" s="39"/>
      <c r="H7" s="39"/>
      <c r="I7" s="39"/>
    </row>
    <row r="8" spans="2:9" s="34" customFormat="1" x14ac:dyDescent="0.3">
      <c r="B8" s="59"/>
      <c r="C8" s="39"/>
      <c r="D8" s="39"/>
      <c r="E8" s="39"/>
      <c r="F8" s="71"/>
      <c r="G8" s="39"/>
      <c r="H8" s="39"/>
      <c r="I8" s="39"/>
    </row>
    <row r="9" spans="2:9" s="34" customFormat="1" x14ac:dyDescent="0.3">
      <c r="B9" s="59"/>
      <c r="C9" s="39" t="s">
        <v>0</v>
      </c>
      <c r="D9" s="39"/>
      <c r="E9" s="39"/>
      <c r="F9" s="71"/>
      <c r="G9" s="39"/>
      <c r="H9" s="39"/>
      <c r="I9" s="39"/>
    </row>
    <row r="10" spans="2:9" s="34" customFormat="1" x14ac:dyDescent="0.3">
      <c r="B10" s="59"/>
      <c r="C10" s="39" t="s">
        <v>158</v>
      </c>
      <c r="D10" s="39"/>
      <c r="E10" s="39"/>
      <c r="F10" s="71"/>
      <c r="G10" s="39"/>
      <c r="H10" s="39"/>
      <c r="I10" s="39"/>
    </row>
    <row r="11" spans="2:9" s="34" customFormat="1" x14ac:dyDescent="0.3">
      <c r="B11" s="59"/>
      <c r="C11" s="39" t="s">
        <v>133</v>
      </c>
      <c r="D11" s="39"/>
      <c r="E11" s="39"/>
      <c r="F11" s="71"/>
      <c r="G11" s="39"/>
      <c r="H11" s="39"/>
      <c r="I11" s="39"/>
    </row>
    <row r="12" spans="2:9" s="34" customFormat="1" x14ac:dyDescent="0.3">
      <c r="B12" s="59"/>
      <c r="C12" s="39" t="s">
        <v>164</v>
      </c>
      <c r="D12" s="39"/>
      <c r="E12" s="39"/>
      <c r="F12" s="71"/>
      <c r="G12" s="39"/>
      <c r="H12" s="39"/>
      <c r="I12" s="39"/>
    </row>
    <row r="13" spans="2:9" s="34" customFormat="1" x14ac:dyDescent="0.3">
      <c r="B13" s="59"/>
      <c r="C13" s="39"/>
      <c r="D13" s="39"/>
      <c r="E13" s="39"/>
      <c r="F13" s="71"/>
      <c r="G13" s="39"/>
      <c r="H13" s="39"/>
      <c r="I13" s="39"/>
    </row>
    <row r="14" spans="2:9" s="34" customFormat="1" ht="35.1" customHeight="1" x14ac:dyDescent="0.3">
      <c r="B14" s="59"/>
      <c r="C14" s="100" t="s">
        <v>139</v>
      </c>
      <c r="D14" s="101"/>
      <c r="E14" s="101"/>
      <c r="F14" s="102"/>
      <c r="G14" s="39"/>
      <c r="H14" s="39"/>
      <c r="I14" s="39"/>
    </row>
    <row r="15" spans="2:9" s="34" customFormat="1" x14ac:dyDescent="0.3">
      <c r="B15" s="59"/>
      <c r="C15" s="91"/>
      <c r="D15" s="92"/>
      <c r="E15" s="92"/>
      <c r="F15" s="93"/>
      <c r="G15" s="39"/>
      <c r="H15" s="39"/>
      <c r="I15" s="39"/>
    </row>
    <row r="16" spans="2:9" s="34" customFormat="1" x14ac:dyDescent="0.3">
      <c r="B16" s="59"/>
      <c r="C16" s="89" t="s">
        <v>152</v>
      </c>
      <c r="D16" s="89"/>
      <c r="E16" s="89"/>
      <c r="F16" s="90"/>
      <c r="G16" s="39"/>
      <c r="H16" s="39"/>
      <c r="I16" s="39"/>
    </row>
    <row r="17" spans="1:21" s="34" customFormat="1" x14ac:dyDescent="0.3">
      <c r="B17" s="35"/>
      <c r="C17" s="61"/>
      <c r="D17" s="62"/>
      <c r="E17" s="36"/>
      <c r="F17" s="72"/>
      <c r="G17" s="39"/>
      <c r="H17" s="39"/>
      <c r="I17" s="39"/>
    </row>
    <row r="18" spans="1:21" s="34" customFormat="1" x14ac:dyDescent="0.3">
      <c r="E18" s="39"/>
      <c r="F18" s="39"/>
      <c r="G18" s="39"/>
      <c r="H18" s="39"/>
    </row>
    <row r="19" spans="1:21" s="34" customFormat="1" x14ac:dyDescent="0.3">
      <c r="E19" s="39"/>
      <c r="F19" s="39"/>
      <c r="G19" s="39"/>
      <c r="H19" s="39"/>
    </row>
    <row r="20" spans="1:21" s="34" customFormat="1" ht="24.75" x14ac:dyDescent="0.3">
      <c r="C20" s="124" t="s">
        <v>1</v>
      </c>
      <c r="D20" s="124"/>
      <c r="E20" s="124"/>
      <c r="F20" s="124"/>
      <c r="G20" s="39"/>
      <c r="H20" s="39"/>
    </row>
    <row r="21" spans="1:21" s="34" customFormat="1" ht="21" x14ac:dyDescent="0.3">
      <c r="B21" s="39"/>
      <c r="C21" s="125" t="s">
        <v>2</v>
      </c>
      <c r="D21" s="125"/>
      <c r="E21" s="125"/>
      <c r="F21" s="125"/>
      <c r="H21" s="63"/>
      <c r="I21" s="39"/>
    </row>
    <row r="22" spans="1:21" ht="23.1" customHeight="1" x14ac:dyDescent="0.3">
      <c r="B22" s="39"/>
      <c r="C22" s="110" t="s">
        <v>3</v>
      </c>
      <c r="D22" s="110" t="s">
        <v>4</v>
      </c>
      <c r="E22" s="110" t="s">
        <v>5</v>
      </c>
      <c r="F22" s="110" t="s">
        <v>4</v>
      </c>
      <c r="I22" s="39"/>
    </row>
    <row r="23" spans="1:21" ht="23.1" customHeight="1" x14ac:dyDescent="0.3">
      <c r="B23" s="39"/>
      <c r="C23" s="126" t="s">
        <v>162</v>
      </c>
      <c r="D23" s="127"/>
      <c r="E23" s="128" t="s">
        <v>6</v>
      </c>
      <c r="F23" s="129"/>
      <c r="I23" s="39"/>
    </row>
    <row r="24" spans="1:21" ht="23.1" customHeight="1" x14ac:dyDescent="0.3">
      <c r="B24" s="39"/>
      <c r="C24" s="126" t="s">
        <v>163</v>
      </c>
      <c r="D24" s="127"/>
      <c r="E24" s="128" t="s">
        <v>7</v>
      </c>
      <c r="F24" s="129"/>
    </row>
    <row r="25" spans="1:21" ht="23.1" customHeight="1" x14ac:dyDescent="0.3">
      <c r="B25" s="39"/>
      <c r="C25" s="126" t="s">
        <v>8</v>
      </c>
      <c r="D25" s="130"/>
      <c r="E25" s="128" t="s">
        <v>9</v>
      </c>
      <c r="F25" s="129"/>
      <c r="I25" s="39"/>
    </row>
    <row r="26" spans="1:21" ht="23.1" customHeight="1" x14ac:dyDescent="0.3">
      <c r="B26" s="39"/>
      <c r="C26" s="131" t="s">
        <v>10</v>
      </c>
      <c r="D26" s="132">
        <f>SUM(D23:D25)</f>
        <v>0</v>
      </c>
      <c r="E26" s="133" t="s">
        <v>11</v>
      </c>
      <c r="F26" s="134">
        <f>SUM(F23:F25)</f>
        <v>0</v>
      </c>
      <c r="I26" s="39"/>
    </row>
    <row r="27" spans="1:21" ht="23.1" customHeight="1" x14ac:dyDescent="0.3">
      <c r="B27" s="39"/>
      <c r="C27" s="128" t="s">
        <v>12</v>
      </c>
      <c r="D27" s="130"/>
      <c r="E27" s="128" t="s">
        <v>13</v>
      </c>
      <c r="F27" s="135"/>
      <c r="I27" s="39"/>
    </row>
    <row r="28" spans="1:21" s="56" customFormat="1" ht="23.1" customHeight="1" x14ac:dyDescent="0.3">
      <c r="A28" s="34"/>
      <c r="B28" s="39"/>
      <c r="C28" s="136" t="s">
        <v>14</v>
      </c>
      <c r="D28" s="137"/>
      <c r="E28" s="128" t="s">
        <v>9</v>
      </c>
      <c r="F28" s="135"/>
      <c r="G28" s="39"/>
      <c r="H28" s="39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</row>
    <row r="29" spans="1:21" ht="23.1" customHeight="1" x14ac:dyDescent="0.3">
      <c r="B29" s="39"/>
      <c r="C29" s="136" t="s">
        <v>15</v>
      </c>
      <c r="D29" s="137"/>
      <c r="E29" s="128"/>
      <c r="F29" s="135"/>
      <c r="I29" s="39"/>
    </row>
    <row r="30" spans="1:21" ht="23.1" customHeight="1" x14ac:dyDescent="0.3">
      <c r="B30" s="39"/>
      <c r="C30" s="138" t="s">
        <v>16</v>
      </c>
      <c r="D30" s="137"/>
      <c r="E30" s="128"/>
      <c r="F30" s="135"/>
      <c r="I30" s="39"/>
    </row>
    <row r="31" spans="1:21" ht="23.1" customHeight="1" x14ac:dyDescent="0.3">
      <c r="B31" s="39"/>
      <c r="C31" s="136" t="s">
        <v>17</v>
      </c>
      <c r="D31" s="137"/>
      <c r="E31" s="128"/>
      <c r="F31" s="135"/>
      <c r="I31" s="39"/>
    </row>
    <row r="32" spans="1:21" ht="23.1" customHeight="1" x14ac:dyDescent="0.3">
      <c r="B32" s="39"/>
      <c r="C32" s="136" t="s">
        <v>18</v>
      </c>
      <c r="D32" s="137"/>
      <c r="E32" s="128"/>
      <c r="F32" s="135"/>
      <c r="I32" s="39"/>
    </row>
    <row r="33" spans="2:14" ht="23.1" customHeight="1" x14ac:dyDescent="0.3">
      <c r="B33" s="39"/>
      <c r="C33" s="129" t="s">
        <v>19</v>
      </c>
      <c r="D33" s="130"/>
      <c r="E33" s="128"/>
      <c r="F33" s="135"/>
      <c r="I33" s="39"/>
    </row>
    <row r="34" spans="2:14" ht="23.1" customHeight="1" x14ac:dyDescent="0.3">
      <c r="B34" s="39"/>
      <c r="C34" s="129" t="s">
        <v>20</v>
      </c>
      <c r="D34" s="127"/>
      <c r="E34" s="139"/>
      <c r="F34" s="128"/>
      <c r="I34" s="39"/>
    </row>
    <row r="35" spans="2:14" ht="23.1" customHeight="1" x14ac:dyDescent="0.3">
      <c r="B35" s="39"/>
      <c r="C35" s="140" t="s">
        <v>21</v>
      </c>
      <c r="D35" s="132">
        <f>+SUM(D27:D34)</f>
        <v>0</v>
      </c>
      <c r="E35" s="141" t="s">
        <v>22</v>
      </c>
      <c r="F35" s="142">
        <f>SUM(F27:F34)</f>
        <v>0</v>
      </c>
      <c r="I35" s="39"/>
    </row>
    <row r="36" spans="2:14" ht="23.1" customHeight="1" x14ac:dyDescent="0.3">
      <c r="B36" s="39"/>
      <c r="C36" s="126" t="s">
        <v>23</v>
      </c>
      <c r="D36" s="127"/>
      <c r="E36" s="128" t="s">
        <v>24</v>
      </c>
      <c r="F36" s="129"/>
      <c r="I36" s="39"/>
    </row>
    <row r="37" spans="2:14" ht="23.1" customHeight="1" x14ac:dyDescent="0.3">
      <c r="B37" s="39"/>
      <c r="C37" s="126" t="s">
        <v>25</v>
      </c>
      <c r="D37" s="127"/>
      <c r="E37" s="128" t="s">
        <v>26</v>
      </c>
      <c r="F37" s="129"/>
      <c r="I37" s="39"/>
    </row>
    <row r="38" spans="2:14" ht="23.1" customHeight="1" x14ac:dyDescent="0.3">
      <c r="B38" s="39"/>
      <c r="C38" s="126" t="s">
        <v>27</v>
      </c>
      <c r="D38" s="127"/>
      <c r="E38" s="128" t="s">
        <v>9</v>
      </c>
      <c r="F38" s="129"/>
      <c r="I38" s="39"/>
    </row>
    <row r="39" spans="2:14" ht="23.1" customHeight="1" x14ac:dyDescent="0.3">
      <c r="B39" s="39"/>
      <c r="C39" s="126"/>
      <c r="D39" s="127"/>
      <c r="E39" s="128"/>
      <c r="F39" s="128"/>
      <c r="I39" s="39"/>
    </row>
    <row r="40" spans="2:14" ht="23.1" customHeight="1" x14ac:dyDescent="0.3">
      <c r="B40" s="39"/>
      <c r="C40" s="126"/>
      <c r="D40" s="127"/>
      <c r="E40" s="141" t="s">
        <v>28</v>
      </c>
      <c r="F40" s="142">
        <f>SUM(F36:F39)</f>
        <v>0</v>
      </c>
      <c r="I40" s="39"/>
    </row>
    <row r="41" spans="2:14" ht="23.1" customHeight="1" x14ac:dyDescent="0.3">
      <c r="B41" s="39"/>
      <c r="C41" s="126"/>
      <c r="D41" s="127"/>
      <c r="E41" s="143" t="s">
        <v>29</v>
      </c>
      <c r="F41" s="144">
        <f>F26+F35+F40</f>
        <v>0</v>
      </c>
      <c r="I41" s="39"/>
    </row>
    <row r="42" spans="2:14" ht="23.1" customHeight="1" x14ac:dyDescent="0.3">
      <c r="B42" s="39"/>
      <c r="C42" s="140" t="s">
        <v>30</v>
      </c>
      <c r="D42" s="132">
        <f>SUM(D36:D41)</f>
        <v>0</v>
      </c>
      <c r="E42" s="143" t="s">
        <v>31</v>
      </c>
      <c r="F42" s="144">
        <f>D43-F41</f>
        <v>0</v>
      </c>
      <c r="G42" s="34"/>
      <c r="I42" s="39"/>
      <c r="M42" s="73"/>
      <c r="N42" s="74"/>
    </row>
    <row r="43" spans="2:14" ht="23.1" customHeight="1" x14ac:dyDescent="0.3">
      <c r="B43" s="39"/>
      <c r="C43" s="145" t="s">
        <v>32</v>
      </c>
      <c r="D43" s="146">
        <f>D26+D35+D42</f>
        <v>0</v>
      </c>
      <c r="E43" s="147" t="s">
        <v>33</v>
      </c>
      <c r="F43" s="148">
        <f>F41+F42</f>
        <v>0</v>
      </c>
      <c r="I43" s="39"/>
      <c r="M43" s="73"/>
      <c r="N43" s="74"/>
    </row>
    <row r="44" spans="2:14" s="34" customFormat="1" ht="18" x14ac:dyDescent="0.3">
      <c r="B44" s="39"/>
      <c r="C44" s="64" t="s">
        <v>34</v>
      </c>
      <c r="G44" s="39"/>
      <c r="H44" s="39"/>
      <c r="I44" s="39"/>
      <c r="M44" s="73"/>
      <c r="N44" s="74"/>
    </row>
    <row r="45" spans="2:14" s="34" customFormat="1" x14ac:dyDescent="0.3">
      <c r="C45" s="65"/>
      <c r="D45" s="65"/>
      <c r="E45" s="65"/>
      <c r="F45" s="66"/>
      <c r="G45" s="39"/>
      <c r="H45" s="39"/>
    </row>
    <row r="46" spans="2:14" s="34" customFormat="1" x14ac:dyDescent="0.3">
      <c r="C46" s="39"/>
      <c r="D46" s="39"/>
      <c r="E46" s="39"/>
      <c r="F46" s="39"/>
      <c r="G46" s="39"/>
      <c r="H46" s="39"/>
    </row>
    <row r="47" spans="2:14" s="34" customFormat="1" x14ac:dyDescent="0.3">
      <c r="C47" s="39"/>
      <c r="D47" s="39"/>
      <c r="E47" s="39"/>
      <c r="F47" s="39"/>
      <c r="G47" s="39"/>
      <c r="H47" s="39"/>
    </row>
    <row r="48" spans="2:14" s="34" customFormat="1" ht="22.5" x14ac:dyDescent="0.4">
      <c r="C48" s="67" t="s">
        <v>35</v>
      </c>
      <c r="E48" s="39"/>
      <c r="F48" s="39"/>
      <c r="G48" s="39"/>
      <c r="H48" s="39"/>
    </row>
    <row r="49" spans="2:8" s="34" customFormat="1" x14ac:dyDescent="0.3">
      <c r="B49" s="77" t="s">
        <v>36</v>
      </c>
      <c r="C49" s="34" t="s">
        <v>37</v>
      </c>
      <c r="E49" s="39"/>
      <c r="F49" s="39"/>
      <c r="G49" s="39"/>
      <c r="H49" s="39"/>
    </row>
    <row r="50" spans="2:8" s="34" customFormat="1" x14ac:dyDescent="0.3">
      <c r="B50" s="77" t="s">
        <v>38</v>
      </c>
      <c r="C50" s="34" t="s">
        <v>39</v>
      </c>
      <c r="E50" s="39"/>
      <c r="F50" s="39"/>
      <c r="G50" s="39"/>
      <c r="H50" s="39"/>
    </row>
    <row r="51" spans="2:8" s="34" customFormat="1" x14ac:dyDescent="0.3">
      <c r="B51" s="77" t="s">
        <v>40</v>
      </c>
      <c r="C51" s="34" t="s">
        <v>41</v>
      </c>
      <c r="E51" s="39"/>
      <c r="F51" s="39"/>
      <c r="G51" s="39"/>
      <c r="H51" s="39"/>
    </row>
    <row r="52" spans="2:8" s="34" customFormat="1" x14ac:dyDescent="0.3">
      <c r="B52" s="77" t="s">
        <v>42</v>
      </c>
      <c r="C52" s="34" t="s">
        <v>43</v>
      </c>
      <c r="E52" s="39"/>
      <c r="F52" s="39"/>
      <c r="G52" s="39"/>
      <c r="H52" s="39"/>
    </row>
    <row r="53" spans="2:8" s="34" customFormat="1" x14ac:dyDescent="0.3">
      <c r="B53" s="77" t="s">
        <v>44</v>
      </c>
      <c r="C53" s="34" t="s">
        <v>45</v>
      </c>
      <c r="E53" s="39"/>
      <c r="F53" s="39"/>
      <c r="G53" s="39"/>
      <c r="H53" s="39"/>
    </row>
    <row r="54" spans="2:8" s="34" customFormat="1" x14ac:dyDescent="0.3">
      <c r="B54" s="77" t="s">
        <v>46</v>
      </c>
      <c r="C54" s="34" t="s">
        <v>47</v>
      </c>
      <c r="E54" s="39"/>
      <c r="F54" s="39"/>
      <c r="G54" s="39"/>
      <c r="H54" s="39"/>
    </row>
    <row r="55" spans="2:8" s="34" customFormat="1" x14ac:dyDescent="0.3">
      <c r="B55" s="77" t="s">
        <v>48</v>
      </c>
      <c r="C55" s="34" t="s">
        <v>49</v>
      </c>
      <c r="E55" s="39"/>
      <c r="F55" s="39"/>
      <c r="G55" s="39"/>
      <c r="H55" s="39"/>
    </row>
    <row r="56" spans="2:8" s="34" customFormat="1" x14ac:dyDescent="0.3">
      <c r="B56" s="77" t="s">
        <v>50</v>
      </c>
      <c r="C56" s="34" t="s">
        <v>51</v>
      </c>
      <c r="E56" s="39"/>
      <c r="F56" s="39"/>
      <c r="G56" s="39"/>
      <c r="H56" s="39"/>
    </row>
    <row r="57" spans="2:8" s="34" customFormat="1" ht="35.1" customHeight="1" x14ac:dyDescent="0.3">
      <c r="B57" s="77" t="s">
        <v>52</v>
      </c>
      <c r="C57" s="95" t="s">
        <v>135</v>
      </c>
      <c r="D57" s="96"/>
      <c r="E57" s="96"/>
      <c r="F57" s="96"/>
      <c r="G57" s="96"/>
      <c r="H57" s="39"/>
    </row>
    <row r="58" spans="2:8" s="34" customFormat="1" x14ac:dyDescent="0.3">
      <c r="B58" s="77" t="s">
        <v>53</v>
      </c>
      <c r="C58" s="34" t="s">
        <v>54</v>
      </c>
      <c r="E58" s="39"/>
      <c r="F58" s="39"/>
      <c r="G58" s="39"/>
      <c r="H58" s="39"/>
    </row>
    <row r="59" spans="2:8" s="34" customFormat="1" x14ac:dyDescent="0.3">
      <c r="B59" s="78" t="s">
        <v>55</v>
      </c>
      <c r="C59" s="34" t="s">
        <v>56</v>
      </c>
      <c r="E59" s="39"/>
      <c r="F59" s="39"/>
      <c r="G59" s="39"/>
      <c r="H59" s="39"/>
    </row>
    <row r="60" spans="2:8" s="34" customFormat="1" x14ac:dyDescent="0.3">
      <c r="B60" s="78" t="s">
        <v>57</v>
      </c>
      <c r="C60" s="39" t="s">
        <v>58</v>
      </c>
      <c r="E60" s="39"/>
      <c r="F60" s="39"/>
      <c r="G60" s="39"/>
      <c r="H60" s="39"/>
    </row>
    <row r="61" spans="2:8" s="34" customFormat="1" x14ac:dyDescent="0.3">
      <c r="B61" s="78" t="s">
        <v>59</v>
      </c>
      <c r="C61" s="34" t="s">
        <v>159</v>
      </c>
      <c r="E61" s="39"/>
      <c r="F61" s="39"/>
      <c r="G61" s="39"/>
      <c r="H61" s="39"/>
    </row>
    <row r="62" spans="2:8" s="34" customFormat="1" x14ac:dyDescent="0.3">
      <c r="B62" s="78" t="s">
        <v>60</v>
      </c>
      <c r="C62" s="34" t="s">
        <v>61</v>
      </c>
      <c r="E62" s="39"/>
      <c r="F62" s="39"/>
      <c r="G62" s="39"/>
      <c r="H62" s="39"/>
    </row>
    <row r="63" spans="2:8" s="34" customFormat="1" x14ac:dyDescent="0.3">
      <c r="B63" s="78" t="s">
        <v>62</v>
      </c>
      <c r="C63" s="34" t="s">
        <v>63</v>
      </c>
      <c r="E63" s="39"/>
      <c r="F63" s="39"/>
      <c r="G63" s="39"/>
      <c r="H63" s="39"/>
    </row>
    <row r="64" spans="2:8" s="34" customFormat="1" x14ac:dyDescent="0.3">
      <c r="B64" s="77" t="s">
        <v>64</v>
      </c>
      <c r="C64" s="34" t="s">
        <v>65</v>
      </c>
      <c r="E64" s="39"/>
      <c r="F64" s="39"/>
      <c r="G64" s="39"/>
      <c r="H64" s="39"/>
    </row>
    <row r="65" spans="2:8" s="34" customFormat="1" x14ac:dyDescent="0.3">
      <c r="B65" s="77" t="s">
        <v>66</v>
      </c>
      <c r="C65" s="34" t="s">
        <v>67</v>
      </c>
      <c r="E65" s="39"/>
      <c r="F65" s="39"/>
      <c r="G65" s="39"/>
      <c r="H65" s="39"/>
    </row>
    <row r="66" spans="2:8" s="34" customFormat="1" x14ac:dyDescent="0.3">
      <c r="B66" s="79" t="s">
        <v>68</v>
      </c>
      <c r="C66" s="34" t="s">
        <v>69</v>
      </c>
      <c r="E66" s="39"/>
      <c r="F66" s="39"/>
      <c r="G66" s="39"/>
      <c r="H66" s="39"/>
    </row>
    <row r="67" spans="2:8" s="34" customFormat="1" x14ac:dyDescent="0.3">
      <c r="B67" s="68" t="s">
        <v>70</v>
      </c>
      <c r="E67" s="39"/>
      <c r="F67" s="39"/>
      <c r="G67" s="39"/>
      <c r="H67" s="39"/>
    </row>
    <row r="68" spans="2:8" s="34" customFormat="1" x14ac:dyDescent="0.3">
      <c r="B68" s="69" t="s">
        <v>71</v>
      </c>
      <c r="E68" s="39"/>
      <c r="F68" s="39"/>
      <c r="G68" s="39"/>
      <c r="H68" s="39"/>
    </row>
    <row r="69" spans="2:8" s="34" customFormat="1" x14ac:dyDescent="0.3">
      <c r="E69" s="39"/>
      <c r="F69" s="39"/>
      <c r="G69" s="39"/>
      <c r="H69" s="39"/>
    </row>
    <row r="70" spans="2:8" s="34" customFormat="1" x14ac:dyDescent="0.3">
      <c r="E70" s="39"/>
      <c r="F70" s="39"/>
      <c r="G70" s="39"/>
      <c r="H70" s="39"/>
    </row>
    <row r="71" spans="2:8" s="34" customFormat="1" x14ac:dyDescent="0.3">
      <c r="E71" s="39"/>
      <c r="F71" s="39"/>
      <c r="G71" s="39"/>
      <c r="H71" s="39"/>
    </row>
    <row r="72" spans="2:8" s="34" customFormat="1" x14ac:dyDescent="0.3">
      <c r="E72" s="39"/>
      <c r="F72" s="39"/>
      <c r="G72" s="39"/>
      <c r="H72" s="39"/>
    </row>
    <row r="73" spans="2:8" s="34" customFormat="1" x14ac:dyDescent="0.3">
      <c r="E73" s="39"/>
      <c r="F73" s="39"/>
      <c r="G73" s="39"/>
      <c r="H73" s="39"/>
    </row>
    <row r="74" spans="2:8" s="34" customFormat="1" x14ac:dyDescent="0.3">
      <c r="E74" s="39"/>
      <c r="F74" s="39"/>
      <c r="G74" s="39"/>
      <c r="H74" s="39"/>
    </row>
    <row r="75" spans="2:8" s="34" customFormat="1" x14ac:dyDescent="0.3">
      <c r="E75" s="39"/>
      <c r="F75" s="39"/>
      <c r="G75" s="39"/>
      <c r="H75" s="39"/>
    </row>
    <row r="76" spans="2:8" s="34" customFormat="1" x14ac:dyDescent="0.3">
      <c r="E76" s="39"/>
      <c r="F76" s="39"/>
      <c r="G76" s="39"/>
      <c r="H76" s="39"/>
    </row>
    <row r="77" spans="2:8" s="34" customFormat="1" x14ac:dyDescent="0.3">
      <c r="E77" s="39"/>
      <c r="F77" s="39"/>
      <c r="G77" s="39"/>
      <c r="H77" s="39"/>
    </row>
  </sheetData>
  <mergeCells count="6">
    <mergeCell ref="C57:G57"/>
    <mergeCell ref="F2:F3"/>
    <mergeCell ref="B2:E3"/>
    <mergeCell ref="C20:F20"/>
    <mergeCell ref="C21:F21"/>
    <mergeCell ref="C14:F14"/>
  </mergeCells>
  <phoneticPr fontId="33" type="noConversion"/>
  <hyperlinks>
    <hyperlink ref="F2" r:id="rId1" display="重新学习课程"/>
  </hyperlinks>
  <pageMargins left="0.75" right="0.75" top="1" bottom="1" header="0.5" footer="0.5"/>
  <pageSetup paperSize="9" orientation="portrait"/>
  <ignoredErrors>
    <ignoredError sqref="D26 F26 F35 D35 D42 F40" emptyCellReferenc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showGridLines="0" workbookViewId="0">
      <selection activeCell="F22" sqref="F22"/>
    </sheetView>
  </sheetViews>
  <sheetFormatPr defaultColWidth="9" defaultRowHeight="17.25" x14ac:dyDescent="0.3"/>
  <cols>
    <col min="1" max="1" width="3.875" style="25" customWidth="1"/>
    <col min="2" max="2" width="3.375" style="25" customWidth="1"/>
    <col min="3" max="3" width="45.5" style="25" customWidth="1"/>
    <col min="4" max="4" width="20.5" style="25" customWidth="1"/>
    <col min="5" max="5" width="3" style="26" customWidth="1"/>
    <col min="6" max="6" width="13.5" style="27" customWidth="1"/>
    <col min="7" max="7" width="13" style="27" customWidth="1"/>
    <col min="8" max="8" width="5.125" style="26" customWidth="1"/>
    <col min="9" max="9" width="9.625" style="28" customWidth="1"/>
    <col min="10" max="10" width="36.125" style="28" customWidth="1"/>
    <col min="11" max="11" width="29.375" style="28" customWidth="1"/>
    <col min="12" max="16384" width="9" style="28"/>
  </cols>
  <sheetData>
    <row r="2" spans="2:9" ht="17.100000000000001" customHeight="1" x14ac:dyDescent="0.3">
      <c r="B2" s="104" t="s">
        <v>145</v>
      </c>
      <c r="C2" s="104"/>
      <c r="D2" s="104"/>
      <c r="E2" s="104"/>
      <c r="F2" s="104"/>
      <c r="G2" s="104"/>
      <c r="H2" s="105" t="s">
        <v>142</v>
      </c>
      <c r="I2" s="105"/>
    </row>
    <row r="3" spans="2:9" ht="17.100000000000001" customHeight="1" x14ac:dyDescent="0.3">
      <c r="B3" s="104"/>
      <c r="C3" s="104"/>
      <c r="D3" s="104"/>
      <c r="E3" s="104"/>
      <c r="F3" s="104"/>
      <c r="G3" s="104"/>
      <c r="H3" s="105"/>
      <c r="I3" s="105"/>
    </row>
    <row r="4" spans="2:9" x14ac:dyDescent="0.3">
      <c r="D4" s="25" t="s">
        <v>146</v>
      </c>
    </row>
    <row r="5" spans="2:9" ht="11.1" customHeight="1" x14ac:dyDescent="0.3">
      <c r="B5" s="29"/>
      <c r="C5" s="30"/>
      <c r="D5" s="30"/>
      <c r="E5" s="31"/>
      <c r="F5" s="30"/>
      <c r="G5" s="30"/>
      <c r="H5" s="31"/>
      <c r="I5" s="53"/>
    </row>
    <row r="6" spans="2:9" s="25" customFormat="1" ht="22.5" x14ac:dyDescent="0.4">
      <c r="B6" s="32"/>
      <c r="C6" s="33" t="s">
        <v>154</v>
      </c>
      <c r="D6" s="27"/>
      <c r="E6" s="26"/>
      <c r="F6" s="27"/>
      <c r="G6" s="27"/>
      <c r="H6" s="26"/>
      <c r="I6" s="54"/>
    </row>
    <row r="7" spans="2:9" s="25" customFormat="1" x14ac:dyDescent="0.3">
      <c r="B7" s="32"/>
      <c r="C7" s="27" t="s">
        <v>137</v>
      </c>
      <c r="D7" s="27"/>
      <c r="E7" s="26"/>
      <c r="F7" s="27"/>
      <c r="G7" s="27"/>
      <c r="H7" s="26"/>
      <c r="I7" s="54"/>
    </row>
    <row r="8" spans="2:9" s="25" customFormat="1" x14ac:dyDescent="0.3">
      <c r="B8" s="32"/>
      <c r="C8" s="27"/>
      <c r="D8" s="27"/>
      <c r="E8" s="26"/>
      <c r="F8" s="27"/>
      <c r="G8" s="27"/>
      <c r="H8" s="26"/>
      <c r="I8" s="54"/>
    </row>
    <row r="9" spans="2:9" s="25" customFormat="1" x14ac:dyDescent="0.3">
      <c r="B9" s="32"/>
      <c r="C9" s="27" t="s">
        <v>0</v>
      </c>
      <c r="D9" s="27"/>
      <c r="E9" s="26"/>
      <c r="F9" s="27"/>
      <c r="G9" s="27"/>
      <c r="H9" s="26"/>
      <c r="I9" s="54"/>
    </row>
    <row r="10" spans="2:9" s="25" customFormat="1" x14ac:dyDescent="0.3">
      <c r="B10" s="32"/>
      <c r="C10" s="27" t="s">
        <v>160</v>
      </c>
      <c r="D10" s="27"/>
      <c r="E10" s="26"/>
      <c r="F10" s="27"/>
      <c r="G10" s="27"/>
      <c r="H10" s="26"/>
      <c r="I10" s="54"/>
    </row>
    <row r="11" spans="2:9" s="25" customFormat="1" x14ac:dyDescent="0.3">
      <c r="B11" s="32"/>
      <c r="C11" s="27" t="s">
        <v>157</v>
      </c>
      <c r="D11" s="27"/>
      <c r="E11" s="26"/>
      <c r="F11" s="27"/>
      <c r="G11" s="27"/>
      <c r="H11" s="26"/>
      <c r="I11" s="54"/>
    </row>
    <row r="12" spans="2:9" s="25" customFormat="1" x14ac:dyDescent="0.3">
      <c r="B12" s="32"/>
      <c r="C12" s="27" t="s">
        <v>138</v>
      </c>
      <c r="D12" s="27"/>
      <c r="E12" s="26"/>
      <c r="F12" s="27"/>
      <c r="G12" s="27"/>
      <c r="H12" s="26"/>
      <c r="I12" s="54"/>
    </row>
    <row r="13" spans="2:9" s="25" customFormat="1" x14ac:dyDescent="0.3">
      <c r="B13" s="32"/>
      <c r="C13" s="39" t="s">
        <v>165</v>
      </c>
      <c r="D13" s="27"/>
      <c r="E13" s="26"/>
      <c r="F13" s="27"/>
      <c r="G13" s="27"/>
      <c r="H13" s="26"/>
      <c r="I13" s="54"/>
    </row>
    <row r="14" spans="2:9" s="25" customFormat="1" x14ac:dyDescent="0.3">
      <c r="B14" s="32"/>
      <c r="C14" s="39"/>
      <c r="D14" s="27"/>
      <c r="E14" s="26"/>
      <c r="F14" s="27"/>
      <c r="G14" s="27"/>
      <c r="H14" s="26"/>
      <c r="I14" s="54"/>
    </row>
    <row r="15" spans="2:9" s="25" customFormat="1" ht="32.1" customHeight="1" x14ac:dyDescent="0.3">
      <c r="B15" s="32"/>
      <c r="C15" s="103" t="s">
        <v>140</v>
      </c>
      <c r="D15" s="103"/>
      <c r="E15" s="103"/>
      <c r="F15" s="103"/>
      <c r="G15" s="103"/>
      <c r="H15" s="103"/>
      <c r="I15" s="54"/>
    </row>
    <row r="16" spans="2:9" s="25" customFormat="1" x14ac:dyDescent="0.3">
      <c r="B16" s="32"/>
      <c r="C16" s="94"/>
      <c r="D16" s="94"/>
      <c r="E16" s="94"/>
      <c r="F16" s="94"/>
      <c r="G16" s="94"/>
      <c r="H16" s="94"/>
      <c r="I16" s="54"/>
    </row>
    <row r="17" spans="1:9" s="25" customFormat="1" x14ac:dyDescent="0.3">
      <c r="B17" s="32"/>
      <c r="C17" s="88" t="s">
        <v>151</v>
      </c>
      <c r="D17" s="87"/>
      <c r="E17" s="87"/>
      <c r="F17" s="87"/>
      <c r="G17" s="87"/>
      <c r="H17" s="87"/>
      <c r="I17" s="54"/>
    </row>
    <row r="18" spans="1:9" x14ac:dyDescent="0.3">
      <c r="A18" s="34"/>
      <c r="B18" s="35"/>
      <c r="C18" s="36"/>
      <c r="D18" s="36"/>
      <c r="E18" s="36"/>
      <c r="F18" s="36"/>
      <c r="G18" s="37"/>
      <c r="H18" s="38"/>
      <c r="I18" s="55"/>
    </row>
    <row r="19" spans="1:9" x14ac:dyDescent="0.3">
      <c r="B19" s="34"/>
      <c r="C19" s="34"/>
      <c r="D19" s="34"/>
      <c r="E19" s="39"/>
    </row>
    <row r="20" spans="1:9" ht="24.75" x14ac:dyDescent="0.3">
      <c r="A20" s="40"/>
      <c r="B20" s="39"/>
      <c r="C20" s="124" t="s">
        <v>72</v>
      </c>
      <c r="D20" s="124"/>
      <c r="E20" s="41"/>
      <c r="F20" s="28"/>
      <c r="G20" s="28"/>
      <c r="H20" s="28"/>
    </row>
    <row r="21" spans="1:9" ht="21" x14ac:dyDescent="0.3">
      <c r="A21" s="40"/>
      <c r="B21" s="39"/>
      <c r="C21" s="125" t="s">
        <v>73</v>
      </c>
      <c r="D21" s="125"/>
      <c r="E21" s="41"/>
      <c r="F21" s="28"/>
      <c r="G21" s="28"/>
      <c r="H21" s="28"/>
    </row>
    <row r="22" spans="1:9" ht="24" customHeight="1" x14ac:dyDescent="0.3">
      <c r="A22" s="40"/>
      <c r="B22" s="39"/>
      <c r="C22" s="110" t="s">
        <v>74</v>
      </c>
      <c r="D22" s="110" t="s">
        <v>4</v>
      </c>
      <c r="E22" s="41"/>
      <c r="F22" s="28"/>
      <c r="G22" s="28"/>
      <c r="H22" s="28"/>
    </row>
    <row r="23" spans="1:9" ht="27" customHeight="1" x14ac:dyDescent="0.3">
      <c r="A23" s="40"/>
      <c r="B23" s="39"/>
      <c r="C23" s="113" t="s">
        <v>174</v>
      </c>
      <c r="D23" s="116"/>
      <c r="E23" s="41"/>
      <c r="F23" s="28"/>
      <c r="G23" s="28"/>
      <c r="H23" s="28"/>
    </row>
    <row r="24" spans="1:9" ht="27" customHeight="1" x14ac:dyDescent="0.3">
      <c r="A24" s="40"/>
      <c r="B24" s="39"/>
      <c r="C24" s="113" t="s">
        <v>186</v>
      </c>
      <c r="D24" s="116"/>
      <c r="E24" s="41"/>
      <c r="F24" s="28"/>
      <c r="G24" s="28"/>
      <c r="H24" s="28"/>
    </row>
    <row r="25" spans="1:9" ht="27" customHeight="1" x14ac:dyDescent="0.35">
      <c r="A25" s="40"/>
      <c r="B25" s="39"/>
      <c r="C25" s="140" t="s">
        <v>168</v>
      </c>
      <c r="D25" s="149">
        <f>+SUM(D23:D24)</f>
        <v>0</v>
      </c>
      <c r="E25" s="41"/>
      <c r="F25" s="28"/>
      <c r="G25" s="28"/>
      <c r="H25" s="28"/>
    </row>
    <row r="26" spans="1:9" ht="27" customHeight="1" x14ac:dyDescent="0.3">
      <c r="A26" s="40"/>
      <c r="B26" s="39"/>
      <c r="C26" s="113" t="s">
        <v>175</v>
      </c>
      <c r="D26" s="123"/>
      <c r="E26" s="41"/>
      <c r="F26" s="28"/>
      <c r="G26" s="28"/>
      <c r="H26" s="28"/>
    </row>
    <row r="27" spans="1:9" ht="27" customHeight="1" x14ac:dyDescent="0.3">
      <c r="A27" s="40"/>
      <c r="B27" s="39"/>
      <c r="C27" s="113" t="s">
        <v>176</v>
      </c>
      <c r="D27" s="123"/>
      <c r="E27" s="41"/>
      <c r="F27" s="28"/>
      <c r="G27" s="28"/>
      <c r="H27" s="28"/>
    </row>
    <row r="28" spans="1:9" ht="27" customHeight="1" x14ac:dyDescent="0.3">
      <c r="A28" s="40"/>
      <c r="B28" s="39"/>
      <c r="C28" s="113" t="s">
        <v>187</v>
      </c>
      <c r="D28" s="123"/>
      <c r="E28" s="41"/>
      <c r="F28" s="28"/>
      <c r="G28" s="28"/>
      <c r="H28" s="28"/>
    </row>
    <row r="29" spans="1:9" ht="27" customHeight="1" x14ac:dyDescent="0.3">
      <c r="A29" s="40"/>
      <c r="B29" s="39"/>
      <c r="C29" s="140" t="s">
        <v>177</v>
      </c>
      <c r="D29" s="132">
        <f>+SUM(D26:D28)</f>
        <v>0</v>
      </c>
      <c r="E29" s="41"/>
      <c r="F29" s="28"/>
      <c r="G29" s="28"/>
      <c r="H29" s="28"/>
    </row>
    <row r="30" spans="1:9" ht="27" customHeight="1" x14ac:dyDescent="0.3">
      <c r="A30" s="40"/>
      <c r="B30" s="39"/>
      <c r="C30" s="150" t="s">
        <v>75</v>
      </c>
      <c r="D30" s="151">
        <f>+D25-D29</f>
        <v>0</v>
      </c>
      <c r="E30" s="41"/>
      <c r="F30" s="28"/>
      <c r="G30" s="28"/>
      <c r="H30" s="28"/>
    </row>
    <row r="31" spans="1:9" ht="27" customHeight="1" x14ac:dyDescent="0.3">
      <c r="A31" s="40"/>
      <c r="B31" s="39"/>
      <c r="C31" s="113" t="s">
        <v>178</v>
      </c>
      <c r="D31" s="116"/>
      <c r="E31" s="41"/>
      <c r="F31" s="28"/>
      <c r="G31" s="28"/>
      <c r="H31" s="28"/>
    </row>
    <row r="32" spans="1:9" ht="27" customHeight="1" x14ac:dyDescent="0.3">
      <c r="A32" s="40"/>
      <c r="B32" s="39"/>
      <c r="C32" s="113" t="s">
        <v>179</v>
      </c>
      <c r="D32" s="116"/>
      <c r="E32" s="41"/>
      <c r="F32" s="28"/>
      <c r="G32" s="28"/>
      <c r="H32" s="28"/>
    </row>
    <row r="33" spans="1:8" ht="27" customHeight="1" x14ac:dyDescent="0.3">
      <c r="A33" s="40"/>
      <c r="B33" s="39"/>
      <c r="C33" s="113" t="s">
        <v>180</v>
      </c>
      <c r="D33" s="116"/>
      <c r="E33" s="41"/>
      <c r="F33" s="28"/>
      <c r="G33" s="28"/>
      <c r="H33" s="28"/>
    </row>
    <row r="34" spans="1:8" ht="27" customHeight="1" x14ac:dyDescent="0.3">
      <c r="A34" s="40"/>
      <c r="B34" s="39"/>
      <c r="C34" s="113" t="s">
        <v>181</v>
      </c>
      <c r="D34" s="116"/>
      <c r="E34" s="41"/>
      <c r="F34" s="28"/>
      <c r="G34" s="28"/>
      <c r="H34" s="28"/>
    </row>
    <row r="35" spans="1:8" ht="27" customHeight="1" x14ac:dyDescent="0.3">
      <c r="A35" s="40"/>
      <c r="B35" s="39"/>
      <c r="C35" s="140" t="s">
        <v>189</v>
      </c>
      <c r="D35" s="132">
        <f>+SUM(D31:D34)</f>
        <v>0</v>
      </c>
      <c r="E35" s="41"/>
      <c r="F35" s="28"/>
      <c r="G35" s="28"/>
      <c r="H35" s="28"/>
    </row>
    <row r="36" spans="1:8" ht="27" customHeight="1" x14ac:dyDescent="0.3">
      <c r="A36" s="40"/>
      <c r="B36" s="39"/>
      <c r="C36" s="113" t="s">
        <v>182</v>
      </c>
      <c r="D36" s="123"/>
      <c r="E36" s="41"/>
      <c r="F36" s="28"/>
      <c r="G36" s="28"/>
      <c r="H36" s="28"/>
    </row>
    <row r="37" spans="1:8" ht="27" customHeight="1" x14ac:dyDescent="0.3">
      <c r="A37" s="40"/>
      <c r="B37" s="39"/>
      <c r="C37" s="113" t="s">
        <v>183</v>
      </c>
      <c r="D37" s="123"/>
      <c r="E37" s="41"/>
      <c r="F37" s="28"/>
      <c r="G37" s="28"/>
      <c r="H37" s="28"/>
    </row>
    <row r="38" spans="1:8" ht="27" customHeight="1" x14ac:dyDescent="0.3">
      <c r="A38" s="40"/>
      <c r="B38" s="39"/>
      <c r="C38" s="113" t="s">
        <v>184</v>
      </c>
      <c r="D38" s="152"/>
      <c r="E38" s="41"/>
      <c r="F38" s="28"/>
      <c r="G38" s="28"/>
      <c r="H38" s="28"/>
    </row>
    <row r="39" spans="1:8" ht="27" customHeight="1" x14ac:dyDescent="0.3">
      <c r="A39" s="40"/>
      <c r="B39" s="39"/>
      <c r="C39" s="140" t="s">
        <v>188</v>
      </c>
      <c r="D39" s="132">
        <f>+SUM(D36:D38)</f>
        <v>0</v>
      </c>
      <c r="E39" s="41"/>
      <c r="F39" s="28"/>
      <c r="G39" s="28"/>
      <c r="H39" s="28"/>
    </row>
    <row r="40" spans="1:8" ht="27" customHeight="1" x14ac:dyDescent="0.3">
      <c r="A40" s="28"/>
      <c r="B40" s="39"/>
      <c r="C40" s="153" t="s">
        <v>185</v>
      </c>
      <c r="D40" s="154">
        <f>+D35-D39</f>
        <v>0</v>
      </c>
      <c r="E40" s="41"/>
      <c r="F40" s="28"/>
      <c r="G40" s="28"/>
      <c r="H40" s="28"/>
    </row>
    <row r="41" spans="1:8" ht="27" customHeight="1" x14ac:dyDescent="0.35">
      <c r="A41" s="28"/>
      <c r="B41" s="39"/>
      <c r="C41" s="155" t="s">
        <v>173</v>
      </c>
      <c r="D41" s="156"/>
      <c r="E41" s="41"/>
      <c r="F41" s="28"/>
      <c r="G41" s="28"/>
      <c r="H41" s="28"/>
    </row>
    <row r="42" spans="1:8" ht="27" customHeight="1" x14ac:dyDescent="0.3">
      <c r="A42" s="28"/>
      <c r="B42" s="39"/>
      <c r="C42" s="157" t="s">
        <v>172</v>
      </c>
      <c r="D42" s="158"/>
      <c r="E42" s="41"/>
      <c r="F42" s="28"/>
      <c r="G42" s="28"/>
      <c r="H42" s="28"/>
    </row>
    <row r="43" spans="1:8" ht="27" customHeight="1" x14ac:dyDescent="0.3">
      <c r="A43" s="28"/>
      <c r="B43" s="39"/>
      <c r="C43" s="153" t="s">
        <v>76</v>
      </c>
      <c r="D43" s="154">
        <f>+D41-D42</f>
        <v>0</v>
      </c>
      <c r="E43" s="41"/>
      <c r="F43" s="28"/>
      <c r="G43" s="28"/>
      <c r="H43" s="28"/>
    </row>
    <row r="44" spans="1:8" ht="24" customHeight="1" x14ac:dyDescent="0.3">
      <c r="A44" s="28"/>
      <c r="B44" s="39"/>
      <c r="C44" s="159" t="s">
        <v>77</v>
      </c>
      <c r="D44" s="160">
        <f>+D30+D40+D43</f>
        <v>0</v>
      </c>
      <c r="E44" s="41"/>
      <c r="F44" s="28"/>
      <c r="G44" s="28"/>
      <c r="H44" s="28"/>
    </row>
    <row r="45" spans="1:8" x14ac:dyDescent="0.3">
      <c r="A45" s="28"/>
      <c r="B45" s="39"/>
      <c r="C45" s="42" t="s">
        <v>78</v>
      </c>
      <c r="D45" s="41"/>
      <c r="E45" s="41"/>
      <c r="F45" s="28"/>
      <c r="G45" s="28"/>
      <c r="H45" s="28"/>
    </row>
    <row r="46" spans="1:8" x14ac:dyDescent="0.3">
      <c r="A46" s="28"/>
      <c r="B46" s="26"/>
      <c r="C46" s="43"/>
      <c r="D46" s="44"/>
      <c r="E46" s="28"/>
      <c r="F46" s="25"/>
      <c r="G46" s="28"/>
      <c r="H46" s="28"/>
    </row>
    <row r="47" spans="1:8" x14ac:dyDescent="0.3">
      <c r="A47" s="28"/>
      <c r="B47" s="26"/>
      <c r="C47" s="28"/>
      <c r="D47" s="28"/>
      <c r="E47" s="28"/>
      <c r="F47" s="28"/>
      <c r="G47" s="28"/>
      <c r="H47" s="28"/>
    </row>
    <row r="48" spans="1:8" x14ac:dyDescent="0.3">
      <c r="A48" s="28"/>
      <c r="B48" s="26"/>
      <c r="C48" s="28"/>
      <c r="D48" s="28"/>
      <c r="E48" s="28"/>
      <c r="F48" s="28"/>
      <c r="G48" s="28"/>
      <c r="H48" s="28"/>
    </row>
    <row r="49" spans="1:8" ht="22.5" x14ac:dyDescent="0.4">
      <c r="A49" s="28"/>
      <c r="C49" s="45" t="s">
        <v>35</v>
      </c>
      <c r="D49" s="26"/>
      <c r="E49" s="46"/>
      <c r="F49" s="26"/>
      <c r="G49" s="26"/>
    </row>
    <row r="51" spans="1:8" x14ac:dyDescent="0.3">
      <c r="A51" s="28"/>
      <c r="B51" s="80" t="s">
        <v>166</v>
      </c>
      <c r="C51" s="25" t="s">
        <v>80</v>
      </c>
      <c r="D51" s="26"/>
      <c r="F51" s="26"/>
      <c r="G51" s="26"/>
    </row>
    <row r="52" spans="1:8" x14ac:dyDescent="0.3">
      <c r="A52" s="28"/>
      <c r="B52" s="80" t="s">
        <v>169</v>
      </c>
      <c r="C52" s="25" t="s">
        <v>81</v>
      </c>
      <c r="D52" s="26"/>
      <c r="F52" s="26"/>
      <c r="G52" s="26"/>
    </row>
    <row r="53" spans="1:8" x14ac:dyDescent="0.3">
      <c r="A53" s="28"/>
      <c r="B53" s="80" t="s">
        <v>167</v>
      </c>
      <c r="C53" s="25" t="s">
        <v>79</v>
      </c>
      <c r="D53" s="26"/>
      <c r="F53" s="26"/>
      <c r="G53" s="26"/>
    </row>
    <row r="54" spans="1:8" x14ac:dyDescent="0.3">
      <c r="A54" s="28"/>
      <c r="B54" s="80" t="s">
        <v>42</v>
      </c>
      <c r="C54" s="25" t="s">
        <v>82</v>
      </c>
      <c r="D54" s="26"/>
      <c r="F54" s="26"/>
      <c r="G54" s="26"/>
    </row>
    <row r="55" spans="1:8" x14ac:dyDescent="0.3">
      <c r="A55" s="28"/>
      <c r="B55" s="80" t="s">
        <v>44</v>
      </c>
      <c r="C55" s="25" t="s">
        <v>83</v>
      </c>
      <c r="D55" s="26"/>
      <c r="F55" s="26"/>
      <c r="G55" s="26"/>
    </row>
    <row r="56" spans="1:8" x14ac:dyDescent="0.3">
      <c r="A56" s="28"/>
      <c r="B56" s="80" t="s">
        <v>46</v>
      </c>
      <c r="C56" s="25" t="s">
        <v>84</v>
      </c>
      <c r="D56" s="26"/>
      <c r="F56" s="26"/>
      <c r="G56" s="26"/>
    </row>
    <row r="57" spans="1:8" x14ac:dyDescent="0.3">
      <c r="A57" s="28"/>
      <c r="B57" s="80" t="s">
        <v>48</v>
      </c>
      <c r="C57" s="25" t="s">
        <v>86</v>
      </c>
      <c r="D57" s="26"/>
      <c r="F57" s="26"/>
      <c r="G57" s="26"/>
      <c r="H57" s="28"/>
    </row>
    <row r="58" spans="1:8" x14ac:dyDescent="0.3">
      <c r="A58" s="28"/>
      <c r="B58" s="80" t="s">
        <v>50</v>
      </c>
      <c r="C58" s="25" t="s">
        <v>87</v>
      </c>
      <c r="D58" s="26"/>
      <c r="F58" s="26"/>
      <c r="G58" s="26"/>
      <c r="H58" s="28"/>
    </row>
    <row r="59" spans="1:8" x14ac:dyDescent="0.3">
      <c r="A59" s="28"/>
      <c r="B59" s="80" t="s">
        <v>52</v>
      </c>
      <c r="C59" s="25" t="s">
        <v>88</v>
      </c>
      <c r="D59" s="26"/>
      <c r="F59" s="26"/>
      <c r="G59" s="26"/>
      <c r="H59" s="28"/>
    </row>
    <row r="60" spans="1:8" x14ac:dyDescent="0.3">
      <c r="A60" s="28"/>
      <c r="B60" s="81" t="s">
        <v>53</v>
      </c>
      <c r="C60" s="25" t="s">
        <v>89</v>
      </c>
      <c r="D60" s="26"/>
      <c r="F60" s="26"/>
      <c r="G60" s="26"/>
      <c r="H60" s="28"/>
    </row>
    <row r="61" spans="1:8" x14ac:dyDescent="0.3">
      <c r="A61" s="28"/>
      <c r="B61" s="47" t="s">
        <v>170</v>
      </c>
      <c r="C61" s="25" t="s">
        <v>85</v>
      </c>
      <c r="D61" s="26"/>
      <c r="F61" s="26"/>
      <c r="G61" s="26"/>
      <c r="H61" s="28"/>
    </row>
    <row r="62" spans="1:8" x14ac:dyDescent="0.3">
      <c r="A62" s="28"/>
      <c r="B62" s="47" t="s">
        <v>57</v>
      </c>
      <c r="C62" s="48" t="s">
        <v>91</v>
      </c>
      <c r="D62" s="26"/>
      <c r="F62" s="49"/>
      <c r="G62" s="26"/>
      <c r="H62" s="28"/>
    </row>
    <row r="63" spans="1:8" x14ac:dyDescent="0.3">
      <c r="A63" s="28"/>
      <c r="B63" s="47" t="s">
        <v>59</v>
      </c>
      <c r="C63" s="27" t="s">
        <v>92</v>
      </c>
      <c r="D63" s="26"/>
      <c r="F63" s="26"/>
      <c r="G63" s="26"/>
      <c r="H63" s="28"/>
    </row>
    <row r="64" spans="1:8" x14ac:dyDescent="0.3">
      <c r="A64" s="28"/>
      <c r="B64" s="47" t="s">
        <v>171</v>
      </c>
      <c r="C64" s="25" t="s">
        <v>90</v>
      </c>
      <c r="D64" s="26"/>
      <c r="F64" s="26"/>
      <c r="G64" s="26"/>
      <c r="H64" s="28"/>
    </row>
    <row r="65" spans="1:8" x14ac:dyDescent="0.3">
      <c r="A65" s="28"/>
      <c r="B65" s="47" t="s">
        <v>62</v>
      </c>
      <c r="C65" s="25" t="s">
        <v>93</v>
      </c>
      <c r="D65" s="26"/>
      <c r="F65" s="26"/>
      <c r="G65" s="26"/>
      <c r="H65" s="28"/>
    </row>
    <row r="66" spans="1:8" x14ac:dyDescent="0.3">
      <c r="A66" s="28"/>
      <c r="B66" s="47" t="s">
        <v>64</v>
      </c>
      <c r="C66" s="25" t="s">
        <v>94</v>
      </c>
      <c r="D66" s="26"/>
      <c r="F66" s="26"/>
      <c r="G66" s="26"/>
      <c r="H66" s="28"/>
    </row>
    <row r="67" spans="1:8" x14ac:dyDescent="0.3">
      <c r="A67" s="28"/>
      <c r="B67" s="47" t="s">
        <v>66</v>
      </c>
      <c r="C67" s="25" t="s">
        <v>95</v>
      </c>
      <c r="D67" s="26"/>
      <c r="F67" s="26"/>
      <c r="G67" s="26"/>
      <c r="H67" s="28"/>
    </row>
    <row r="68" spans="1:8" x14ac:dyDescent="0.3">
      <c r="A68" s="28"/>
      <c r="B68" s="50" t="s">
        <v>68</v>
      </c>
      <c r="C68" s="25" t="s">
        <v>96</v>
      </c>
      <c r="D68" s="26"/>
      <c r="F68" s="26"/>
      <c r="G68" s="26"/>
      <c r="H68" s="28"/>
    </row>
    <row r="69" spans="1:8" x14ac:dyDescent="0.3">
      <c r="A69" s="28"/>
      <c r="B69" s="50" t="s">
        <v>70</v>
      </c>
      <c r="C69" s="25" t="s">
        <v>136</v>
      </c>
      <c r="D69" s="26"/>
      <c r="F69" s="26"/>
      <c r="G69" s="26"/>
      <c r="H69" s="28"/>
    </row>
    <row r="70" spans="1:8" ht="69" x14ac:dyDescent="0.3">
      <c r="A70" s="28"/>
      <c r="B70" s="50" t="s">
        <v>97</v>
      </c>
      <c r="C70" s="51" t="s">
        <v>98</v>
      </c>
      <c r="D70" s="26"/>
      <c r="F70" s="26"/>
      <c r="G70" s="26"/>
      <c r="H70" s="28"/>
    </row>
    <row r="71" spans="1:8" x14ac:dyDescent="0.3">
      <c r="A71" s="28"/>
      <c r="B71" s="52"/>
      <c r="D71" s="26"/>
      <c r="F71" s="26"/>
      <c r="G71" s="26"/>
      <c r="H71" s="28"/>
    </row>
    <row r="72" spans="1:8" x14ac:dyDescent="0.3">
      <c r="A72" s="28"/>
      <c r="B72" s="52"/>
      <c r="D72" s="26"/>
      <c r="F72" s="26"/>
      <c r="G72" s="26"/>
      <c r="H72" s="28"/>
    </row>
    <row r="73" spans="1:8" x14ac:dyDescent="0.3">
      <c r="A73" s="28"/>
      <c r="D73" s="26"/>
      <c r="F73" s="26"/>
      <c r="G73" s="26"/>
      <c r="H73" s="28"/>
    </row>
    <row r="74" spans="1:8" x14ac:dyDescent="0.3">
      <c r="A74" s="28"/>
      <c r="B74" s="26"/>
      <c r="C74" s="26"/>
      <c r="D74" s="26"/>
      <c r="F74" s="26"/>
      <c r="G74" s="26"/>
      <c r="H74" s="28"/>
    </row>
    <row r="75" spans="1:8" x14ac:dyDescent="0.3">
      <c r="A75" s="28"/>
      <c r="B75" s="26"/>
      <c r="C75" s="26"/>
      <c r="D75" s="26"/>
      <c r="F75" s="26"/>
      <c r="G75" s="26"/>
      <c r="H75" s="28"/>
    </row>
    <row r="76" spans="1:8" x14ac:dyDescent="0.3">
      <c r="A76" s="28"/>
      <c r="B76" s="26"/>
      <c r="C76" s="26"/>
      <c r="D76" s="26"/>
      <c r="F76" s="26"/>
      <c r="G76" s="26"/>
      <c r="H76" s="28"/>
    </row>
    <row r="77" spans="1:8" x14ac:dyDescent="0.3">
      <c r="A77" s="28"/>
      <c r="B77" s="26"/>
      <c r="C77" s="26"/>
      <c r="D77" s="26"/>
      <c r="F77" s="26"/>
      <c r="G77" s="26"/>
      <c r="H77" s="28"/>
    </row>
    <row r="78" spans="1:8" x14ac:dyDescent="0.3">
      <c r="A78" s="28"/>
      <c r="B78" s="26"/>
      <c r="C78" s="26"/>
      <c r="D78" s="26"/>
      <c r="F78" s="26"/>
      <c r="G78" s="26"/>
      <c r="H78" s="28"/>
    </row>
    <row r="79" spans="1:8" x14ac:dyDescent="0.3">
      <c r="A79" s="28"/>
      <c r="B79" s="26"/>
      <c r="C79" s="26"/>
      <c r="D79" s="26"/>
      <c r="F79" s="26"/>
      <c r="G79" s="26"/>
      <c r="H79" s="28"/>
    </row>
    <row r="80" spans="1:8" x14ac:dyDescent="0.3">
      <c r="A80" s="28"/>
      <c r="B80" s="26"/>
      <c r="C80" s="26"/>
      <c r="D80" s="26"/>
      <c r="F80" s="26"/>
      <c r="G80" s="26"/>
      <c r="H80" s="28"/>
    </row>
    <row r="81" spans="1:8" x14ac:dyDescent="0.3">
      <c r="A81" s="28"/>
      <c r="B81" s="26"/>
      <c r="C81" s="26"/>
      <c r="D81" s="26"/>
      <c r="F81" s="26"/>
      <c r="G81" s="26"/>
      <c r="H81" s="28"/>
    </row>
    <row r="82" spans="1:8" x14ac:dyDescent="0.3">
      <c r="A82" s="28"/>
      <c r="B82" s="26"/>
      <c r="C82" s="26"/>
      <c r="D82" s="26"/>
      <c r="F82" s="26"/>
      <c r="G82" s="26"/>
      <c r="H82" s="28"/>
    </row>
    <row r="83" spans="1:8" x14ac:dyDescent="0.3">
      <c r="A83" s="28"/>
      <c r="B83" s="26"/>
      <c r="C83" s="26"/>
      <c r="D83" s="26"/>
      <c r="F83" s="26"/>
      <c r="G83" s="26"/>
      <c r="H83" s="28"/>
    </row>
  </sheetData>
  <mergeCells count="5">
    <mergeCell ref="C20:D20"/>
    <mergeCell ref="C21:D21"/>
    <mergeCell ref="C15:H15"/>
    <mergeCell ref="B2:G3"/>
    <mergeCell ref="H2:I3"/>
  </mergeCells>
  <phoneticPr fontId="33" type="noConversion"/>
  <hyperlinks>
    <hyperlink ref="H2" r:id="rId1"/>
  </hyperlinks>
  <pageMargins left="0.75" right="0.75" top="1" bottom="1" header="0.5" footer="0.5"/>
  <pageSetup paperSize="9" orientation="portrait"/>
  <ignoredErrors>
    <ignoredError sqref="D43 D25 D29 D35 D39" emptyCellReferenc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showGridLines="0" tabSelected="1" workbookViewId="0">
      <selection activeCell="D22" sqref="D22"/>
    </sheetView>
  </sheetViews>
  <sheetFormatPr defaultColWidth="9" defaultRowHeight="14.25" x14ac:dyDescent="0.15"/>
  <cols>
    <col min="1" max="1" width="3.125" customWidth="1"/>
    <col min="2" max="2" width="1.625" customWidth="1"/>
    <col min="3" max="3" width="26.875" customWidth="1"/>
    <col min="4" max="4" width="26.875" style="2" customWidth="1"/>
    <col min="5" max="5" width="35.5" style="1" customWidth="1"/>
    <col min="6" max="6" width="33" style="1" customWidth="1"/>
    <col min="7" max="7" width="31" customWidth="1"/>
  </cols>
  <sheetData>
    <row r="2" spans="1:7" s="84" customFormat="1" ht="17.100000000000001" customHeight="1" x14ac:dyDescent="0.3">
      <c r="B2" s="109" t="s">
        <v>147</v>
      </c>
      <c r="C2" s="109"/>
      <c r="D2" s="109"/>
      <c r="E2" s="109"/>
      <c r="F2" s="109"/>
      <c r="G2" s="97" t="s">
        <v>143</v>
      </c>
    </row>
    <row r="3" spans="1:7" s="84" customFormat="1" ht="17.100000000000001" customHeight="1" x14ac:dyDescent="0.3">
      <c r="B3" s="109"/>
      <c r="C3" s="109"/>
      <c r="D3" s="109"/>
      <c r="E3" s="109"/>
      <c r="F3" s="109"/>
      <c r="G3" s="97"/>
    </row>
    <row r="4" spans="1:7" s="84" customFormat="1" ht="17.100000000000001" customHeight="1" x14ac:dyDescent="0.3">
      <c r="D4" s="85"/>
      <c r="E4" s="86" t="s">
        <v>141</v>
      </c>
      <c r="F4" s="86"/>
    </row>
    <row r="5" spans="1:7" ht="17.25" x14ac:dyDescent="0.3">
      <c r="A5" s="3"/>
      <c r="B5" s="3"/>
      <c r="C5" s="82"/>
      <c r="D5" s="83"/>
      <c r="E5" s="4"/>
      <c r="F5" s="4"/>
      <c r="G5" s="3"/>
    </row>
    <row r="6" spans="1:7" ht="17.25" x14ac:dyDescent="0.3">
      <c r="A6" s="3"/>
      <c r="B6" s="5"/>
      <c r="C6" s="6"/>
      <c r="D6" s="7"/>
      <c r="E6" s="8"/>
      <c r="F6" s="8"/>
      <c r="G6" s="9"/>
    </row>
    <row r="7" spans="1:7" ht="22.5" x14ac:dyDescent="0.4">
      <c r="A7" s="3"/>
      <c r="B7" s="10"/>
      <c r="C7" s="11" t="s">
        <v>155</v>
      </c>
      <c r="D7" s="12"/>
      <c r="E7" s="13"/>
      <c r="F7" s="13"/>
      <c r="G7" s="14"/>
    </row>
    <row r="8" spans="1:7" ht="35.1" customHeight="1" x14ac:dyDescent="0.3">
      <c r="A8" s="3"/>
      <c r="B8" s="10"/>
      <c r="C8" s="106" t="s">
        <v>150</v>
      </c>
      <c r="D8" s="107"/>
      <c r="E8" s="107"/>
      <c r="F8" s="107"/>
      <c r="G8" s="108"/>
    </row>
    <row r="9" spans="1:7" ht="17.25" x14ac:dyDescent="0.3">
      <c r="A9" s="3"/>
      <c r="B9" s="10"/>
      <c r="C9" s="15"/>
      <c r="D9" s="12"/>
      <c r="E9" s="13"/>
      <c r="F9" s="13"/>
      <c r="G9" s="14"/>
    </row>
    <row r="10" spans="1:7" ht="17.25" x14ac:dyDescent="0.3">
      <c r="A10" s="3"/>
      <c r="B10" s="10"/>
      <c r="C10" s="16" t="s">
        <v>99</v>
      </c>
      <c r="D10" s="12"/>
      <c r="E10" s="13"/>
      <c r="F10" s="13"/>
      <c r="G10" s="14"/>
    </row>
    <row r="11" spans="1:7" ht="17.25" x14ac:dyDescent="0.3">
      <c r="A11" s="3"/>
      <c r="B11" s="10"/>
      <c r="C11" s="16" t="s">
        <v>100</v>
      </c>
      <c r="D11" s="12"/>
      <c r="E11" s="13"/>
      <c r="F11" s="13"/>
      <c r="G11" s="14"/>
    </row>
    <row r="12" spans="1:7" ht="17.25" x14ac:dyDescent="0.3">
      <c r="A12" s="3"/>
      <c r="B12" s="10"/>
      <c r="C12" s="16" t="s">
        <v>161</v>
      </c>
      <c r="D12" s="12"/>
      <c r="E12" s="13"/>
      <c r="F12" s="13"/>
      <c r="G12" s="14"/>
    </row>
    <row r="13" spans="1:7" ht="17.25" x14ac:dyDescent="0.3">
      <c r="A13" s="3"/>
      <c r="B13" s="10"/>
      <c r="C13" s="16" t="s">
        <v>101</v>
      </c>
      <c r="D13" s="12"/>
      <c r="E13" s="13"/>
      <c r="F13" s="13"/>
      <c r="G13" s="14"/>
    </row>
    <row r="14" spans="1:7" ht="17.25" x14ac:dyDescent="0.3">
      <c r="A14" s="3"/>
      <c r="B14" s="10"/>
      <c r="C14" s="16" t="s">
        <v>102</v>
      </c>
      <c r="D14" s="12"/>
      <c r="E14" s="13"/>
      <c r="F14" s="13"/>
      <c r="G14" s="14"/>
    </row>
    <row r="15" spans="1:7" ht="17.25" x14ac:dyDescent="0.3">
      <c r="A15" s="3"/>
      <c r="B15" s="10"/>
      <c r="C15" s="16" t="s">
        <v>103</v>
      </c>
      <c r="D15" s="12"/>
      <c r="E15" s="13"/>
      <c r="F15" s="13"/>
      <c r="G15" s="14"/>
    </row>
    <row r="16" spans="1:7" ht="17.25" x14ac:dyDescent="0.3">
      <c r="A16" s="3"/>
      <c r="B16" s="10"/>
      <c r="C16" s="16"/>
      <c r="D16" s="12"/>
      <c r="E16" s="13"/>
      <c r="F16" s="13"/>
      <c r="G16" s="14"/>
    </row>
    <row r="17" spans="1:7" ht="17.25" x14ac:dyDescent="0.3">
      <c r="A17" s="3"/>
      <c r="B17" s="10"/>
      <c r="C17" s="16" t="s">
        <v>104</v>
      </c>
      <c r="D17" s="12"/>
      <c r="E17" s="13"/>
      <c r="F17" s="13"/>
      <c r="G17" s="14"/>
    </row>
    <row r="18" spans="1:7" ht="17.25" x14ac:dyDescent="0.3">
      <c r="A18" s="3"/>
      <c r="B18" s="10"/>
      <c r="C18" s="16"/>
      <c r="D18" s="12"/>
      <c r="E18" s="13"/>
      <c r="F18" s="13"/>
      <c r="G18" s="14"/>
    </row>
    <row r="19" spans="1:7" ht="17.25" x14ac:dyDescent="0.3">
      <c r="A19" s="3"/>
      <c r="B19" s="10"/>
      <c r="C19" s="16" t="s">
        <v>151</v>
      </c>
      <c r="D19" s="12"/>
      <c r="E19" s="13"/>
      <c r="F19" s="13"/>
      <c r="G19" s="14"/>
    </row>
    <row r="20" spans="1:7" ht="17.25" x14ac:dyDescent="0.3">
      <c r="A20" s="17"/>
      <c r="B20" s="18"/>
      <c r="C20" s="19"/>
      <c r="D20" s="20"/>
      <c r="E20" s="21"/>
      <c r="F20" s="21"/>
      <c r="G20" s="22"/>
    </row>
    <row r="21" spans="1:7" ht="22.5" x14ac:dyDescent="0.15">
      <c r="A21" s="23"/>
      <c r="B21" s="23"/>
      <c r="C21" s="23"/>
      <c r="D21" s="24"/>
      <c r="E21" s="23"/>
      <c r="F21" s="23"/>
      <c r="G21" s="23"/>
    </row>
    <row r="22" spans="1:7" ht="22.5" x14ac:dyDescent="0.15">
      <c r="A22" s="23"/>
      <c r="B22" s="23"/>
      <c r="C22" s="23"/>
      <c r="D22" s="24"/>
      <c r="E22" s="23"/>
      <c r="F22" s="23"/>
      <c r="G22" s="23"/>
    </row>
    <row r="23" spans="1:7" ht="24.75" x14ac:dyDescent="0.15">
      <c r="A23" s="23"/>
      <c r="C23" s="99" t="s">
        <v>105</v>
      </c>
      <c r="D23" s="99"/>
      <c r="E23" s="99"/>
      <c r="F23" s="99"/>
      <c r="G23" s="99"/>
    </row>
    <row r="24" spans="1:7" s="1" customFormat="1" ht="22.5" x14ac:dyDescent="0.15">
      <c r="A24" s="23"/>
      <c r="C24" s="110" t="s">
        <v>106</v>
      </c>
      <c r="D24" s="110" t="s">
        <v>107</v>
      </c>
      <c r="E24" s="110" t="s">
        <v>108</v>
      </c>
      <c r="F24" s="110" t="s">
        <v>109</v>
      </c>
      <c r="G24" s="110" t="s">
        <v>110</v>
      </c>
    </row>
    <row r="25" spans="1:7" ht="21.95" customHeight="1" x14ac:dyDescent="0.15">
      <c r="A25" s="23"/>
      <c r="C25" s="111" t="s">
        <v>111</v>
      </c>
      <c r="D25" s="112"/>
      <c r="E25" s="111"/>
      <c r="F25" s="111"/>
      <c r="G25" s="111"/>
    </row>
    <row r="26" spans="1:7" ht="90" customHeight="1" x14ac:dyDescent="0.15">
      <c r="A26" s="23"/>
      <c r="C26" s="113" t="s">
        <v>112</v>
      </c>
      <c r="D26" s="114" t="str">
        <f>IFERROR('2.2 资产负债表'!D26/(SUM('2.3 收支表'!D26:D27)/12),"n/a")</f>
        <v>n/a</v>
      </c>
      <c r="E26" s="115" t="s">
        <v>113</v>
      </c>
      <c r="F26" s="115"/>
      <c r="G26" s="116"/>
    </row>
    <row r="27" spans="1:7" ht="47.1" customHeight="1" x14ac:dyDescent="0.15">
      <c r="A27" s="23"/>
      <c r="C27" s="113" t="s">
        <v>114</v>
      </c>
      <c r="D27" s="117"/>
      <c r="E27" s="116"/>
      <c r="F27" s="116"/>
      <c r="G27" s="116"/>
    </row>
    <row r="28" spans="1:7" ht="90.95" customHeight="1" x14ac:dyDescent="0.15">
      <c r="A28" s="23"/>
      <c r="C28" s="118" t="s">
        <v>115</v>
      </c>
      <c r="D28" s="119" t="str">
        <f>IFERROR(+'2.2 资产负债表'!D26/'2.2 资产负债表'!F26,"n/a")</f>
        <v>n/a</v>
      </c>
      <c r="E28" s="120" t="s">
        <v>148</v>
      </c>
      <c r="F28" s="120"/>
      <c r="G28" s="116"/>
    </row>
    <row r="29" spans="1:7" ht="59.1" customHeight="1" x14ac:dyDescent="0.15">
      <c r="A29" s="23"/>
      <c r="C29" s="118" t="s">
        <v>116</v>
      </c>
      <c r="D29" s="119" t="str">
        <f>+IFERROR('2.2 资产负债表'!F41/'2.2 资产负债表'!D43,"n/a")</f>
        <v>n/a</v>
      </c>
      <c r="E29" s="120" t="s">
        <v>117</v>
      </c>
      <c r="F29" s="120"/>
      <c r="G29" s="116"/>
    </row>
    <row r="30" spans="1:7" ht="63" customHeight="1" x14ac:dyDescent="0.15">
      <c r="A30" s="23"/>
      <c r="C30" s="118" t="s">
        <v>118</v>
      </c>
      <c r="D30" s="119" t="str">
        <f>IFERROR('2.3 收支表'!D36/('2.3 收支表'!D25+'2.3 收支表'!D35),"n/a")</f>
        <v>n/a</v>
      </c>
      <c r="E30" s="120" t="s">
        <v>119</v>
      </c>
      <c r="F30" s="120"/>
      <c r="G30" s="116"/>
    </row>
    <row r="31" spans="1:7" ht="122.1" customHeight="1" x14ac:dyDescent="0.15">
      <c r="A31" s="23"/>
      <c r="C31" s="118" t="s">
        <v>120</v>
      </c>
      <c r="D31" s="119" t="str">
        <f>IFERROR('2.3 收支表'!D36/'2.2 资产负债表'!F41,"n/a")</f>
        <v>n/a</v>
      </c>
      <c r="E31" s="120" t="s">
        <v>149</v>
      </c>
      <c r="F31" s="120"/>
      <c r="G31" s="116"/>
    </row>
    <row r="32" spans="1:7" ht="78" customHeight="1" x14ac:dyDescent="0.15">
      <c r="A32" s="23"/>
      <c r="C32" s="121" t="s">
        <v>121</v>
      </c>
      <c r="D32" s="122"/>
      <c r="E32" s="121" t="s">
        <v>122</v>
      </c>
      <c r="F32" s="121"/>
      <c r="G32" s="123"/>
    </row>
    <row r="33" spans="1:7" ht="47.1" customHeight="1" x14ac:dyDescent="0.15">
      <c r="A33" s="23"/>
      <c r="C33" s="111" t="s">
        <v>123</v>
      </c>
      <c r="D33" s="112"/>
      <c r="E33" s="111"/>
      <c r="F33" s="111"/>
      <c r="G33" s="111"/>
    </row>
    <row r="34" spans="1:7" ht="108.95" customHeight="1" x14ac:dyDescent="0.15">
      <c r="A34" s="23"/>
      <c r="C34" s="113" t="s">
        <v>124</v>
      </c>
      <c r="D34" s="119" t="str">
        <f>IFERROR(('2.3 收支表'!D30+'2.3 收支表'!D40)/('2.3 收支表'!D25+'2.3 收支表'!D35),"n/a")</f>
        <v>n/a</v>
      </c>
      <c r="E34" s="115" t="s">
        <v>125</v>
      </c>
      <c r="F34" s="115"/>
      <c r="G34" s="116"/>
    </row>
    <row r="35" spans="1:7" ht="60" customHeight="1" x14ac:dyDescent="0.15">
      <c r="A35" s="23"/>
      <c r="C35" s="113" t="s">
        <v>126</v>
      </c>
      <c r="D35" s="119" t="str">
        <f>IFERROR('2.2 资产负债表'!D35/'2.2 资产负债表'!D43,"n/a")</f>
        <v>n/a</v>
      </c>
      <c r="E35" s="115" t="s">
        <v>127</v>
      </c>
      <c r="F35" s="115"/>
      <c r="G35" s="116"/>
    </row>
    <row r="36" spans="1:7" ht="47.1" customHeight="1" x14ac:dyDescent="0.15">
      <c r="A36" s="23"/>
      <c r="C36" s="113" t="s">
        <v>128</v>
      </c>
      <c r="D36" s="119" t="str">
        <f>IFERROR('2.3 收支表'!D35/'2.2 资产负债表'!D35,"n/a")</f>
        <v>n/a</v>
      </c>
      <c r="E36" s="115" t="s">
        <v>129</v>
      </c>
      <c r="F36" s="115"/>
      <c r="G36" s="116"/>
    </row>
    <row r="37" spans="1:7" ht="47.1" customHeight="1" x14ac:dyDescent="0.15">
      <c r="A37" s="23"/>
      <c r="C37" s="111" t="s">
        <v>130</v>
      </c>
      <c r="D37" s="112"/>
      <c r="E37" s="111"/>
      <c r="F37" s="111"/>
      <c r="G37" s="111"/>
    </row>
    <row r="38" spans="1:7" ht="93.95" customHeight="1" x14ac:dyDescent="0.15">
      <c r="A38" s="23"/>
      <c r="C38" s="113" t="s">
        <v>131</v>
      </c>
      <c r="D38" s="119" t="str">
        <f>IFERROR('2.3 收支表'!D40/'2.3 收支表'!D29,"n/a")</f>
        <v>n/a</v>
      </c>
      <c r="E38" s="115" t="s">
        <v>132</v>
      </c>
      <c r="F38" s="116"/>
      <c r="G38" s="116"/>
    </row>
  </sheetData>
  <mergeCells count="4">
    <mergeCell ref="C23:G23"/>
    <mergeCell ref="C8:G8"/>
    <mergeCell ref="B2:F3"/>
    <mergeCell ref="G2:G3"/>
  </mergeCells>
  <phoneticPr fontId="33" type="noConversion"/>
  <hyperlinks>
    <hyperlink ref="G2" r:id="rId1" display="重新学习课程"/>
  </hyperlinks>
  <pageMargins left="0.75" right="0.75" top="1" bottom="1" header="0.5" footer="0.5"/>
  <pageSetup paperSize="9" orientation="portrait" r:id="rId2"/>
  <ignoredErrors>
    <ignoredError sqref="D26 D30:D31" emptyCellReference="1"/>
  </ignoredErrors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2.2 资产负债表</vt:lpstr>
      <vt:lpstr>2.3 收支表</vt:lpstr>
      <vt:lpstr>2.4 财务体检</vt:lpstr>
    </vt:vector>
  </TitlesOfParts>
  <Company>Citi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Li</dc:creator>
  <cp:lastModifiedBy>周耀华</cp:lastModifiedBy>
  <cp:lastPrinted>2016-10-12T09:52:00Z</cp:lastPrinted>
  <dcterms:created xsi:type="dcterms:W3CDTF">2016-10-10T08:52:00Z</dcterms:created>
  <dcterms:modified xsi:type="dcterms:W3CDTF">2016-12-05T14:55:34Z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