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Sprint 6" sheetId="9" r:id="rId6"/>
    <sheet name="Sprint 7" sheetId="10" r:id="rId7"/>
    <sheet name="Sprint 8" sheetId="11" r:id="rId8"/>
    <sheet name="Sprint 9" sheetId="12" r:id="rId9"/>
    <sheet name="Sprint 10" sheetId="13" r:id="rId10"/>
    <sheet name="Sprint 11" sheetId="14" r:id="rId11"/>
    <sheet name="Sprint 12" sheetId="15" r:id="rId12"/>
    <sheet name="Information" sheetId="4" r:id="rId1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21" i="15" l="1"/>
  <c r="G21" i="14"/>
  <c r="G15" i="13"/>
  <c r="G15" i="12"/>
  <c r="G15" i="11"/>
  <c r="G15" i="10"/>
  <c r="G15" i="9"/>
  <c r="G15" i="8"/>
  <c r="G15" i="7"/>
  <c r="G17" i="6"/>
  <c r="G15" i="5"/>
  <c r="G14" i="1"/>
</calcChain>
</file>

<file path=xl/sharedStrings.xml><?xml version="1.0" encoding="utf-8"?>
<sst xmlns="http://schemas.openxmlformats.org/spreadsheetml/2006/main" count="549" uniqueCount="198">
  <si>
    <t>No.</t>
  </si>
  <si>
    <t>Userstory</t>
  </si>
  <si>
    <t>Description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</si>
  <si>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</si>
  <si>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</si>
  <si>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</si>
  <si>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</si>
  <si>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</si>
  <si>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</si>
  <si>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</si>
  <si>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</si>
  <si>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</si>
  <si>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</si>
  <si>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</si>
  <si>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</si>
  <si>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</si>
  <si>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</si>
  <si>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</si>
  <si>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</si>
  <si>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</si>
  <si>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</si>
  <si>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</si>
  <si>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</si>
  <si>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</si>
  <si>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</si>
  <si>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</si>
  <si>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</si>
  <si>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</si>
  <si>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</si>
  <si>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</si>
  <si>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</si>
  <si>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</si>
  <si>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</si>
  <si>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</si>
  <si>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</si>
  <si>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</si>
  <si>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</si>
  <si>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</si>
  <si>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</si>
  <si>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</si>
  <si>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</si>
  <si>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</si>
  <si>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</si>
  <si>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</si>
  <si>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</si>
  <si>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</si>
  <si>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</si>
  <si>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</si>
  <si>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</si>
  <si>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</si>
  <si>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</si>
  <si>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</si>
  <si>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</si>
  <si>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</si>
  <si>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</si>
  <si>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</si>
  <si>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</si>
  <si>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</si>
  <si>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</si>
  <si>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</si>
  <si>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</si>
  <si>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</si>
  <si>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</si>
  <si>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</si>
  <si>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</si>
  <si>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</si>
  <si>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</si>
  <si>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</si>
  <si>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</si>
  <si>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</si>
  <si>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</si>
  <si>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</si>
  <si>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</si>
  <si>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</si>
  <si>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</si>
  <si>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</si>
  <si>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</si>
  <si>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</si>
  <si>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</si>
  <si>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</si>
  <si>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</si>
  <si>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</si>
  <si>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</si>
  <si>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</si>
  <si>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</si>
  <si>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</si>
  <si>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</si>
  <si>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</si>
  <si>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</si>
  <si>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</si>
  <si>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</si>
  <si>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</si>
  <si>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</si>
  <si>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</si>
  <si>
    <r>
      <t xml:space="preserve">Sprint 6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</si>
  <si>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Chatting</t>
  </si>
  <si>
    <t>Doctor create medical profile for patient</t>
  </si>
  <si>
    <t>Let user show webcam on conversation</t>
  </si>
  <si>
    <t>Show Conversation List for Patient</t>
  </si>
  <si>
    <t>Manage FilmType</t>
  </si>
  <si>
    <t>Show Allergy List on UserHealthRecord page</t>
  </si>
  <si>
    <t>Add modules Immunization to MedicalProfile</t>
  </si>
  <si>
    <t>Add modules FilmDocument to MedicalProfile</t>
  </si>
  <si>
    <t>Add modules Allergy to MedicalProfile</t>
  </si>
  <si>
    <t>Add captcha for register user</t>
  </si>
  <si>
    <t>Show Immunization List on UserHealthRecord page</t>
  </si>
  <si>
    <t>Show list medical profile on patient page</t>
  </si>
  <si>
    <t>Add attachment in chatting</t>
  </si>
  <si>
    <t>Update sequence diagram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</si>
  <si>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20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27 May</t>
    </r>
    <r>
      <rPr>
        <sz val="11"/>
        <color theme="1"/>
        <rFont val="Calibri"/>
        <family val="2"/>
        <scheme val="minor"/>
      </rPr>
      <t/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</si>
  <si>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27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05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</si>
  <si>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19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03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</si>
  <si>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12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19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</si>
  <si>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05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12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</si>
  <si>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03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09 Jul</t>
    </r>
  </si>
  <si>
    <t>Show list medical profile in patient page</t>
  </si>
  <si>
    <t>Fix layout</t>
  </si>
  <si>
    <t>Update usecase diagram</t>
  </si>
  <si>
    <t>Define some REAL medical profile template to use</t>
  </si>
  <si>
    <t>Finish show webcam</t>
  </si>
  <si>
    <t>Doctor can see the stream from patient</t>
  </si>
  <si>
    <t>Change layout homepage + login</t>
  </si>
  <si>
    <t>Profile picture chỉ lưu tên ảnh + GetPictureUrl</t>
  </si>
  <si>
    <t>Manage allergy type</t>
  </si>
  <si>
    <r>
      <t xml:space="preserve">Sprint 7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</si>
  <si>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Sprint 8
</t>
    </r>
    <r>
      <rPr>
        <sz val="16"/>
        <color theme="1"/>
        <rFont val="Calibri"/>
        <family val="2"/>
        <scheme val="minor"/>
      </rPr>
      <t>Kanban: https://trello.com/b/lnBdUvYc/sprint-8</t>
    </r>
  </si>
  <si>
    <r>
      <t xml:space="preserve">Sprint 9
</t>
    </r>
    <r>
      <rPr>
        <sz val="16"/>
        <color theme="1"/>
        <rFont val="Calibri"/>
        <family val="2"/>
        <scheme val="minor"/>
      </rPr>
      <t>Kanban: https://trello.com/b/reAEHfJG/sprint-9</t>
    </r>
  </si>
  <si>
    <t>Patient Vote/Comment</t>
  </si>
  <si>
    <t>Manage Medical Profile for Admin/Doctor</t>
  </si>
  <si>
    <t>Forget password</t>
  </si>
  <si>
    <t>Finish register</t>
  </si>
  <si>
    <t>Update ERD</t>
  </si>
  <si>
    <t>Doctor add/edit new patient with personal health record</t>
  </si>
  <si>
    <t>Report 5</t>
  </si>
  <si>
    <t>Refactor all linked information in personal health record</t>
  </si>
  <si>
    <t>Edit hospital information</t>
  </si>
  <si>
    <t>Use email as username to login</t>
  </si>
  <si>
    <t>Add 404 page, Access denied page</t>
  </si>
  <si>
    <t>Patient vote/comment doctor</t>
  </si>
  <si>
    <t>Measure performance using Jmeter</t>
  </si>
  <si>
    <t>Fix bug manage Doctor. Can update Specialty Field for doctor</t>
  </si>
  <si>
    <t>Finish report 5</t>
  </si>
  <si>
    <r>
      <t xml:space="preserve">Sprint 10
</t>
    </r>
    <r>
      <rPr>
        <sz val="16"/>
        <color theme="1"/>
        <rFont val="Calibri"/>
        <family val="2"/>
        <scheme val="minor"/>
      </rPr>
      <t>https://trello.com/b/t0qVHCTb/sprint-10</t>
    </r>
  </si>
  <si>
    <r>
      <t xml:space="preserve">Sprint 11
</t>
    </r>
    <r>
      <rPr>
        <sz val="16"/>
        <color theme="1"/>
        <rFont val="Calibri"/>
        <family val="2"/>
        <scheme val="minor"/>
      </rPr>
      <t>https://trello.com/b/ixZwjrKr/sprint-11</t>
    </r>
  </si>
  <si>
    <t>Change layout admin</t>
  </si>
  <si>
    <t>Change layout doctor</t>
  </si>
  <si>
    <t>Update layout (Scrollbar, Message info when ajax)</t>
  </si>
  <si>
    <t>Doctor See Comment and Rating from Patient</t>
  </si>
  <si>
    <t>Admin manage hospital Information</t>
  </si>
  <si>
    <t>Admin Manage Comment</t>
  </si>
  <si>
    <t>Admin/Doctor/Patient can edit profile</t>
  </si>
  <si>
    <t>Ajax upload image</t>
  </si>
  <si>
    <t>Create document about user interface</t>
  </si>
  <si>
    <t>Create task sheet</t>
  </si>
  <si>
    <t>Final Report</t>
  </si>
  <si>
    <t>Show hospital information on Medical Profile page</t>
  </si>
  <si>
    <t>Merge Use case (report 3)</t>
  </si>
  <si>
    <r>
      <t xml:space="preserve">Sprint 3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</si>
  <si>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report 3</t>
  </si>
  <si>
    <r>
      <t xml:space="preserve">Sprint 4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</si>
  <si>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09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17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</si>
  <si>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24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</si>
  <si>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24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31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</si>
  <si>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31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7 Jul</t>
    </r>
  </si>
  <si>
    <t>Create sprint backlog, product backlog</t>
  </si>
  <si>
    <t>Update meeting minutes</t>
  </si>
  <si>
    <t>Define report 6 struture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</si>
  <si>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14 Jul</t>
    </r>
  </si>
  <si>
    <t>Create slide demo</t>
  </si>
  <si>
    <t>Add usecase upload attachment</t>
  </si>
  <si>
    <t>Add user case Update personal health record</t>
  </si>
  <si>
    <t>Class diagram for controller, business</t>
  </si>
  <si>
    <t>Show conversation history</t>
  </si>
  <si>
    <r>
      <t xml:space="preserve">Sprint 12
</t>
    </r>
    <r>
      <rPr>
        <sz val="16"/>
        <color theme="1"/>
        <rFont val="Calibri"/>
        <family val="2"/>
        <scheme val="minor"/>
      </rPr>
      <t>https://trello.com/b/o8gjeeOT/sprint-12</t>
    </r>
  </si>
  <si>
    <t>Project structure</t>
  </si>
  <si>
    <t>Research</t>
  </si>
  <si>
    <t>[Patient] View medical profile</t>
  </si>
  <si>
    <t>[Patient] Update patient information</t>
  </si>
  <si>
    <t>[Patient] Chat</t>
  </si>
  <si>
    <t>[Patient] Show webcam</t>
  </si>
  <si>
    <t>[Patient] Upload attachment</t>
  </si>
  <si>
    <t>[Patient] View consult history</t>
  </si>
  <si>
    <t>[Patient] Change profile picture</t>
  </si>
  <si>
    <t>[Patient] Rating doctor</t>
  </si>
  <si>
    <t>[Doctor] Create medical profile</t>
  </si>
  <si>
    <t>[Doctor] Create patient</t>
  </si>
  <si>
    <t>[Doctor] Add comment</t>
  </si>
  <si>
    <t>[Doctor] Change picture profile</t>
  </si>
  <si>
    <t>[Admin] Create doctor</t>
  </si>
  <si>
    <t>[Admin] Define medical profile template</t>
  </si>
  <si>
    <t>Report 3</t>
  </si>
  <si>
    <t>Report 4</t>
  </si>
  <si>
    <t>[Admin] Deactive/Active doctor</t>
  </si>
  <si>
    <t>[Admin] Create patient</t>
  </si>
  <si>
    <t>[User] Login</t>
  </si>
  <si>
    <t>[Admin] View medical profile</t>
  </si>
  <si>
    <t>[User] Forget password</t>
  </si>
  <si>
    <t>[User]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</si>
</sst>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0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4" name="Table115" displayName="Table115" ref="A2:H14" totalsRowCount="1" headerRowDxfId="45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SUM(Table115[Estimate])</totalsRowFormula>
    </tableColumn>
    <tableColumn id="6" name="Statu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3" name="Table145678910111224" displayName="Table145678910111224" ref="A2:H15" totalsRowCount="1" headerRowDxfId="12">
  <autoFilter ref="A2:H14"/>
  <tableColumns count="8">
    <tableColumn id="1" name="No."/>
    <tableColumn id="3" name="Userstory"/>
    <tableColumn id="7" name="Task" dataDxfId="11"/>
    <tableColumn id="4" name="Description" dataDxfId="10"/>
    <tableColumn id="8" name="Acceptance criteria"/>
    <tableColumn id="2" name="Assign"/>
    <tableColumn id="5" name="Estimate" totalsRowFunction="custom">
      <totalsRowFormula>SUM(Table145678910111224[Estimate])</totalsRowFormula>
    </tableColumn>
    <tableColumn id="6" name="Statu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14567891011121325" displayName="Table14567891011121325" ref="A2:H21" totalsRowCount="1" headerRowDxfId="7">
  <autoFilter ref="A2:H20"/>
  <tableColumns count="8">
    <tableColumn id="1" name="No."/>
    <tableColumn id="3" name="Userstory"/>
    <tableColumn id="7" name="Task" dataDxfId="6"/>
    <tableColumn id="4" name="Description" dataDxfId="5"/>
    <tableColumn id="8" name="Acceptance criteria"/>
    <tableColumn id="2" name="Assign"/>
    <tableColumn id="5" name="Estimate" totalsRowFunction="custom">
      <totalsRowFormula>SUM(Table14567891011121325[Estimate])</totalsRowFormula>
    </tableColumn>
    <tableColumn id="6" name="Statu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5" name="Table1456789101112131426" displayName="Table1456789101112131426" ref="A2:H21" totalsRowCount="1" headerRowDxfId="2">
  <autoFilter ref="A2:H20"/>
  <tableColumns count="8">
    <tableColumn id="1" name="No."/>
    <tableColumn id="3" name="Userstory"/>
    <tableColumn id="7" name="Task" dataDxfId="1"/>
    <tableColumn id="4" name="Description" dataDxfId="0"/>
    <tableColumn id="8" name="Acceptance criteria"/>
    <tableColumn id="2" name="Assign"/>
    <tableColumn id="5" name="Estimate" totalsRowFunction="custom">
      <totalsRowFormula>SUM(Table1456789101112131426[Estimate])</totalsRowFormula>
    </tableColumn>
    <tableColumn id="6" name="Statu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5" name="Table1416" displayName="Table1416" ref="A2:H15" totalsRowCount="1" headerRowDxfId="42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SUM(Table1416[Estimate])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6" name="Table14517" displayName="Table14517" ref="A2:H17" totalsRowCount="1" headerRowDxfId="39">
  <autoFilter ref="A2:H16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SUM(Table14517[Estimate])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7" name="Table145618" displayName="Table145618" ref="A2:H15" totalsRowCount="1" headerRowDxfId="36">
  <autoFilter ref="A2:H14"/>
  <tableColumns count="8">
    <tableColumn id="1" name="No."/>
    <tableColumn id="3" name="Userstory"/>
    <tableColumn id="7" name="Task"/>
    <tableColumn id="4" name="Description" dataDxfId="35"/>
    <tableColumn id="8" name="Acceptance criteria"/>
    <tableColumn id="2" name="Assign"/>
    <tableColumn id="5" name="Estimate" totalsRowFunction="custom">
      <totalsRowFormula>SUM(Table145618[Estimate])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8" name="Table1456719" displayName="Table1456719" ref="A2:H15" totalsRowCount="1" headerRowDxfId="32">
  <autoFilter ref="A2:H14"/>
  <tableColumns count="8">
    <tableColumn id="1" name="No."/>
    <tableColumn id="3" name="Userstory"/>
    <tableColumn id="7" name="Task"/>
    <tableColumn id="4" name="Description" dataDxfId="31"/>
    <tableColumn id="8" name="Acceptance criteria"/>
    <tableColumn id="2" name="Assign"/>
    <tableColumn id="5" name="Estimate" totalsRowFunction="custom">
      <totalsRowFormula>SUM(Table1456719[Estimate])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9" name="Table14567820" displayName="Table14567820" ref="A2:H15" totalsRowCount="1" headerRowDxfId="28">
  <autoFilter ref="A2:H14"/>
  <tableColumns count="8">
    <tableColumn id="1" name="No."/>
    <tableColumn id="3" name="Userstory"/>
    <tableColumn id="7" name="Task"/>
    <tableColumn id="4" name="Description" dataDxfId="27"/>
    <tableColumn id="8" name="Acceptance criteria"/>
    <tableColumn id="2" name="Assign"/>
    <tableColumn id="5" name="Estimate" totalsRowFunction="custom">
      <totalsRowFormula>SUM(Table14567820[Estimate])</totalsRowFormula>
    </tableColumn>
    <tableColumn id="6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0" name="Table145678921" displayName="Table145678921" ref="A2:H15" totalsRowCount="1" headerRowDxfId="24">
  <autoFilter ref="A2:H14"/>
  <tableColumns count="8">
    <tableColumn id="1" name="No."/>
    <tableColumn id="3" name="Userstory"/>
    <tableColumn id="7" name="Task"/>
    <tableColumn id="4" name="Description" dataDxfId="23"/>
    <tableColumn id="8" name="Acceptance criteria"/>
    <tableColumn id="2" name="Assign"/>
    <tableColumn id="5" name="Estimate" totalsRowFunction="custom">
      <totalsRowFormula>SUM(Table145678921[Estimate])</totalsRowFormula>
    </tableColumn>
    <tableColumn id="6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1" name="Table14567891022" displayName="Table14567891022" ref="A2:H15" totalsRowCount="1" headerRowDxfId="20">
  <autoFilter ref="A2:H14"/>
  <tableColumns count="8">
    <tableColumn id="1" name="No."/>
    <tableColumn id="3" name="Userstory"/>
    <tableColumn id="7" name="Task"/>
    <tableColumn id="4" name="Description" dataDxfId="19"/>
    <tableColumn id="8" name="Acceptance criteria"/>
    <tableColumn id="2" name="Assign"/>
    <tableColumn id="5" name="Estimate" totalsRowFunction="custom">
      <totalsRowFormula>SUM(Table14567891022[Estimate])</totalsRowFormula>
    </tableColumn>
    <tableColumn id="6" name="Statu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2" name="Table1456789101123" displayName="Table1456789101123" ref="A2:H15" totalsRowCount="1" headerRowDxfId="16">
  <autoFilter ref="A2:H14"/>
  <tableColumns count="8">
    <tableColumn id="1" name="No."/>
    <tableColumn id="3" name="Userstory"/>
    <tableColumn id="7" name="Task"/>
    <tableColumn id="4" name="Description" dataDxfId="15"/>
    <tableColumn id="8" name="Acceptance criteria"/>
    <tableColumn id="2" name="Assign"/>
    <tableColumn id="5" name="Estimate" totalsRowFunction="custom">
      <totalsRowFormula>SUM(Table1456789101123[Estimate])</totalsRowFormula>
    </tableColumn>
    <tableColumn id="6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10" t="s">
        <v>43</v>
      </c>
      <c r="B1" s="11"/>
      <c r="C1" s="11"/>
      <c r="D1" s="11"/>
      <c r="E1" s="11"/>
      <c r="F1" s="11"/>
      <c r="G1" s="11"/>
      <c r="H1" s="2" t="s">
        <v>54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60" x14ac:dyDescent="0.25">
      <c r="A3">
        <v>1</v>
      </c>
      <c r="B3" t="s">
        <v>3</v>
      </c>
      <c r="C3" s="2" t="s">
        <v>9</v>
      </c>
      <c r="D3" s="2" t="s">
        <v>10</v>
      </c>
      <c r="E3" s="2"/>
      <c r="F3" t="s">
        <v>11</v>
      </c>
      <c r="G3">
        <v>2</v>
      </c>
      <c r="H3" t="s">
        <v>42</v>
      </c>
    </row>
    <row r="4" spans="1:8" x14ac:dyDescent="0.25">
      <c r="A4">
        <v>2</v>
      </c>
      <c r="B4" t="s">
        <v>3</v>
      </c>
      <c r="C4" t="s">
        <v>26</v>
      </c>
      <c r="F4" t="s">
        <v>14</v>
      </c>
      <c r="G4">
        <v>1</v>
      </c>
      <c r="H4" t="s">
        <v>42</v>
      </c>
    </row>
    <row r="5" spans="1:8" x14ac:dyDescent="0.25">
      <c r="A5">
        <v>3</v>
      </c>
      <c r="B5" t="s">
        <v>27</v>
      </c>
      <c r="C5" t="s">
        <v>28</v>
      </c>
      <c r="F5" t="s">
        <v>11</v>
      </c>
      <c r="G5">
        <v>1</v>
      </c>
      <c r="H5" t="s">
        <v>42</v>
      </c>
    </row>
    <row r="6" spans="1:8" ht="30" x14ac:dyDescent="0.25">
      <c r="A6">
        <v>4</v>
      </c>
      <c r="B6" s="9" t="s">
        <v>174</v>
      </c>
      <c r="C6" t="s">
        <v>29</v>
      </c>
      <c r="E6" s="2" t="s">
        <v>38</v>
      </c>
      <c r="F6" t="s">
        <v>11</v>
      </c>
      <c r="G6">
        <v>3</v>
      </c>
      <c r="H6" t="s">
        <v>42</v>
      </c>
    </row>
    <row r="7" spans="1:8" ht="60" x14ac:dyDescent="0.25">
      <c r="A7">
        <v>5</v>
      </c>
      <c r="B7" s="8" t="s">
        <v>175</v>
      </c>
      <c r="C7" t="s">
        <v>31</v>
      </c>
      <c r="D7" s="2" t="s">
        <v>32</v>
      </c>
      <c r="E7" s="2"/>
      <c r="F7" t="s">
        <v>14</v>
      </c>
      <c r="G7">
        <v>3</v>
      </c>
      <c r="H7" t="s">
        <v>42</v>
      </c>
    </row>
    <row r="8" spans="1:8" ht="75" x14ac:dyDescent="0.25">
      <c r="A8">
        <v>6</v>
      </c>
      <c r="B8" s="8" t="s">
        <v>175</v>
      </c>
      <c r="C8" t="s">
        <v>33</v>
      </c>
      <c r="D8" s="2" t="s">
        <v>34</v>
      </c>
      <c r="E8" s="2"/>
      <c r="F8" t="s">
        <v>11</v>
      </c>
      <c r="G8">
        <v>3</v>
      </c>
      <c r="H8" t="s">
        <v>42</v>
      </c>
    </row>
    <row r="9" spans="1:8" ht="45" x14ac:dyDescent="0.25">
      <c r="A9">
        <v>7</v>
      </c>
      <c r="B9" s="8" t="s">
        <v>175</v>
      </c>
      <c r="C9" t="s">
        <v>35</v>
      </c>
      <c r="D9" s="2" t="s">
        <v>36</v>
      </c>
      <c r="E9" s="2"/>
      <c r="F9" t="s">
        <v>11</v>
      </c>
      <c r="G9">
        <v>4</v>
      </c>
      <c r="H9" t="s">
        <v>42</v>
      </c>
    </row>
    <row r="10" spans="1:8" ht="135" x14ac:dyDescent="0.25">
      <c r="A10">
        <v>8</v>
      </c>
      <c r="B10" t="s">
        <v>50</v>
      </c>
      <c r="C10" s="2" t="s">
        <v>45</v>
      </c>
      <c r="D10" s="2" t="s">
        <v>44</v>
      </c>
      <c r="E10" s="2"/>
      <c r="F10" t="s">
        <v>14</v>
      </c>
      <c r="G10">
        <v>2</v>
      </c>
      <c r="H10" t="s">
        <v>42</v>
      </c>
    </row>
    <row r="11" spans="1:8" ht="120" x14ac:dyDescent="0.25">
      <c r="A11">
        <v>9</v>
      </c>
      <c r="B11" t="s">
        <v>50</v>
      </c>
      <c r="C11" t="s">
        <v>46</v>
      </c>
      <c r="D11" s="2" t="s">
        <v>47</v>
      </c>
      <c r="E11" s="2"/>
      <c r="F11" t="s">
        <v>14</v>
      </c>
      <c r="G11">
        <v>2</v>
      </c>
      <c r="H11" t="s">
        <v>42</v>
      </c>
    </row>
    <row r="12" spans="1:8" ht="90" x14ac:dyDescent="0.25">
      <c r="A12">
        <v>10</v>
      </c>
      <c r="B12" t="s">
        <v>50</v>
      </c>
      <c r="C12" s="2" t="s">
        <v>48</v>
      </c>
      <c r="D12" s="2" t="s">
        <v>49</v>
      </c>
      <c r="E12" s="2"/>
      <c r="F12" t="s">
        <v>14</v>
      </c>
      <c r="G12">
        <v>2</v>
      </c>
      <c r="H12" t="s">
        <v>42</v>
      </c>
    </row>
    <row r="13" spans="1:8" x14ac:dyDescent="0.25">
      <c r="A13">
        <v>11</v>
      </c>
      <c r="B13" t="s">
        <v>51</v>
      </c>
      <c r="C13" t="s">
        <v>53</v>
      </c>
      <c r="D13" t="s">
        <v>52</v>
      </c>
      <c r="E13" s="2"/>
      <c r="F13" t="s">
        <v>11</v>
      </c>
      <c r="G13">
        <v>2</v>
      </c>
      <c r="H13" t="s">
        <v>42</v>
      </c>
    </row>
    <row r="14" spans="1:8" x14ac:dyDescent="0.25">
      <c r="G14">
        <f>SUM(Table115[Estimate])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47" priority="1" operator="equal">
      <formula>"Accept"</formula>
    </cfRule>
    <cfRule type="cellIs" dxfId="46" priority="2" operator="equal">
      <formula>"Done"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8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10" t="s">
        <v>142</v>
      </c>
      <c r="B1" s="11"/>
      <c r="C1" s="11"/>
      <c r="D1" s="11"/>
      <c r="E1" s="11"/>
      <c r="F1" s="11"/>
      <c r="G1" s="11"/>
      <c r="H1" s="2" t="s">
        <v>162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135</v>
      </c>
      <c r="D3" s="5"/>
      <c r="F3" t="s">
        <v>14</v>
      </c>
      <c r="H3" t="s">
        <v>42</v>
      </c>
    </row>
    <row r="4" spans="1:8" x14ac:dyDescent="0.25">
      <c r="A4">
        <v>2</v>
      </c>
      <c r="B4" t="s">
        <v>194</v>
      </c>
      <c r="C4" s="2" t="s">
        <v>136</v>
      </c>
      <c r="D4" s="6"/>
      <c r="E4" s="2"/>
      <c r="F4" t="s">
        <v>11</v>
      </c>
      <c r="H4" t="s">
        <v>42</v>
      </c>
    </row>
    <row r="5" spans="1:8" x14ac:dyDescent="0.25">
      <c r="A5">
        <v>3</v>
      </c>
      <c r="C5" s="2" t="s">
        <v>137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B6" s="9" t="s">
        <v>183</v>
      </c>
      <c r="C6" s="2" t="s">
        <v>138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B7" t="s">
        <v>190</v>
      </c>
      <c r="C7" s="2" t="s">
        <v>139</v>
      </c>
      <c r="D7" s="6"/>
      <c r="E7" s="2"/>
      <c r="F7" t="s">
        <v>11</v>
      </c>
      <c r="H7" t="s">
        <v>42</v>
      </c>
    </row>
    <row r="8" spans="1:8" ht="30" x14ac:dyDescent="0.25">
      <c r="A8">
        <v>6</v>
      </c>
      <c r="C8" s="2" t="s">
        <v>140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B9" t="s">
        <v>176</v>
      </c>
      <c r="C9" s="2" t="s">
        <v>115</v>
      </c>
      <c r="D9" s="6"/>
      <c r="E9" s="2"/>
      <c r="F9" t="s">
        <v>14</v>
      </c>
      <c r="H9" t="s">
        <v>42</v>
      </c>
    </row>
    <row r="10" spans="1:8" x14ac:dyDescent="0.25">
      <c r="A10">
        <v>8</v>
      </c>
      <c r="C10" s="2" t="s">
        <v>141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s="2"/>
      <c r="D11" s="5"/>
      <c r="E11" s="2"/>
    </row>
    <row r="12" spans="1:8" x14ac:dyDescent="0.25">
      <c r="A12">
        <v>10</v>
      </c>
      <c r="C12" s="6"/>
      <c r="D12" s="5"/>
      <c r="E12" s="2"/>
    </row>
    <row r="13" spans="1:8" x14ac:dyDescent="0.25">
      <c r="A13">
        <v>11</v>
      </c>
      <c r="C13" s="2"/>
      <c r="D13" s="6"/>
      <c r="E13" s="2"/>
    </row>
    <row r="14" spans="1:8" x14ac:dyDescent="0.25">
      <c r="A14">
        <v>12</v>
      </c>
      <c r="C14" s="2"/>
      <c r="D14" s="5"/>
      <c r="E14" s="2"/>
    </row>
    <row r="15" spans="1:8" x14ac:dyDescent="0.25">
      <c r="G15">
        <f>SUM(Table145678910111224[Estimate])</f>
        <v>0</v>
      </c>
    </row>
  </sheetData>
  <mergeCells count="1">
    <mergeCell ref="A1:G1"/>
  </mergeCells>
  <conditionalFormatting sqref="H3:H14">
    <cfRule type="cellIs" dxfId="14" priority="1" operator="equal">
      <formula>"Accept"</formula>
    </cfRule>
    <cfRule type="cellIs" dxfId="1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10" t="s">
        <v>143</v>
      </c>
      <c r="B1" s="11"/>
      <c r="C1" s="11"/>
      <c r="D1" s="11"/>
      <c r="E1" s="11"/>
      <c r="F1" s="11"/>
      <c r="G1" s="11"/>
      <c r="H1" s="2" t="s">
        <v>163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144</v>
      </c>
      <c r="D3" s="5"/>
      <c r="F3" t="s">
        <v>11</v>
      </c>
      <c r="H3" t="s">
        <v>42</v>
      </c>
    </row>
    <row r="4" spans="1:8" x14ac:dyDescent="0.25">
      <c r="A4">
        <v>2</v>
      </c>
      <c r="C4" s="2" t="s">
        <v>145</v>
      </c>
      <c r="D4" s="6"/>
      <c r="E4" s="2"/>
      <c r="F4" t="s">
        <v>14</v>
      </c>
      <c r="H4" t="s">
        <v>42</v>
      </c>
    </row>
    <row r="5" spans="1:8" ht="30" x14ac:dyDescent="0.25">
      <c r="A5">
        <v>3</v>
      </c>
      <c r="C5" s="2" t="s">
        <v>146</v>
      </c>
      <c r="D5" s="6"/>
      <c r="E5" s="2"/>
      <c r="F5" t="s">
        <v>11</v>
      </c>
      <c r="H5" t="s">
        <v>42</v>
      </c>
    </row>
    <row r="6" spans="1:8" ht="15.75" x14ac:dyDescent="0.25">
      <c r="A6">
        <v>4</v>
      </c>
      <c r="B6" s="8" t="s">
        <v>186</v>
      </c>
      <c r="C6" s="2" t="s">
        <v>147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C7" s="2" t="s">
        <v>148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s="2" t="s">
        <v>149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B9" s="9" t="s">
        <v>187</v>
      </c>
      <c r="C9" s="2" t="s">
        <v>150</v>
      </c>
      <c r="D9" s="6"/>
      <c r="E9" s="2"/>
      <c r="F9" t="s">
        <v>14</v>
      </c>
      <c r="H9" t="s">
        <v>42</v>
      </c>
    </row>
    <row r="10" spans="1:8" x14ac:dyDescent="0.25">
      <c r="A10">
        <v>8</v>
      </c>
      <c r="B10" s="9" t="s">
        <v>182</v>
      </c>
      <c r="C10" s="2" t="s">
        <v>151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s="2" t="s">
        <v>164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6" t="s">
        <v>165</v>
      </c>
      <c r="D12" s="5"/>
      <c r="E12" s="2"/>
      <c r="F12" t="s">
        <v>14</v>
      </c>
      <c r="H12" t="s">
        <v>42</v>
      </c>
    </row>
    <row r="13" spans="1:8" x14ac:dyDescent="0.25">
      <c r="A13">
        <v>11</v>
      </c>
      <c r="C13" s="2" t="s">
        <v>152</v>
      </c>
      <c r="D13" s="6"/>
      <c r="E13" s="2"/>
      <c r="F13" t="s">
        <v>14</v>
      </c>
      <c r="H13" t="s">
        <v>42</v>
      </c>
    </row>
    <row r="14" spans="1:8" x14ac:dyDescent="0.25">
      <c r="A14">
        <v>12</v>
      </c>
      <c r="C14" s="2" t="s">
        <v>153</v>
      </c>
      <c r="D14" s="6"/>
      <c r="E14" s="2"/>
      <c r="F14" t="s">
        <v>14</v>
      </c>
      <c r="H14" t="s">
        <v>42</v>
      </c>
    </row>
    <row r="15" spans="1:8" x14ac:dyDescent="0.25">
      <c r="A15">
        <v>13</v>
      </c>
      <c r="C15" s="2" t="s">
        <v>166</v>
      </c>
      <c r="D15" s="6"/>
      <c r="E15" s="2"/>
      <c r="F15" t="s">
        <v>14</v>
      </c>
      <c r="H15" t="s">
        <v>42</v>
      </c>
    </row>
    <row r="16" spans="1:8" x14ac:dyDescent="0.25">
      <c r="A16">
        <v>14</v>
      </c>
      <c r="C16" s="2" t="s">
        <v>154</v>
      </c>
      <c r="D16" s="6"/>
      <c r="E16" s="2"/>
      <c r="F16" t="s">
        <v>11</v>
      </c>
      <c r="H16" t="s">
        <v>42</v>
      </c>
    </row>
    <row r="17" spans="1:8" x14ac:dyDescent="0.25">
      <c r="A17">
        <v>15</v>
      </c>
      <c r="C17" s="2" t="s">
        <v>108</v>
      </c>
      <c r="D17" s="6"/>
      <c r="E17" s="2"/>
      <c r="F17" t="s">
        <v>11</v>
      </c>
      <c r="H17" t="s">
        <v>42</v>
      </c>
    </row>
    <row r="18" spans="1:8" ht="30" x14ac:dyDescent="0.25">
      <c r="A18">
        <v>16</v>
      </c>
      <c r="C18" s="2" t="s">
        <v>155</v>
      </c>
      <c r="D18" s="6"/>
      <c r="E18" s="2"/>
      <c r="H18" t="s">
        <v>30</v>
      </c>
    </row>
    <row r="19" spans="1:8" x14ac:dyDescent="0.25">
      <c r="C19" s="2"/>
      <c r="D19" s="6"/>
      <c r="E19" s="2"/>
    </row>
    <row r="20" spans="1:8" x14ac:dyDescent="0.25">
      <c r="C20" s="2"/>
      <c r="D20" s="5"/>
      <c r="E20" s="2"/>
    </row>
    <row r="21" spans="1:8" x14ac:dyDescent="0.25">
      <c r="G21">
        <f>SUM(Table14567891011121325[Estimate])</f>
        <v>0</v>
      </c>
    </row>
  </sheetData>
  <mergeCells count="1">
    <mergeCell ref="A1:G1"/>
  </mergeCells>
  <conditionalFormatting sqref="H3:H20">
    <cfRule type="cellIs" dxfId="9" priority="1" operator="equal">
      <formula>"Accept"</formula>
    </cfRule>
    <cfRule type="cellIs" dxfId="8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10" t="s">
        <v>173</v>
      </c>
      <c r="B1" s="11"/>
      <c r="C1" s="11"/>
      <c r="D1" s="11"/>
      <c r="E1" s="11"/>
      <c r="F1" s="11"/>
      <c r="G1" s="11"/>
      <c r="H1" s="2" t="s">
        <v>167</v>
      </c>
    </row>
    <row r="2" spans="1:8" x14ac:dyDescent="0.25">
      <c r="A2" s="1" t="s">
        <v>0</v>
      </c>
      <c r="B2" s="1" t="s">
        <v>1</v>
      </c>
      <c r="C2" s="7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C3" s="2" t="s">
        <v>168</v>
      </c>
      <c r="D3" s="5"/>
    </row>
    <row r="4" spans="1:8" ht="30" x14ac:dyDescent="0.25">
      <c r="A4">
        <v>2</v>
      </c>
      <c r="C4" s="2" t="s">
        <v>155</v>
      </c>
      <c r="D4" s="6"/>
      <c r="E4" s="2"/>
    </row>
    <row r="5" spans="1:8" x14ac:dyDescent="0.25">
      <c r="A5">
        <v>3</v>
      </c>
      <c r="C5" s="2" t="s">
        <v>169</v>
      </c>
      <c r="D5" s="6"/>
      <c r="E5" s="2"/>
    </row>
    <row r="6" spans="1:8" x14ac:dyDescent="0.25">
      <c r="A6">
        <v>4</v>
      </c>
      <c r="C6" s="2" t="s">
        <v>170</v>
      </c>
      <c r="D6" s="6"/>
      <c r="E6" s="2"/>
    </row>
    <row r="7" spans="1:8" x14ac:dyDescent="0.25">
      <c r="A7">
        <v>5</v>
      </c>
      <c r="C7" s="2" t="s">
        <v>171</v>
      </c>
      <c r="D7" s="6"/>
      <c r="E7" s="2"/>
    </row>
    <row r="8" spans="1:8" x14ac:dyDescent="0.25">
      <c r="A8">
        <v>6</v>
      </c>
      <c r="C8" s="2" t="s">
        <v>172</v>
      </c>
      <c r="D8" s="6"/>
      <c r="E8" s="2"/>
    </row>
    <row r="9" spans="1:8" x14ac:dyDescent="0.25">
      <c r="C9" s="2"/>
      <c r="D9" s="6"/>
      <c r="E9" s="2"/>
    </row>
    <row r="10" spans="1:8" x14ac:dyDescent="0.25">
      <c r="C10" s="2"/>
      <c r="D10" s="6"/>
      <c r="E10" s="2"/>
    </row>
    <row r="11" spans="1:8" x14ac:dyDescent="0.25">
      <c r="C11" s="2"/>
      <c r="D11" s="5"/>
      <c r="E11" s="2"/>
    </row>
    <row r="12" spans="1:8" x14ac:dyDescent="0.25">
      <c r="C12" s="6"/>
      <c r="D12" s="5"/>
      <c r="E12" s="2"/>
    </row>
    <row r="13" spans="1:8" x14ac:dyDescent="0.25">
      <c r="C13" s="2"/>
      <c r="D13" s="6"/>
      <c r="E13" s="2"/>
    </row>
    <row r="14" spans="1:8" x14ac:dyDescent="0.25">
      <c r="C14" s="2"/>
      <c r="D14" s="6"/>
      <c r="E14" s="2"/>
    </row>
    <row r="15" spans="1:8" x14ac:dyDescent="0.25">
      <c r="C15" s="2"/>
      <c r="D15" s="6"/>
      <c r="E15" s="2"/>
    </row>
    <row r="16" spans="1:8" x14ac:dyDescent="0.25">
      <c r="C16" s="2"/>
      <c r="D16" s="6"/>
      <c r="E16" s="2"/>
    </row>
    <row r="17" spans="3:7" x14ac:dyDescent="0.25">
      <c r="C17" s="2"/>
      <c r="D17" s="6"/>
      <c r="E17" s="2"/>
    </row>
    <row r="18" spans="3:7" x14ac:dyDescent="0.25">
      <c r="C18" s="2"/>
      <c r="D18" s="6"/>
      <c r="E18" s="2"/>
    </row>
    <row r="19" spans="3:7" x14ac:dyDescent="0.25">
      <c r="C19" s="2"/>
      <c r="D19" s="6"/>
      <c r="E19" s="2"/>
    </row>
    <row r="20" spans="3:7" x14ac:dyDescent="0.25">
      <c r="C20" s="2"/>
      <c r="D20" s="5"/>
      <c r="E20" s="2"/>
    </row>
    <row r="21" spans="3:7" x14ac:dyDescent="0.25">
      <c r="G21">
        <f>SUM(Table1456789101112131426[Estimate])</f>
        <v>0</v>
      </c>
    </row>
  </sheetData>
  <mergeCells count="1">
    <mergeCell ref="A1:G1"/>
  </mergeCells>
  <conditionalFormatting sqref="H3:H20">
    <cfRule type="cellIs" dxfId="4" priority="1" operator="equal">
      <formula>"Accept"</formula>
    </cfRule>
    <cfRule type="cellIs" dxfId="3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/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12" t="s">
        <v>8</v>
      </c>
      <c r="B5" s="12"/>
      <c r="C5" s="12"/>
      <c r="H5" t="s">
        <v>21</v>
      </c>
    </row>
    <row r="6" spans="1:9" x14ac:dyDescent="0.25">
      <c r="A6" t="s">
        <v>0</v>
      </c>
      <c r="B6" t="s">
        <v>13</v>
      </c>
      <c r="C6" t="s">
        <v>12</v>
      </c>
      <c r="H6" t="s">
        <v>24</v>
      </c>
      <c r="I6" t="s">
        <v>22</v>
      </c>
    </row>
    <row r="7" spans="1:9" x14ac:dyDescent="0.25">
      <c r="A7">
        <v>1</v>
      </c>
      <c r="B7" t="s">
        <v>11</v>
      </c>
      <c r="C7" s="2" t="s">
        <v>17</v>
      </c>
      <c r="H7" t="s">
        <v>23</v>
      </c>
      <c r="I7" t="s">
        <v>25</v>
      </c>
    </row>
    <row r="8" spans="1:9" x14ac:dyDescent="0.25">
      <c r="A8">
        <v>2</v>
      </c>
      <c r="B8" t="s">
        <v>14</v>
      </c>
      <c r="C8" t="s">
        <v>18</v>
      </c>
    </row>
    <row r="9" spans="1:9" x14ac:dyDescent="0.25">
      <c r="A9">
        <v>3</v>
      </c>
      <c r="B9" t="s">
        <v>15</v>
      </c>
      <c r="C9" t="s">
        <v>19</v>
      </c>
    </row>
    <row r="10" spans="1:9" x14ac:dyDescent="0.25">
      <c r="A10">
        <v>4</v>
      </c>
      <c r="B10" t="s">
        <v>16</v>
      </c>
      <c r="C10" t="s">
        <v>20</v>
      </c>
    </row>
    <row r="14" spans="1:9" x14ac:dyDescent="0.25">
      <c r="A14" t="s">
        <v>5</v>
      </c>
    </row>
    <row r="15" spans="1:9" x14ac:dyDescent="0.25">
      <c r="A15" t="s">
        <v>30</v>
      </c>
    </row>
    <row r="16" spans="1:9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39</v>
      </c>
    </row>
    <row r="19" spans="1:1" x14ac:dyDescent="0.25">
      <c r="A19" t="s">
        <v>42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55</v>
      </c>
      <c r="B1" s="11"/>
      <c r="C1" s="11"/>
      <c r="D1" s="11"/>
      <c r="E1" s="11"/>
      <c r="F1" s="11"/>
      <c r="G1" s="11"/>
      <c r="H1" s="2" t="s">
        <v>109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15.75" x14ac:dyDescent="0.25">
      <c r="A3">
        <v>1</v>
      </c>
      <c r="B3" s="8" t="s">
        <v>190</v>
      </c>
      <c r="C3" t="s">
        <v>56</v>
      </c>
      <c r="F3" t="s">
        <v>11</v>
      </c>
      <c r="G3">
        <v>2</v>
      </c>
      <c r="H3" t="s">
        <v>42</v>
      </c>
    </row>
    <row r="4" spans="1:8" ht="30" x14ac:dyDescent="0.25">
      <c r="A4">
        <v>2</v>
      </c>
      <c r="B4" s="8" t="s">
        <v>190</v>
      </c>
      <c r="C4" t="s">
        <v>58</v>
      </c>
      <c r="D4" s="2" t="s">
        <v>57</v>
      </c>
      <c r="E4" s="2"/>
      <c r="F4" t="s">
        <v>14</v>
      </c>
      <c r="G4">
        <v>2</v>
      </c>
      <c r="H4" t="s">
        <v>42</v>
      </c>
    </row>
    <row r="5" spans="1:8" ht="15.75" x14ac:dyDescent="0.25">
      <c r="A5">
        <v>3</v>
      </c>
      <c r="B5" s="8" t="s">
        <v>191</v>
      </c>
      <c r="C5" t="s">
        <v>59</v>
      </c>
      <c r="D5" s="2" t="s">
        <v>62</v>
      </c>
      <c r="E5" s="2"/>
      <c r="F5" t="s">
        <v>11</v>
      </c>
      <c r="H5" t="s">
        <v>42</v>
      </c>
    </row>
    <row r="6" spans="1:8" x14ac:dyDescent="0.25">
      <c r="A6">
        <v>4</v>
      </c>
      <c r="B6" t="s">
        <v>191</v>
      </c>
      <c r="C6" t="s">
        <v>61</v>
      </c>
      <c r="D6" s="2"/>
      <c r="E6" s="2"/>
      <c r="F6" t="s">
        <v>11</v>
      </c>
      <c r="H6" t="s">
        <v>42</v>
      </c>
    </row>
    <row r="7" spans="1:8" ht="15.75" x14ac:dyDescent="0.25">
      <c r="A7">
        <v>5</v>
      </c>
      <c r="B7" s="8" t="s">
        <v>189</v>
      </c>
      <c r="C7" t="s">
        <v>60</v>
      </c>
      <c r="D7" s="2"/>
      <c r="E7" s="2"/>
      <c r="F7" t="s">
        <v>14</v>
      </c>
      <c r="H7" t="s">
        <v>42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SUM(Table1416[Estimate])</f>
        <v>4</v>
      </c>
    </row>
  </sheetData>
  <mergeCells count="1">
    <mergeCell ref="A1:G1"/>
  </mergeCells>
  <conditionalFormatting sqref="H3:H14">
    <cfRule type="cellIs" dxfId="44" priority="1" operator="equal">
      <formula>"Accept"</formula>
    </cfRule>
    <cfRule type="cellIs" dxfId="4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157</v>
      </c>
      <c r="B1" s="11"/>
      <c r="C1" s="11"/>
      <c r="D1" s="11"/>
      <c r="E1" s="11"/>
      <c r="F1" s="11"/>
      <c r="G1" s="11"/>
      <c r="H1" s="2" t="s">
        <v>110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15.75" x14ac:dyDescent="0.25">
      <c r="A3">
        <v>1</v>
      </c>
      <c r="B3" s="8" t="s">
        <v>190</v>
      </c>
      <c r="C3" t="s">
        <v>67</v>
      </c>
      <c r="F3" t="s">
        <v>14</v>
      </c>
      <c r="G3">
        <v>2</v>
      </c>
      <c r="H3" t="s">
        <v>42</v>
      </c>
    </row>
    <row r="4" spans="1:8" ht="15.75" x14ac:dyDescent="0.25">
      <c r="A4">
        <v>2</v>
      </c>
      <c r="B4" s="8" t="s">
        <v>191</v>
      </c>
      <c r="C4" t="s">
        <v>68</v>
      </c>
      <c r="D4" s="2"/>
      <c r="E4" s="2"/>
      <c r="F4" t="s">
        <v>11</v>
      </c>
      <c r="G4">
        <v>2</v>
      </c>
      <c r="H4" t="s">
        <v>42</v>
      </c>
    </row>
    <row r="5" spans="1:8" ht="15.75" x14ac:dyDescent="0.25">
      <c r="A5">
        <v>3</v>
      </c>
      <c r="B5" s="8" t="s">
        <v>190</v>
      </c>
      <c r="C5" t="s">
        <v>69</v>
      </c>
      <c r="D5" s="2"/>
      <c r="E5" s="2"/>
      <c r="F5" t="s">
        <v>11</v>
      </c>
      <c r="H5" t="s">
        <v>42</v>
      </c>
    </row>
    <row r="6" spans="1:8" ht="15.75" x14ac:dyDescent="0.25">
      <c r="A6">
        <v>4</v>
      </c>
      <c r="B6" s="8" t="s">
        <v>190</v>
      </c>
      <c r="C6" t="s">
        <v>70</v>
      </c>
      <c r="D6" s="2"/>
      <c r="E6" s="2"/>
      <c r="F6" t="s">
        <v>11</v>
      </c>
      <c r="H6" t="s">
        <v>42</v>
      </c>
    </row>
    <row r="7" spans="1:8" ht="15.75" x14ac:dyDescent="0.25">
      <c r="A7">
        <v>5</v>
      </c>
      <c r="B7" s="8" t="s">
        <v>190</v>
      </c>
      <c r="C7" t="s">
        <v>71</v>
      </c>
      <c r="D7" s="2"/>
      <c r="E7" s="2"/>
      <c r="F7" t="s">
        <v>11</v>
      </c>
      <c r="H7" t="s">
        <v>42</v>
      </c>
    </row>
    <row r="8" spans="1:8" ht="15.75" x14ac:dyDescent="0.25">
      <c r="A8">
        <v>6</v>
      </c>
      <c r="B8" s="8" t="s">
        <v>190</v>
      </c>
      <c r="C8" t="s">
        <v>72</v>
      </c>
      <c r="D8" s="4"/>
      <c r="E8" s="2"/>
      <c r="F8" t="s">
        <v>14</v>
      </c>
      <c r="H8" t="s">
        <v>42</v>
      </c>
    </row>
    <row r="9" spans="1:8" x14ac:dyDescent="0.25">
      <c r="A9">
        <v>7</v>
      </c>
      <c r="B9" t="s">
        <v>63</v>
      </c>
      <c r="C9" s="6" t="s">
        <v>73</v>
      </c>
      <c r="D9" s="4"/>
      <c r="E9" s="2"/>
      <c r="F9" t="s">
        <v>11</v>
      </c>
      <c r="H9" t="s">
        <v>42</v>
      </c>
    </row>
    <row r="10" spans="1:8" ht="15.75" x14ac:dyDescent="0.25">
      <c r="A10">
        <v>8</v>
      </c>
      <c r="B10" s="8" t="s">
        <v>192</v>
      </c>
      <c r="C10" t="s">
        <v>74</v>
      </c>
      <c r="E10" s="2"/>
      <c r="F10" t="s">
        <v>14</v>
      </c>
    </row>
    <row r="11" spans="1:8" x14ac:dyDescent="0.25">
      <c r="A11">
        <v>9</v>
      </c>
      <c r="B11" t="s">
        <v>50</v>
      </c>
      <c r="C11" t="s">
        <v>64</v>
      </c>
      <c r="D11" s="4"/>
      <c r="E11" s="2"/>
      <c r="F11" t="s">
        <v>11</v>
      </c>
      <c r="H11" t="s">
        <v>42</v>
      </c>
    </row>
    <row r="12" spans="1:8" ht="15.75" x14ac:dyDescent="0.25">
      <c r="A12">
        <v>10</v>
      </c>
      <c r="B12" s="8" t="s">
        <v>189</v>
      </c>
      <c r="C12" t="s">
        <v>65</v>
      </c>
      <c r="E12" s="2"/>
      <c r="F12" t="s">
        <v>11</v>
      </c>
      <c r="H12" t="s">
        <v>42</v>
      </c>
    </row>
    <row r="13" spans="1:8" x14ac:dyDescent="0.25">
      <c r="A13">
        <v>11</v>
      </c>
      <c r="B13" t="s">
        <v>191</v>
      </c>
      <c r="C13" s="5" t="s">
        <v>66</v>
      </c>
      <c r="E13" s="2"/>
      <c r="F13" t="s">
        <v>14</v>
      </c>
      <c r="H13" t="s">
        <v>42</v>
      </c>
    </row>
    <row r="14" spans="1:8" x14ac:dyDescent="0.25">
      <c r="A14">
        <v>12</v>
      </c>
      <c r="B14" t="s">
        <v>190</v>
      </c>
      <c r="C14" t="s">
        <v>156</v>
      </c>
      <c r="D14" s="2"/>
      <c r="E14" s="2"/>
      <c r="F14" t="s">
        <v>14</v>
      </c>
    </row>
    <row r="15" spans="1:8" x14ac:dyDescent="0.25">
      <c r="A15">
        <v>13</v>
      </c>
      <c r="D15" s="2"/>
      <c r="E15" s="2"/>
    </row>
    <row r="16" spans="1:8" x14ac:dyDescent="0.25">
      <c r="A16">
        <v>14</v>
      </c>
      <c r="E16" s="2"/>
    </row>
    <row r="17" spans="7:7" x14ac:dyDescent="0.25">
      <c r="G17">
        <f>SUM(Table14517[Estimate])</f>
        <v>4</v>
      </c>
    </row>
  </sheetData>
  <mergeCells count="1">
    <mergeCell ref="A1:G1"/>
  </mergeCells>
  <conditionalFormatting sqref="H3:H16">
    <cfRule type="cellIs" dxfId="41" priority="1" operator="equal">
      <formula>"Accept"</formula>
    </cfRule>
    <cfRule type="cellIs" dxfId="40" priority="2" operator="equal">
      <formula>"Done"</formula>
    </cfRule>
  </conditionalFormatting>
  <conditionalFormatting sqref="F3:F16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159</v>
      </c>
      <c r="B1" s="11"/>
      <c r="C1" s="11"/>
      <c r="D1" s="11"/>
      <c r="E1" s="11"/>
      <c r="F1" s="11"/>
      <c r="G1" s="11"/>
      <c r="H1" s="2" t="s">
        <v>113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B3" t="s">
        <v>190</v>
      </c>
      <c r="C3" t="s">
        <v>77</v>
      </c>
      <c r="D3" s="5"/>
      <c r="F3" t="s">
        <v>11</v>
      </c>
      <c r="G3">
        <v>2</v>
      </c>
      <c r="H3" t="s">
        <v>39</v>
      </c>
    </row>
    <row r="4" spans="1:8" x14ac:dyDescent="0.25">
      <c r="A4">
        <v>2</v>
      </c>
      <c r="B4" t="s">
        <v>190</v>
      </c>
      <c r="C4" t="s">
        <v>76</v>
      </c>
      <c r="D4" s="6"/>
      <c r="E4" s="2"/>
      <c r="F4" t="s">
        <v>11</v>
      </c>
      <c r="G4">
        <v>2</v>
      </c>
      <c r="H4" t="s">
        <v>42</v>
      </c>
    </row>
    <row r="5" spans="1:8" x14ac:dyDescent="0.25">
      <c r="A5">
        <v>3</v>
      </c>
      <c r="B5" t="s">
        <v>191</v>
      </c>
      <c r="C5" t="s">
        <v>93</v>
      </c>
      <c r="D5" s="6"/>
      <c r="E5" s="2"/>
      <c r="F5" t="s">
        <v>14</v>
      </c>
      <c r="H5" t="s">
        <v>42</v>
      </c>
    </row>
    <row r="6" spans="1:8" ht="75" x14ac:dyDescent="0.25">
      <c r="A6">
        <v>4</v>
      </c>
      <c r="B6" t="s">
        <v>190</v>
      </c>
      <c r="C6" t="s">
        <v>75</v>
      </c>
      <c r="D6" s="6" t="s">
        <v>85</v>
      </c>
      <c r="E6" s="2"/>
      <c r="H6" t="s">
        <v>42</v>
      </c>
    </row>
    <row r="7" spans="1:8" ht="15.75" x14ac:dyDescent="0.25">
      <c r="A7">
        <v>5</v>
      </c>
      <c r="B7" s="8" t="s">
        <v>193</v>
      </c>
      <c r="C7" t="s">
        <v>78</v>
      </c>
      <c r="D7" s="6" t="s">
        <v>80</v>
      </c>
      <c r="E7" s="2"/>
      <c r="F7" t="s">
        <v>14</v>
      </c>
      <c r="H7" t="s">
        <v>42</v>
      </c>
    </row>
    <row r="8" spans="1:8" ht="15.75" x14ac:dyDescent="0.25">
      <c r="A8">
        <v>6</v>
      </c>
      <c r="B8" s="8" t="s">
        <v>188</v>
      </c>
      <c r="C8" t="s">
        <v>79</v>
      </c>
      <c r="D8" s="6" t="s">
        <v>81</v>
      </c>
      <c r="E8" s="2"/>
      <c r="F8" t="s">
        <v>14</v>
      </c>
    </row>
    <row r="9" spans="1:8" ht="15.75" x14ac:dyDescent="0.25">
      <c r="A9">
        <v>7</v>
      </c>
      <c r="B9" s="8" t="s">
        <v>188</v>
      </c>
      <c r="C9" t="s">
        <v>82</v>
      </c>
      <c r="D9" s="6" t="s">
        <v>83</v>
      </c>
      <c r="E9" s="2"/>
      <c r="F9" t="s">
        <v>11</v>
      </c>
      <c r="H9" t="s">
        <v>42</v>
      </c>
    </row>
    <row r="10" spans="1:8" x14ac:dyDescent="0.25">
      <c r="A10">
        <v>8</v>
      </c>
      <c r="B10" t="s">
        <v>191</v>
      </c>
      <c r="C10" t="s">
        <v>86</v>
      </c>
      <c r="D10" s="6"/>
      <c r="E10" s="2"/>
      <c r="F10" t="s">
        <v>11</v>
      </c>
      <c r="H10" t="s">
        <v>42</v>
      </c>
    </row>
    <row r="11" spans="1:8" x14ac:dyDescent="0.25">
      <c r="A11">
        <v>9</v>
      </c>
      <c r="B11" t="s">
        <v>190</v>
      </c>
      <c r="C11" t="s">
        <v>158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SUM(Table145618[Estimate])</f>
        <v>4</v>
      </c>
    </row>
  </sheetData>
  <mergeCells count="1">
    <mergeCell ref="A1:G1"/>
  </mergeCells>
  <conditionalFormatting sqref="H3:H14">
    <cfRule type="cellIs" dxfId="38" priority="1" operator="equal">
      <formula>"Accept"</formula>
    </cfRule>
    <cfRule type="cellIs" dxfId="3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defaultRowHeight="15" x14ac:dyDescent="0.25"/>
  <cols>
    <col min="1" max="1" width="6.28515625" customWidth="1"/>
    <col min="2" max="2" width="34.4257812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92</v>
      </c>
      <c r="B1" s="11"/>
      <c r="C1" s="11"/>
      <c r="D1" s="11"/>
      <c r="E1" s="11"/>
      <c r="F1" s="11"/>
      <c r="G1" s="11"/>
      <c r="H1" s="2" t="s">
        <v>112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15.75" x14ac:dyDescent="0.25">
      <c r="A3">
        <v>1</v>
      </c>
      <c r="B3" s="8" t="s">
        <v>177</v>
      </c>
      <c r="C3" t="s">
        <v>87</v>
      </c>
      <c r="D3" s="5"/>
      <c r="F3" t="s">
        <v>11</v>
      </c>
      <c r="G3">
        <v>2</v>
      </c>
      <c r="H3" t="s">
        <v>42</v>
      </c>
    </row>
    <row r="4" spans="1:8" x14ac:dyDescent="0.25">
      <c r="A4">
        <v>2</v>
      </c>
      <c r="B4" t="s">
        <v>177</v>
      </c>
      <c r="C4" t="s">
        <v>88</v>
      </c>
      <c r="D4" s="6"/>
      <c r="E4" s="2"/>
      <c r="F4" t="s">
        <v>11</v>
      </c>
      <c r="G4">
        <v>2</v>
      </c>
      <c r="H4" t="s">
        <v>42</v>
      </c>
    </row>
    <row r="5" spans="1:8" ht="15.75" x14ac:dyDescent="0.25">
      <c r="A5">
        <v>3</v>
      </c>
      <c r="B5" s="8" t="s">
        <v>178</v>
      </c>
      <c r="C5" t="s">
        <v>89</v>
      </c>
      <c r="D5" s="6"/>
      <c r="E5" s="2"/>
      <c r="F5" t="s">
        <v>14</v>
      </c>
      <c r="H5" t="s">
        <v>39</v>
      </c>
    </row>
    <row r="6" spans="1:8" ht="15.75" x14ac:dyDescent="0.25">
      <c r="A6">
        <v>4</v>
      </c>
      <c r="B6" s="8" t="s">
        <v>189</v>
      </c>
      <c r="C6" t="s">
        <v>90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B7" t="s">
        <v>190</v>
      </c>
      <c r="C7" t="s">
        <v>91</v>
      </c>
      <c r="D7" s="6"/>
      <c r="E7" s="2"/>
      <c r="F7" t="s">
        <v>11</v>
      </c>
      <c r="H7" t="s">
        <v>42</v>
      </c>
    </row>
    <row r="8" spans="1:8" ht="15.75" x14ac:dyDescent="0.25">
      <c r="A8">
        <v>6</v>
      </c>
      <c r="B8" s="8" t="s">
        <v>188</v>
      </c>
      <c r="C8" t="s">
        <v>79</v>
      </c>
      <c r="D8" s="6" t="s">
        <v>81</v>
      </c>
      <c r="E8" s="2"/>
      <c r="F8" t="s">
        <v>14</v>
      </c>
      <c r="H8" t="s">
        <v>39</v>
      </c>
    </row>
    <row r="9" spans="1:8" x14ac:dyDescent="0.25">
      <c r="A9">
        <v>7</v>
      </c>
      <c r="B9" s="9" t="s">
        <v>181</v>
      </c>
      <c r="C9" t="s">
        <v>84</v>
      </c>
      <c r="D9" s="6"/>
      <c r="E9" s="2"/>
      <c r="F9" t="s">
        <v>14</v>
      </c>
      <c r="H9" t="s">
        <v>39</v>
      </c>
    </row>
    <row r="10" spans="1:8" ht="15.75" x14ac:dyDescent="0.25">
      <c r="A10">
        <v>8</v>
      </c>
      <c r="B10" s="8" t="s">
        <v>181</v>
      </c>
      <c r="C10" t="s">
        <v>98</v>
      </c>
      <c r="D10" s="6"/>
      <c r="E10" s="2"/>
      <c r="F10" t="s">
        <v>14</v>
      </c>
      <c r="H10" t="s">
        <v>39</v>
      </c>
    </row>
    <row r="11" spans="1:8" x14ac:dyDescent="0.25">
      <c r="A11">
        <v>9</v>
      </c>
      <c r="C11" t="s">
        <v>99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SUM(Table1456719[Estimate])</f>
        <v>4</v>
      </c>
    </row>
  </sheetData>
  <mergeCells count="1">
    <mergeCell ref="A1:G1"/>
  </mergeCells>
  <conditionalFormatting sqref="H3:H14">
    <cfRule type="cellIs" dxfId="34" priority="1" operator="equal">
      <formula>"Accept"</formula>
    </cfRule>
    <cfRule type="cellIs" dxfId="3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94</v>
      </c>
      <c r="B1" s="11"/>
      <c r="C1" s="11"/>
      <c r="D1" s="11"/>
      <c r="E1" s="11"/>
      <c r="F1" s="11"/>
      <c r="G1" s="11"/>
      <c r="H1" s="2" t="s">
        <v>111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15.75" x14ac:dyDescent="0.25">
      <c r="A3">
        <v>1</v>
      </c>
      <c r="B3" s="8" t="s">
        <v>178</v>
      </c>
      <c r="C3" t="s">
        <v>95</v>
      </c>
      <c r="D3" s="5"/>
      <c r="F3" t="s">
        <v>14</v>
      </c>
      <c r="G3">
        <v>2</v>
      </c>
      <c r="H3" t="s">
        <v>42</v>
      </c>
    </row>
    <row r="4" spans="1:8" ht="15.75" x14ac:dyDescent="0.25">
      <c r="A4">
        <v>2</v>
      </c>
      <c r="B4" s="8" t="s">
        <v>184</v>
      </c>
      <c r="C4" t="s">
        <v>96</v>
      </c>
      <c r="D4" s="6"/>
      <c r="E4" s="2"/>
      <c r="F4" t="s">
        <v>11</v>
      </c>
      <c r="G4">
        <v>2</v>
      </c>
      <c r="H4" t="s">
        <v>42</v>
      </c>
    </row>
    <row r="5" spans="1:8" ht="15.75" x14ac:dyDescent="0.25">
      <c r="A5">
        <v>3</v>
      </c>
      <c r="B5" s="8" t="s">
        <v>179</v>
      </c>
      <c r="C5" t="s">
        <v>97</v>
      </c>
      <c r="D5" s="6"/>
      <c r="E5" s="2"/>
    </row>
    <row r="6" spans="1:8" ht="15.75" x14ac:dyDescent="0.25">
      <c r="A6">
        <v>4</v>
      </c>
      <c r="B6" s="8" t="s">
        <v>188</v>
      </c>
      <c r="C6" t="s">
        <v>79</v>
      </c>
      <c r="D6" s="6"/>
      <c r="E6" s="2"/>
      <c r="F6" t="s">
        <v>14</v>
      </c>
      <c r="H6" t="s">
        <v>42</v>
      </c>
    </row>
    <row r="7" spans="1:8" ht="15.75" x14ac:dyDescent="0.25">
      <c r="A7">
        <v>5</v>
      </c>
      <c r="B7" s="8" t="s">
        <v>178</v>
      </c>
      <c r="C7" t="s">
        <v>98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C8" t="s">
        <v>100</v>
      </c>
      <c r="D8" s="6"/>
      <c r="E8" s="2"/>
      <c r="F8" t="s">
        <v>14</v>
      </c>
      <c r="H8" t="s">
        <v>42</v>
      </c>
    </row>
    <row r="9" spans="1:8" x14ac:dyDescent="0.25">
      <c r="A9">
        <v>7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SUM(Table14567820[Estimate])</f>
        <v>4</v>
      </c>
    </row>
  </sheetData>
  <mergeCells count="1">
    <mergeCell ref="A1:G1"/>
  </mergeCells>
  <conditionalFormatting sqref="H3:H14">
    <cfRule type="cellIs" dxfId="30" priority="1" operator="equal">
      <formula>"Accept"</formula>
    </cfRule>
    <cfRule type="cellIs" dxfId="2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7" sqref="B7"/>
    </sheetView>
  </sheetViews>
  <sheetFormatPr defaultRowHeight="15" x14ac:dyDescent="0.25"/>
  <cols>
    <col min="1" max="1" width="6.28515625" customWidth="1"/>
    <col min="2" max="2" width="28.2851562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10" t="s">
        <v>124</v>
      </c>
      <c r="B1" s="11"/>
      <c r="C1" s="11"/>
      <c r="D1" s="11"/>
      <c r="E1" s="11"/>
      <c r="F1" s="11"/>
      <c r="G1" s="11"/>
      <c r="H1" s="2" t="s">
        <v>114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ht="15.75" x14ac:dyDescent="0.25">
      <c r="A3">
        <v>1</v>
      </c>
      <c r="B3" s="8" t="s">
        <v>189</v>
      </c>
      <c r="C3" t="s">
        <v>101</v>
      </c>
      <c r="D3" s="5"/>
      <c r="F3" t="s">
        <v>11</v>
      </c>
      <c r="H3" t="s">
        <v>42</v>
      </c>
    </row>
    <row r="4" spans="1:8" ht="15.75" x14ac:dyDescent="0.25">
      <c r="A4">
        <v>2</v>
      </c>
      <c r="B4" s="8" t="s">
        <v>189</v>
      </c>
      <c r="C4" t="s">
        <v>102</v>
      </c>
      <c r="D4" s="6"/>
      <c r="E4" s="2"/>
      <c r="F4" t="s">
        <v>11</v>
      </c>
      <c r="H4" t="s">
        <v>42</v>
      </c>
    </row>
    <row r="5" spans="1:8" ht="15.75" x14ac:dyDescent="0.25">
      <c r="A5">
        <v>3</v>
      </c>
      <c r="B5" s="8" t="s">
        <v>189</v>
      </c>
      <c r="C5" t="s">
        <v>103</v>
      </c>
      <c r="D5" s="6"/>
      <c r="E5" s="2"/>
      <c r="F5" t="s">
        <v>11</v>
      </c>
      <c r="H5" t="s">
        <v>42</v>
      </c>
    </row>
    <row r="6" spans="1:8" ht="15.75" x14ac:dyDescent="0.25">
      <c r="A6">
        <v>4</v>
      </c>
      <c r="B6" s="8" t="s">
        <v>194</v>
      </c>
      <c r="C6" t="s">
        <v>104</v>
      </c>
      <c r="D6" s="6"/>
      <c r="E6" s="2"/>
      <c r="F6" t="s">
        <v>14</v>
      </c>
      <c r="H6" t="s">
        <v>42</v>
      </c>
    </row>
    <row r="7" spans="1:8" ht="15.75" x14ac:dyDescent="0.25">
      <c r="A7">
        <v>5</v>
      </c>
      <c r="B7" s="8" t="s">
        <v>176</v>
      </c>
      <c r="C7" t="s">
        <v>105</v>
      </c>
      <c r="D7" s="6"/>
      <c r="E7" s="2"/>
      <c r="F7" t="s">
        <v>14</v>
      </c>
      <c r="H7" t="s">
        <v>42</v>
      </c>
    </row>
    <row r="8" spans="1:8" x14ac:dyDescent="0.25">
      <c r="A8">
        <v>6</v>
      </c>
      <c r="B8" t="s">
        <v>176</v>
      </c>
      <c r="C8" t="s">
        <v>106</v>
      </c>
      <c r="D8" s="6"/>
      <c r="E8" s="2"/>
      <c r="F8" t="s">
        <v>14</v>
      </c>
      <c r="H8" t="s">
        <v>39</v>
      </c>
    </row>
    <row r="9" spans="1:8" ht="15.75" x14ac:dyDescent="0.25">
      <c r="A9">
        <v>7</v>
      </c>
      <c r="B9" s="8" t="s">
        <v>180</v>
      </c>
      <c r="C9" t="s">
        <v>107</v>
      </c>
      <c r="D9" s="6"/>
      <c r="E9" s="2"/>
      <c r="F9" t="s">
        <v>14</v>
      </c>
      <c r="H9" t="s">
        <v>42</v>
      </c>
    </row>
    <row r="10" spans="1:8" ht="15.75" x14ac:dyDescent="0.25">
      <c r="A10">
        <v>8</v>
      </c>
      <c r="B10" s="8" t="s">
        <v>179</v>
      </c>
      <c r="C10" t="s">
        <v>97</v>
      </c>
      <c r="D10" s="6"/>
      <c r="E10" s="2"/>
      <c r="F10" t="s">
        <v>14</v>
      </c>
      <c r="H10" t="s">
        <v>39</v>
      </c>
    </row>
    <row r="11" spans="1:8" x14ac:dyDescent="0.25">
      <c r="A11">
        <v>9</v>
      </c>
      <c r="B11" t="s">
        <v>190</v>
      </c>
      <c r="C11" t="s">
        <v>108</v>
      </c>
      <c r="D11" s="5"/>
      <c r="E11" s="2"/>
      <c r="F11" t="s">
        <v>11</v>
      </c>
      <c r="H11" t="s">
        <v>39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SUM(Table145678921[Estimate])</f>
        <v>0</v>
      </c>
    </row>
  </sheetData>
  <mergeCells count="1">
    <mergeCell ref="A1:G1"/>
  </mergeCells>
  <conditionalFormatting sqref="H3:H14">
    <cfRule type="cellIs" dxfId="26" priority="1" operator="equal">
      <formula>"Accept"</formula>
    </cfRule>
    <cfRule type="cellIs" dxfId="2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1" sqref="B11"/>
    </sheetView>
  </sheetViews>
  <sheetFormatPr defaultRowHeight="15" x14ac:dyDescent="0.25"/>
  <cols>
    <col min="1" max="1" width="6.28515625" customWidth="1"/>
    <col min="2" max="2" width="28.710937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10" t="s">
        <v>125</v>
      </c>
      <c r="B1" s="11"/>
      <c r="C1" s="11"/>
      <c r="D1" s="11"/>
      <c r="E1" s="11"/>
      <c r="F1" s="11"/>
      <c r="G1" s="11"/>
      <c r="H1" s="2" t="s">
        <v>160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B3" t="s">
        <v>176</v>
      </c>
      <c r="C3" t="s">
        <v>115</v>
      </c>
      <c r="D3" s="5"/>
      <c r="F3" t="s">
        <v>14</v>
      </c>
      <c r="H3" t="s">
        <v>30</v>
      </c>
    </row>
    <row r="4" spans="1:8" x14ac:dyDescent="0.25">
      <c r="A4">
        <v>2</v>
      </c>
      <c r="B4" t="s">
        <v>190</v>
      </c>
      <c r="C4" t="s">
        <v>108</v>
      </c>
      <c r="D4" s="6"/>
      <c r="E4" s="2"/>
      <c r="F4" t="s">
        <v>11</v>
      </c>
      <c r="H4" t="s">
        <v>42</v>
      </c>
    </row>
    <row r="5" spans="1:8" x14ac:dyDescent="0.25">
      <c r="A5">
        <v>3</v>
      </c>
      <c r="B5" t="s">
        <v>191</v>
      </c>
      <c r="C5" t="s">
        <v>116</v>
      </c>
      <c r="D5" s="6"/>
      <c r="E5" s="2"/>
      <c r="F5" t="s">
        <v>11</v>
      </c>
      <c r="H5" t="s">
        <v>42</v>
      </c>
    </row>
    <row r="6" spans="1:8" x14ac:dyDescent="0.25">
      <c r="A6">
        <v>4</v>
      </c>
      <c r="B6" t="s">
        <v>190</v>
      </c>
      <c r="C6" t="s">
        <v>117</v>
      </c>
      <c r="D6" s="6"/>
      <c r="E6" s="2"/>
      <c r="F6" t="s">
        <v>11</v>
      </c>
      <c r="H6" t="s">
        <v>42</v>
      </c>
    </row>
    <row r="7" spans="1:8" ht="15.75" x14ac:dyDescent="0.25">
      <c r="A7">
        <v>5</v>
      </c>
      <c r="B7" s="8" t="s">
        <v>189</v>
      </c>
      <c r="C7" t="s">
        <v>118</v>
      </c>
      <c r="D7" s="6"/>
      <c r="E7" s="2"/>
      <c r="F7" t="s">
        <v>11</v>
      </c>
      <c r="H7" t="s">
        <v>42</v>
      </c>
    </row>
    <row r="8" spans="1:8" ht="15.75" x14ac:dyDescent="0.25">
      <c r="A8">
        <v>6</v>
      </c>
      <c r="B8" s="8" t="s">
        <v>179</v>
      </c>
      <c r="C8" t="s">
        <v>119</v>
      </c>
      <c r="D8" s="6" t="s">
        <v>120</v>
      </c>
      <c r="E8" s="2"/>
      <c r="F8" t="s">
        <v>14</v>
      </c>
      <c r="H8" t="s">
        <v>42</v>
      </c>
    </row>
    <row r="9" spans="1:8" x14ac:dyDescent="0.25">
      <c r="A9">
        <v>7</v>
      </c>
      <c r="B9" t="s">
        <v>191</v>
      </c>
      <c r="C9" t="s">
        <v>121</v>
      </c>
      <c r="D9" s="6"/>
      <c r="E9" s="2"/>
      <c r="F9" t="s">
        <v>11</v>
      </c>
      <c r="H9" t="s">
        <v>42</v>
      </c>
    </row>
    <row r="10" spans="1:8" x14ac:dyDescent="0.25">
      <c r="A10">
        <v>8</v>
      </c>
      <c r="C10" t="s">
        <v>122</v>
      </c>
      <c r="D10" s="6"/>
      <c r="E10" s="2"/>
      <c r="F10" t="s">
        <v>14</v>
      </c>
      <c r="H10" t="s">
        <v>42</v>
      </c>
    </row>
    <row r="11" spans="1:8" x14ac:dyDescent="0.25">
      <c r="A11">
        <v>9</v>
      </c>
      <c r="C11" t="s">
        <v>123</v>
      </c>
      <c r="D11" s="5"/>
      <c r="E11" s="2"/>
      <c r="F11" t="s">
        <v>14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SUM(Table14567891022[Estimate])</f>
        <v>0</v>
      </c>
    </row>
  </sheetData>
  <mergeCells count="1">
    <mergeCell ref="A1:G1"/>
  </mergeCells>
  <conditionalFormatting sqref="H3:H14">
    <cfRule type="cellIs" dxfId="22" priority="1" operator="equal">
      <formula>"Accept"</formula>
    </cfRule>
    <cfRule type="cellIs" dxfId="21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1" sqref="B1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10" t="s">
        <v>126</v>
      </c>
      <c r="B1" s="11"/>
      <c r="C1" s="11"/>
      <c r="D1" s="11"/>
      <c r="E1" s="11"/>
      <c r="F1" s="11"/>
      <c r="G1" s="11"/>
      <c r="H1" s="2" t="s">
        <v>161</v>
      </c>
    </row>
    <row r="2" spans="1:8" x14ac:dyDescent="0.25">
      <c r="A2" s="1" t="s">
        <v>0</v>
      </c>
      <c r="B2" s="1" t="s">
        <v>1</v>
      </c>
      <c r="C2" s="1" t="s">
        <v>7</v>
      </c>
      <c r="D2" s="1" t="s">
        <v>2</v>
      </c>
      <c r="E2" s="1" t="s">
        <v>37</v>
      </c>
      <c r="F2" s="1" t="s">
        <v>6</v>
      </c>
      <c r="G2" s="1" t="s">
        <v>4</v>
      </c>
      <c r="H2" s="1" t="s">
        <v>5</v>
      </c>
    </row>
    <row r="3" spans="1:8" x14ac:dyDescent="0.25">
      <c r="A3">
        <v>1</v>
      </c>
      <c r="B3" s="9" t="s">
        <v>183</v>
      </c>
      <c r="C3" t="s">
        <v>127</v>
      </c>
      <c r="D3" s="5"/>
      <c r="F3" t="s">
        <v>11</v>
      </c>
      <c r="H3" t="s">
        <v>30</v>
      </c>
    </row>
    <row r="4" spans="1:8" ht="15.75" x14ac:dyDescent="0.25">
      <c r="A4">
        <v>2</v>
      </c>
      <c r="B4" s="8" t="s">
        <v>195</v>
      </c>
      <c r="C4" t="s">
        <v>128</v>
      </c>
      <c r="D4" s="6"/>
      <c r="E4" s="2"/>
      <c r="F4" t="s">
        <v>14</v>
      </c>
      <c r="H4" t="s">
        <v>42</v>
      </c>
    </row>
    <row r="5" spans="1:8" ht="15.75" x14ac:dyDescent="0.25">
      <c r="A5">
        <v>3</v>
      </c>
      <c r="B5" s="8" t="s">
        <v>196</v>
      </c>
      <c r="C5" t="s">
        <v>129</v>
      </c>
      <c r="D5" s="6"/>
      <c r="E5" s="2"/>
      <c r="F5" t="s">
        <v>11</v>
      </c>
      <c r="H5" t="s">
        <v>42</v>
      </c>
    </row>
    <row r="6" spans="1:8" ht="15.75" x14ac:dyDescent="0.25">
      <c r="A6">
        <v>4</v>
      </c>
      <c r="B6" s="8" t="s">
        <v>197</v>
      </c>
      <c r="C6" t="s">
        <v>130</v>
      </c>
      <c r="D6" s="6"/>
      <c r="E6" s="2"/>
      <c r="F6" t="s">
        <v>11</v>
      </c>
      <c r="H6" t="s">
        <v>42</v>
      </c>
    </row>
    <row r="7" spans="1:8" x14ac:dyDescent="0.25">
      <c r="A7">
        <v>5</v>
      </c>
      <c r="B7" t="s">
        <v>190</v>
      </c>
      <c r="C7" t="s">
        <v>131</v>
      </c>
      <c r="D7" s="6"/>
      <c r="E7" s="2"/>
      <c r="F7" t="s">
        <v>14</v>
      </c>
      <c r="H7" t="s">
        <v>42</v>
      </c>
    </row>
    <row r="8" spans="1:8" ht="15.75" x14ac:dyDescent="0.25">
      <c r="A8">
        <v>6</v>
      </c>
      <c r="B8" s="8" t="s">
        <v>185</v>
      </c>
      <c r="C8" t="s">
        <v>132</v>
      </c>
      <c r="D8" s="6" t="s">
        <v>120</v>
      </c>
      <c r="E8" s="2"/>
      <c r="F8" t="s">
        <v>14</v>
      </c>
      <c r="H8" t="s">
        <v>42</v>
      </c>
    </row>
    <row r="9" spans="1:8" ht="15.75" x14ac:dyDescent="0.25">
      <c r="A9">
        <v>7</v>
      </c>
      <c r="B9" s="8" t="s">
        <v>176</v>
      </c>
      <c r="C9" t="s">
        <v>115</v>
      </c>
      <c r="D9" s="6"/>
      <c r="E9" s="2"/>
      <c r="F9" t="s">
        <v>14</v>
      </c>
      <c r="H9" t="s">
        <v>39</v>
      </c>
    </row>
    <row r="10" spans="1:8" x14ac:dyDescent="0.25">
      <c r="A10">
        <v>8</v>
      </c>
      <c r="B10" t="s">
        <v>133</v>
      </c>
      <c r="C10" t="s">
        <v>133</v>
      </c>
      <c r="D10" s="6"/>
      <c r="E10" s="2"/>
      <c r="F10" t="s">
        <v>11</v>
      </c>
      <c r="H10" t="s">
        <v>42</v>
      </c>
    </row>
    <row r="11" spans="1:8" ht="15.75" x14ac:dyDescent="0.25">
      <c r="A11">
        <v>9</v>
      </c>
      <c r="B11" s="8" t="s">
        <v>176</v>
      </c>
      <c r="C11" t="s">
        <v>134</v>
      </c>
      <c r="D11" s="5"/>
      <c r="E11" s="2"/>
      <c r="F11" t="s">
        <v>11</v>
      </c>
      <c r="H11" t="s">
        <v>42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SUM(Table1456789101123[Estimate])</f>
        <v>0</v>
      </c>
    </row>
  </sheetData>
  <mergeCells count="1">
    <mergeCell ref="A1:G1"/>
  </mergeCells>
  <conditionalFormatting sqref="H3:H14">
    <cfRule type="cellIs" dxfId="18" priority="1" operator="equal">
      <formula>"Accept"</formula>
    </cfRule>
    <cfRule type="cellIs" dxfId="1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Information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2014-08-13T15:30:51Z</dcterms:modified>
</cp:coreProperties>
</file>