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E641447-2EFC-42F0-9DD4-5B751B2177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." sheetId="4" r:id="rId1"/>
    <sheet name="Q2." sheetId="2" r:id="rId2"/>
    <sheet name="Q3." sheetId="5" r:id="rId3"/>
  </sheets>
  <calcPr calcId="181029"/>
</workbook>
</file>

<file path=xl/calcChain.xml><?xml version="1.0" encoding="utf-8"?>
<calcChain xmlns="http://schemas.openxmlformats.org/spreadsheetml/2006/main">
  <c r="I21" i="2" l="1"/>
  <c r="I20" i="2"/>
  <c r="H21" i="2"/>
  <c r="H20" i="2"/>
  <c r="G21" i="2"/>
  <c r="G20" i="2"/>
  <c r="G16" i="2"/>
  <c r="G15" i="2"/>
</calcChain>
</file>

<file path=xl/sharedStrings.xml><?xml version="1.0" encoding="utf-8"?>
<sst xmlns="http://schemas.openxmlformats.org/spreadsheetml/2006/main" count="174" uniqueCount="132">
  <si>
    <t>Q1.</t>
  </si>
  <si>
    <t>Chicago</t>
  </si>
  <si>
    <t>Cincinnati</t>
  </si>
  <si>
    <t>Dallas</t>
  </si>
  <si>
    <t>Denver</t>
  </si>
  <si>
    <t>Detroit</t>
  </si>
  <si>
    <t>Las Vegas</t>
  </si>
  <si>
    <t>Los Angeles</t>
  </si>
  <si>
    <t>Miami</t>
  </si>
  <si>
    <t>New York</t>
  </si>
  <si>
    <t>Phoenix</t>
  </si>
  <si>
    <t>San Francisco</t>
  </si>
  <si>
    <t>Seattle</t>
  </si>
  <si>
    <t>Washington, D.C.</t>
  </si>
  <si>
    <t>Q2.</t>
  </si>
  <si>
    <t>The results of a search to find the least expensive round-trip flights to Atlanta and Salt</t>
  </si>
  <si>
    <t>Lake City from 14 major U.S. cities are shown in the following table. The departure date</t>
  </si>
  <si>
    <t>was June 20, 2012, and the return date was June 27, 2012.</t>
  </si>
  <si>
    <t>Departure City</t>
  </si>
  <si>
    <t>Cost to Fly to Atlanta</t>
  </si>
  <si>
    <t>Cost to Fly to Salt Lake City</t>
  </si>
  <si>
    <t>Task</t>
  </si>
  <si>
    <t>a. Compute the mean price for a round-trip flight into Atlanta and the mean price for a</t>
  </si>
  <si>
    <t>round-trip flight into Salt Lake City. Is Atlanta less expensive to fly into than Salt Lake</t>
  </si>
  <si>
    <t>City? If so, what could explain this difference?</t>
  </si>
  <si>
    <t>b. Compute the range, variance, and standard deviation for the two samples. What does</t>
  </si>
  <si>
    <t>this information tell you about the prices for flights into these two cities</t>
  </si>
  <si>
    <t>Philadelphia</t>
  </si>
  <si>
    <t>Smartphones are advanced mobile phones with Internet, photo, and music and video</t>
  </si>
  <si>
    <t>capability (The Pew Research Center, Internet &amp; American Life Project, 2011). The following survey results show smartphone ownership by age.</t>
  </si>
  <si>
    <t>Age</t>
  </si>
  <si>
    <t>Smartphone</t>
  </si>
  <si>
    <t>Other Cell</t>
  </si>
  <si>
    <t>No Cell Phone</t>
  </si>
  <si>
    <t>TASK</t>
  </si>
  <si>
    <t>18-24</t>
  </si>
  <si>
    <t>a. Construct a stacked bar chart to display the above survey data on type of mobile phone</t>
  </si>
  <si>
    <t>25-34</t>
  </si>
  <si>
    <t>ownership. Use age category as the variable on the horizontal axis.</t>
  </si>
  <si>
    <t>35-44</t>
  </si>
  <si>
    <t>b. Comment on the relationship between age and smartphone ownership.</t>
  </si>
  <si>
    <t>45-54</t>
  </si>
  <si>
    <t>c. How would you expect the results of this survey to be different if conducted in 2021?</t>
  </si>
  <si>
    <t>55-64</t>
  </si>
  <si>
    <t>65+</t>
  </si>
  <si>
    <t>The Current Results website lists the average annual high and low temperatures (degrees fahrenheit) and average annual snowfall (inches)</t>
  </si>
  <si>
    <t xml:space="preserve">for fifty-one major U.S. cities, based on data from 1981 to 2010. The data is shown below. </t>
  </si>
  <si>
    <t>For example, the average low temperature for Columbus, Ohio is 44 degrees and the average annual snowfall is 27.5 inches.</t>
  </si>
  <si>
    <t xml:space="preserve">City </t>
  </si>
  <si>
    <t>State</t>
  </si>
  <si>
    <t>Average Low temp</t>
  </si>
  <si>
    <t>Average Snowfall</t>
  </si>
  <si>
    <t>Atlanta</t>
  </si>
  <si>
    <t>Georgia</t>
  </si>
  <si>
    <t>Austin</t>
  </si>
  <si>
    <t>Texas</t>
  </si>
  <si>
    <t>a. Construct a scatter diagram with the average annual low temperature on the horizontal</t>
  </si>
  <si>
    <t>Baltimore</t>
  </si>
  <si>
    <t>Maryland</t>
  </si>
  <si>
    <t>axis and the average annual snowfall on the vertical axis.</t>
  </si>
  <si>
    <t>Birmingham</t>
  </si>
  <si>
    <t>Alabama</t>
  </si>
  <si>
    <t>b. Does there appear to be any relationship between these two variables?</t>
  </si>
  <si>
    <t>Boston</t>
  </si>
  <si>
    <t>Massachusetts</t>
  </si>
  <si>
    <t>c. Based on the scatter diagram, comment on any data points that seem to be unusual.</t>
  </si>
  <si>
    <t>Buffalo</t>
  </si>
  <si>
    <t>Charlotte</t>
  </si>
  <si>
    <t>North Carolina</t>
  </si>
  <si>
    <t>Illinois</t>
  </si>
  <si>
    <t>Ohio</t>
  </si>
  <si>
    <t>Cleveland</t>
  </si>
  <si>
    <t>Columbus</t>
  </si>
  <si>
    <t>Colorado</t>
  </si>
  <si>
    <t>Michigan</t>
  </si>
  <si>
    <t>Hartford</t>
  </si>
  <si>
    <t>Connecticut</t>
  </si>
  <si>
    <t>Houston</t>
  </si>
  <si>
    <t>Indianapolis</t>
  </si>
  <si>
    <t>Indiana</t>
  </si>
  <si>
    <t>Jacksonville</t>
  </si>
  <si>
    <t>Florida</t>
  </si>
  <si>
    <t>Kansas City</t>
  </si>
  <si>
    <t>Missouri</t>
  </si>
  <si>
    <t>Nevada</t>
  </si>
  <si>
    <t>California</t>
  </si>
  <si>
    <t>Louisville</t>
  </si>
  <si>
    <t>Kentucky</t>
  </si>
  <si>
    <t>Memphis</t>
  </si>
  <si>
    <t>Tennessee</t>
  </si>
  <si>
    <t>Milwaukee</t>
  </si>
  <si>
    <t>Wisconsin</t>
  </si>
  <si>
    <t>Minneapolis</t>
  </si>
  <si>
    <t>Minnesota</t>
  </si>
  <si>
    <t>Nashville</t>
  </si>
  <si>
    <t>New Orleans</t>
  </si>
  <si>
    <t>Louisiana</t>
  </si>
  <si>
    <t>Oklahoma City</t>
  </si>
  <si>
    <t>Oklahoma</t>
  </si>
  <si>
    <t>Orlando</t>
  </si>
  <si>
    <t>Pennsylvania</t>
  </si>
  <si>
    <t>Arizona</t>
  </si>
  <si>
    <t>Pittsburgh</t>
  </si>
  <si>
    <t>Portland</t>
  </si>
  <si>
    <t>Oregon</t>
  </si>
  <si>
    <t>Providence</t>
  </si>
  <si>
    <t>Rhode Island</t>
  </si>
  <si>
    <t>Raleigh</t>
  </si>
  <si>
    <t>Richmond</t>
  </si>
  <si>
    <t>Virginia</t>
  </si>
  <si>
    <t>Riverside</t>
  </si>
  <si>
    <t>Rochester</t>
  </si>
  <si>
    <t>Sacramento</t>
  </si>
  <si>
    <t>Salt Lake City</t>
  </si>
  <si>
    <t>Utah</t>
  </si>
  <si>
    <t>San Antonio</t>
  </si>
  <si>
    <t>San Diego</t>
  </si>
  <si>
    <t>San Jose</t>
  </si>
  <si>
    <t>Washington</t>
  </si>
  <si>
    <t>St. Louis</t>
  </si>
  <si>
    <t>Tampa</t>
  </si>
  <si>
    <t>Virginia Beach</t>
  </si>
  <si>
    <t>DC</t>
  </si>
  <si>
    <t xml:space="preserve">Q3. </t>
  </si>
  <si>
    <t>A.</t>
  </si>
  <si>
    <t>Place</t>
  </si>
  <si>
    <t>Mean Price</t>
  </si>
  <si>
    <t>B.</t>
  </si>
  <si>
    <t>Range</t>
  </si>
  <si>
    <t>Variance</t>
  </si>
  <si>
    <t>Standard Deviation</t>
  </si>
  <si>
    <t>NEGATIVE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</si>
</sst>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9" fontId="7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center" wrapText="1"/>
    </xf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6" fillId="0" borderId="0" xfId="2"/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0" fontId="6" fillId="0" borderId="0" xfId="2" applyAlignment="1">
      <alignment horizontal="center"/>
    </xf>
    <xf numFmtId="10" fontId="3" fillId="0" borderId="0" xfId="3" applyNumberFormat="1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6" fillId="2" borderId="0" xfId="2" applyFill="1" applyAlignment="1">
      <alignment horizontal="center"/>
    </xf>
    <xf numFmtId="0" fontId="6" fillId="3" borderId="0" xfId="2" applyFill="1"/>
    <xf numFmtId="0" fontId="6" fillId="2" borderId="0" xfId="2" applyFill="1"/>
  </cellXfs>
  <cellStyles count="4">
    <cellStyle name="Normal" xfId="0" builtinId="0"/>
    <cellStyle name="Normal 2" xfId="1" xr:uid="{FCD5F5CF-D097-4258-A287-96904B5A3115}"/>
    <cellStyle name="Normal 3" xfId="2" xr:uid="{309A6440-8C7C-485F-8E0C-D93EF9CBD60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'Q1.'!$C$4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'Q1.'!$C$5:$C$10</c:f>
              <c:numCache>
                <c:formatCode>0.00%</c:formatCode>
                <c:ptCount val="6"/>
                <c:pt idx="0">
                  <c:v>0.49</c:v>
                </c:pt>
                <c:pt idx="1">
                  <c:v>0.57999999999999996</c:v>
                </c:pt>
                <c:pt idx="2">
                  <c:v>0.44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716-BA9F-AD9B292876DF}"/>
            </c:ext>
          </c:extLst>
        </c:ser>
        <c:ser>
          <c:idx val="1"/>
          <c:order val="1"/>
          <c:tx>
            <c:strRef>
              <c:f>'Q1.'!$D$4</c:f>
              <c:strCache>
                <c:ptCount val="1"/>
                <c:pt idx="0">
                  <c:v>Other Cell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'Q1.'!$D$5:$D$10</c:f>
              <c:numCache>
                <c:formatCode>0.00%</c:formatCode>
                <c:ptCount val="6"/>
                <c:pt idx="0">
                  <c:v>0.46</c:v>
                </c:pt>
                <c:pt idx="1">
                  <c:v>0.35</c:v>
                </c:pt>
                <c:pt idx="2">
                  <c:v>0.45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F-4716-BA9F-AD9B292876DF}"/>
            </c:ext>
          </c:extLst>
        </c:ser>
        <c:ser>
          <c:idx val="2"/>
          <c:order val="2"/>
          <c:tx>
            <c:strRef>
              <c:f>'Q1.'!$E$4</c:f>
              <c:strCache>
                <c:ptCount val="1"/>
                <c:pt idx="0">
                  <c:v>No Cell 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'Q1.'!$E$5:$E$10</c:f>
              <c:numCache>
                <c:formatCode>0.00%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716-BA9F-AD9B2928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0973008"/>
        <c:axId val="1970974256"/>
      </c:barChart>
      <c:catAx>
        <c:axId val="19709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4256"/>
        <c:crosses val="autoZero"/>
        <c:auto val="1"/>
        <c:lblAlgn val="ctr"/>
        <c:lblOffset val="100"/>
        <c:noMultiLvlLbl val="0"/>
      </c:catAx>
      <c:valAx>
        <c:axId val="1970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'Q1.'!$C$4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'Q1.'!$C$5:$C$10</c:f>
              <c:numCache>
                <c:formatCode>0.00%</c:formatCode>
                <c:ptCount val="6"/>
                <c:pt idx="0">
                  <c:v>0.49</c:v>
                </c:pt>
                <c:pt idx="1">
                  <c:v>0.57999999999999996</c:v>
                </c:pt>
                <c:pt idx="2">
                  <c:v>0.44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604-A4A1-EBBFBCFF4D0D}"/>
            </c:ext>
          </c:extLst>
        </c:ser>
        <c:ser>
          <c:idx val="1"/>
          <c:order val="1"/>
          <c:tx>
            <c:strRef>
              <c:f>'Q1.'!$D$4</c:f>
              <c:strCache>
                <c:ptCount val="1"/>
                <c:pt idx="0">
                  <c:v>Other Cell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'Q1.'!$D$5:$D$10</c:f>
              <c:numCache>
                <c:formatCode>0.00%</c:formatCode>
                <c:ptCount val="6"/>
                <c:pt idx="0">
                  <c:v>0.46</c:v>
                </c:pt>
                <c:pt idx="1">
                  <c:v>0.35</c:v>
                </c:pt>
                <c:pt idx="2">
                  <c:v>0.45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4604-A4A1-EBBFBCFF4D0D}"/>
            </c:ext>
          </c:extLst>
        </c:ser>
        <c:ser>
          <c:idx val="2"/>
          <c:order val="2"/>
          <c:tx>
            <c:strRef>
              <c:f>'Q1.'!$E$4</c:f>
              <c:strCache>
                <c:ptCount val="1"/>
                <c:pt idx="0">
                  <c:v>No Cell 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'Q1.'!$B$5:$B$10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'Q1.'!$E$5:$E$10</c:f>
              <c:numCache>
                <c:formatCode>0.00%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7-4604-A4A1-EBBFBCFF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427168"/>
        <c:axId val="2026427584"/>
      </c:barChart>
      <c:catAx>
        <c:axId val="20264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27584"/>
        <c:crosses val="autoZero"/>
        <c:auto val="1"/>
        <c:lblAlgn val="ctr"/>
        <c:lblOffset val="100"/>
        <c:noMultiLvlLbl val="0"/>
      </c:catAx>
      <c:valAx>
        <c:axId val="20264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'Q3.'!$E$5</c:f>
              <c:strCache>
                <c:ptCount val="1"/>
                <c:pt idx="0">
                  <c:v>Average Snowfall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'Q3.'!$D$6:$D$56</c:f>
              <c:numCache>
                <c:formatCode>General</c:formatCode>
                <c:ptCount val="51"/>
                <c:pt idx="0">
                  <c:v>53</c:v>
                </c:pt>
                <c:pt idx="1">
                  <c:v>59</c:v>
                </c:pt>
                <c:pt idx="2">
                  <c:v>45</c:v>
                </c:pt>
                <c:pt idx="3">
                  <c:v>53</c:v>
                </c:pt>
                <c:pt idx="4">
                  <c:v>44</c:v>
                </c:pt>
                <c:pt idx="5">
                  <c:v>40</c:v>
                </c:pt>
                <c:pt idx="6">
                  <c:v>49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57</c:v>
                </c:pt>
                <c:pt idx="12">
                  <c:v>36</c:v>
                </c:pt>
                <c:pt idx="13">
                  <c:v>42</c:v>
                </c:pt>
                <c:pt idx="14">
                  <c:v>40</c:v>
                </c:pt>
                <c:pt idx="15">
                  <c:v>60</c:v>
                </c:pt>
                <c:pt idx="16">
                  <c:v>44</c:v>
                </c:pt>
                <c:pt idx="17">
                  <c:v>58</c:v>
                </c:pt>
                <c:pt idx="18">
                  <c:v>48</c:v>
                </c:pt>
                <c:pt idx="19">
                  <c:v>59</c:v>
                </c:pt>
                <c:pt idx="20">
                  <c:v>56</c:v>
                </c:pt>
                <c:pt idx="21">
                  <c:v>49</c:v>
                </c:pt>
                <c:pt idx="22">
                  <c:v>54</c:v>
                </c:pt>
                <c:pt idx="23">
                  <c:v>70</c:v>
                </c:pt>
                <c:pt idx="24">
                  <c:v>40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48</c:v>
                </c:pt>
                <c:pt idx="29">
                  <c:v>51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42</c:v>
                </c:pt>
                <c:pt idx="34">
                  <c:v>45</c:v>
                </c:pt>
                <c:pt idx="35">
                  <c:v>43</c:v>
                </c:pt>
                <c:pt idx="36">
                  <c:v>50</c:v>
                </c:pt>
                <c:pt idx="37">
                  <c:v>48</c:v>
                </c:pt>
                <c:pt idx="38">
                  <c:v>53</c:v>
                </c:pt>
                <c:pt idx="39">
                  <c:v>39</c:v>
                </c:pt>
                <c:pt idx="40">
                  <c:v>48</c:v>
                </c:pt>
                <c:pt idx="41">
                  <c:v>42</c:v>
                </c:pt>
                <c:pt idx="42">
                  <c:v>59</c:v>
                </c:pt>
                <c:pt idx="43">
                  <c:v>58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48">
                  <c:v>65</c:v>
                </c:pt>
                <c:pt idx="49">
                  <c:v>52</c:v>
                </c:pt>
                <c:pt idx="50">
                  <c:v>50</c:v>
                </c:pt>
              </c:numCache>
            </c:numRef>
          </c:xVal>
          <c:yVal>
            <c:numRef>
              <c:f>'Q3.'!$E$6:$E$56</c:f>
              <c:numCache>
                <c:formatCode>General</c:formatCode>
                <c:ptCount val="51"/>
                <c:pt idx="0">
                  <c:v>2.9</c:v>
                </c:pt>
                <c:pt idx="1">
                  <c:v>0.6</c:v>
                </c:pt>
                <c:pt idx="2">
                  <c:v>20.2</c:v>
                </c:pt>
                <c:pt idx="3">
                  <c:v>1.6</c:v>
                </c:pt>
                <c:pt idx="4">
                  <c:v>43.8</c:v>
                </c:pt>
                <c:pt idx="5">
                  <c:v>94.7</c:v>
                </c:pt>
                <c:pt idx="6">
                  <c:v>4.3</c:v>
                </c:pt>
                <c:pt idx="7">
                  <c:v>36.700000000000003</c:v>
                </c:pt>
                <c:pt idx="8">
                  <c:v>11.2</c:v>
                </c:pt>
                <c:pt idx="9">
                  <c:v>68.099999999999994</c:v>
                </c:pt>
                <c:pt idx="10">
                  <c:v>27.5</c:v>
                </c:pt>
                <c:pt idx="11">
                  <c:v>1.5</c:v>
                </c:pt>
                <c:pt idx="12">
                  <c:v>53.8</c:v>
                </c:pt>
                <c:pt idx="13">
                  <c:v>42.7</c:v>
                </c:pt>
                <c:pt idx="14">
                  <c:v>40.5</c:v>
                </c:pt>
                <c:pt idx="15">
                  <c:v>0.1</c:v>
                </c:pt>
                <c:pt idx="16">
                  <c:v>25.9</c:v>
                </c:pt>
                <c:pt idx="17">
                  <c:v>0</c:v>
                </c:pt>
                <c:pt idx="18">
                  <c:v>13.4</c:v>
                </c:pt>
                <c:pt idx="19">
                  <c:v>0.3</c:v>
                </c:pt>
                <c:pt idx="20">
                  <c:v>0</c:v>
                </c:pt>
                <c:pt idx="21">
                  <c:v>12.5</c:v>
                </c:pt>
                <c:pt idx="22">
                  <c:v>3.8</c:v>
                </c:pt>
                <c:pt idx="23">
                  <c:v>0</c:v>
                </c:pt>
                <c:pt idx="24">
                  <c:v>46.9</c:v>
                </c:pt>
                <c:pt idx="25">
                  <c:v>54</c:v>
                </c:pt>
                <c:pt idx="26">
                  <c:v>6.3</c:v>
                </c:pt>
                <c:pt idx="27">
                  <c:v>0</c:v>
                </c:pt>
                <c:pt idx="28">
                  <c:v>25.1</c:v>
                </c:pt>
                <c:pt idx="29">
                  <c:v>7.8</c:v>
                </c:pt>
                <c:pt idx="30">
                  <c:v>0</c:v>
                </c:pt>
                <c:pt idx="31">
                  <c:v>22.4</c:v>
                </c:pt>
                <c:pt idx="32">
                  <c:v>0</c:v>
                </c:pt>
                <c:pt idx="33">
                  <c:v>41.9</c:v>
                </c:pt>
                <c:pt idx="34">
                  <c:v>3</c:v>
                </c:pt>
                <c:pt idx="35">
                  <c:v>33.799999999999997</c:v>
                </c:pt>
                <c:pt idx="36">
                  <c:v>3.9</c:v>
                </c:pt>
                <c:pt idx="37">
                  <c:v>10.3</c:v>
                </c:pt>
                <c:pt idx="38">
                  <c:v>0</c:v>
                </c:pt>
                <c:pt idx="39">
                  <c:v>99.5</c:v>
                </c:pt>
                <c:pt idx="40">
                  <c:v>0</c:v>
                </c:pt>
                <c:pt idx="41">
                  <c:v>56.2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17.7</c:v>
                </c:pt>
                <c:pt idx="48">
                  <c:v>0</c:v>
                </c:pt>
                <c:pt idx="49">
                  <c:v>5.8</c:v>
                </c:pt>
                <c:pt idx="50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D-4ADA-A6F5-67C89239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72176"/>
        <c:axId val="1970972592"/>
      </c:scatterChart>
      <c:valAx>
        <c:axId val="197097217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2592"/>
        <c:crosses val="autoZero"/>
        <c:crossBetween val="midCat"/>
      </c:valAx>
      <c:valAx>
        <c:axId val="19709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83820</xdr:rowOff>
    </xdr:from>
    <xdr:to>
      <xdr:col>5</xdr:col>
      <xdr:colOff>902970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6EAF6-1EE7-4D32-8472-D8C5B9D5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11</xdr:row>
      <xdr:rowOff>60960</xdr:rowOff>
    </xdr:from>
    <xdr:to>
      <xdr:col>12</xdr:col>
      <xdr:colOff>392430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08BD-3BC9-43C4-A284-D3C57CB6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14</xdr:row>
      <xdr:rowOff>30480</xdr:rowOff>
    </xdr:from>
    <xdr:to>
      <xdr:col>13</xdr:col>
      <xdr:colOff>34290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71217-D116-4CE8-81F5-8A708A7C3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4CCD-E1AD-4831-9839-7063E7BE8190}">
  <dimension ref="A1:P23"/>
  <sheetViews>
    <sheetView showGridLines="0" tabSelected="1" workbookViewId="0">
      <selection activeCell="N10" sqref="N10"/>
    </sheetView>
  </sheetViews>
  <sheetFormatPr defaultColWidth="8.19921875" defaultRowHeight="15.6" x14ac:dyDescent="0.3"/>
  <cols>
    <col min="1" max="1" width="4.69921875" style="8" customWidth="1"/>
    <col min="2" max="2" width="8.19921875" style="8"/>
    <col min="3" max="3" width="13.09765625" style="8" customWidth="1"/>
    <col min="4" max="4" width="11.69921875" style="8" customWidth="1"/>
    <col min="5" max="5" width="15.3984375" style="8" customWidth="1"/>
    <col min="6" max="6" width="12.296875" style="8" bestFit="1" customWidth="1"/>
    <col min="7" max="7" width="8.19921875" style="8"/>
    <col min="8" max="8" width="10.69921875" style="8" bestFit="1" customWidth="1"/>
    <col min="9" max="9" width="9" style="8" bestFit="1" customWidth="1"/>
    <col min="10" max="10" width="12.296875" style="8" bestFit="1" customWidth="1"/>
    <col min="11" max="12" width="8.19921875" style="8"/>
    <col min="13" max="14" width="10.69921875" style="8" bestFit="1" customWidth="1"/>
    <col min="15" max="15" width="12.296875" style="8" bestFit="1" customWidth="1"/>
    <col min="16" max="16384" width="8.19921875" style="8"/>
  </cols>
  <sheetData>
    <row r="1" spans="1:15" x14ac:dyDescent="0.3">
      <c r="A1" s="7" t="s">
        <v>0</v>
      </c>
      <c r="B1" s="8" t="s">
        <v>28</v>
      </c>
    </row>
    <row r="2" spans="1:15" x14ac:dyDescent="0.3">
      <c r="B2" s="8" t="s">
        <v>29</v>
      </c>
    </row>
    <row r="4" spans="1:15" s="9" customFormat="1" x14ac:dyDescent="0.3">
      <c r="B4" s="9" t="s">
        <v>30</v>
      </c>
      <c r="C4" s="9" t="s">
        <v>31</v>
      </c>
      <c r="D4" s="9" t="s">
        <v>32</v>
      </c>
      <c r="E4" s="9" t="s">
        <v>33</v>
      </c>
      <c r="G4" s="9" t="s">
        <v>34</v>
      </c>
    </row>
    <row r="5" spans="1:15" x14ac:dyDescent="0.3">
      <c r="B5" s="8" t="s">
        <v>35</v>
      </c>
      <c r="C5" s="17">
        <v>0.49</v>
      </c>
      <c r="D5" s="17">
        <v>0.46</v>
      </c>
      <c r="E5" s="17">
        <v>0.05</v>
      </c>
      <c r="G5" s="8" t="s">
        <v>36</v>
      </c>
    </row>
    <row r="6" spans="1:15" x14ac:dyDescent="0.3">
      <c r="B6" s="8" t="s">
        <v>37</v>
      </c>
      <c r="C6" s="17">
        <v>0.57999999999999996</v>
      </c>
      <c r="D6" s="17">
        <v>0.35</v>
      </c>
      <c r="E6" s="17">
        <v>7.0000000000000007E-2</v>
      </c>
      <c r="G6" s="8" t="s">
        <v>38</v>
      </c>
    </row>
    <row r="7" spans="1:15" x14ac:dyDescent="0.3">
      <c r="B7" s="8" t="s">
        <v>39</v>
      </c>
      <c r="C7" s="17">
        <v>0.44</v>
      </c>
      <c r="D7" s="17">
        <v>0.45</v>
      </c>
      <c r="E7" s="17">
        <v>0.11</v>
      </c>
      <c r="G7" s="8" t="s">
        <v>40</v>
      </c>
      <c r="I7" s="10"/>
      <c r="J7" s="10"/>
      <c r="L7" s="10"/>
      <c r="M7" s="10"/>
      <c r="N7" s="10"/>
      <c r="O7" s="10"/>
    </row>
    <row r="8" spans="1:15" x14ac:dyDescent="0.3">
      <c r="B8" s="8" t="s">
        <v>41</v>
      </c>
      <c r="C8" s="17">
        <v>0.28000000000000003</v>
      </c>
      <c r="D8" s="17">
        <v>0.57999999999999996</v>
      </c>
      <c r="E8" s="17">
        <v>0.14000000000000001</v>
      </c>
      <c r="G8" s="8" t="s">
        <v>42</v>
      </c>
      <c r="I8" s="10"/>
      <c r="J8" s="10"/>
      <c r="L8" s="10"/>
    </row>
    <row r="9" spans="1:15" x14ac:dyDescent="0.3">
      <c r="B9" s="8" t="s">
        <v>43</v>
      </c>
      <c r="C9" s="17">
        <v>0.22</v>
      </c>
      <c r="D9" s="17">
        <v>0.59</v>
      </c>
      <c r="E9" s="17">
        <v>0.19</v>
      </c>
      <c r="I9" s="10"/>
      <c r="J9" s="10"/>
      <c r="L9" s="10"/>
    </row>
    <row r="10" spans="1:15" x14ac:dyDescent="0.3">
      <c r="B10" s="8" t="s">
        <v>44</v>
      </c>
      <c r="C10" s="17">
        <v>0.11</v>
      </c>
      <c r="D10" s="17">
        <v>0.45</v>
      </c>
      <c r="E10" s="17">
        <v>0.44</v>
      </c>
      <c r="I10" s="10"/>
      <c r="J10" s="10"/>
      <c r="L10" s="10"/>
    </row>
    <row r="11" spans="1:15" x14ac:dyDescent="0.3">
      <c r="I11" s="10"/>
      <c r="J11" s="10"/>
      <c r="L11" s="10"/>
    </row>
    <row r="12" spans="1:15" x14ac:dyDescent="0.3">
      <c r="I12" s="10"/>
      <c r="J12" s="10"/>
      <c r="L12" s="10"/>
    </row>
    <row r="13" spans="1:15" x14ac:dyDescent="0.3">
      <c r="I13" s="10"/>
      <c r="J13" s="10"/>
      <c r="L13" s="10"/>
    </row>
    <row r="17" spans="7:16" x14ac:dyDescent="0.3">
      <c r="G17" s="10"/>
      <c r="M17" s="10"/>
    </row>
    <row r="18" spans="7:16" x14ac:dyDescent="0.3">
      <c r="G18" s="10"/>
      <c r="M18" s="10"/>
      <c r="N18" s="11"/>
      <c r="O18" s="11"/>
      <c r="P18" s="11"/>
    </row>
    <row r="19" spans="7:16" x14ac:dyDescent="0.3">
      <c r="G19" s="10"/>
      <c r="M19" s="10"/>
      <c r="N19" s="11"/>
      <c r="O19" s="11"/>
      <c r="P19" s="11"/>
    </row>
    <row r="20" spans="7:16" x14ac:dyDescent="0.3">
      <c r="G20" s="10"/>
      <c r="M20" s="10"/>
      <c r="N20" s="11"/>
      <c r="O20" s="11"/>
      <c r="P20" s="11"/>
    </row>
    <row r="21" spans="7:16" x14ac:dyDescent="0.3">
      <c r="G21" s="10"/>
      <c r="M21" s="10"/>
      <c r="N21" s="11"/>
      <c r="O21" s="11"/>
      <c r="P21" s="11"/>
    </row>
    <row r="22" spans="7:16" x14ac:dyDescent="0.3">
      <c r="G22" s="10"/>
      <c r="M22" s="10"/>
      <c r="N22" s="11"/>
      <c r="O22" s="11"/>
      <c r="P22" s="11"/>
    </row>
    <row r="23" spans="7:16" x14ac:dyDescent="0.3">
      <c r="G23" s="10"/>
      <c r="M23" s="10"/>
      <c r="N23" s="11"/>
      <c r="O23" s="11"/>
      <c r="P23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H13" sqref="H13"/>
    </sheetView>
  </sheetViews>
  <sheetFormatPr defaultColWidth="12.59765625" defaultRowHeight="15" customHeight="1" x14ac:dyDescent="0.25"/>
  <cols>
    <col min="1" max="1" width="4.09765625" customWidth="1"/>
    <col min="2" max="2" width="17.5" customWidth="1"/>
    <col min="3" max="4" width="15.19921875" customWidth="1"/>
    <col min="5" max="5" width="21.09765625" customWidth="1"/>
    <col min="6" max="6" width="12.796875" customWidth="1"/>
    <col min="7" max="8" width="13.19921875" customWidth="1"/>
    <col min="9" max="9" width="16.59765625" customWidth="1"/>
    <col min="10" max="26" width="7.59765625" customWidth="1"/>
  </cols>
  <sheetData>
    <row r="1" spans="1:26" ht="15.6" x14ac:dyDescent="0.3">
      <c r="A1" s="5" t="s">
        <v>14</v>
      </c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5"/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5"/>
      <c r="B3" s="2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3">
      <c r="A5" s="5"/>
      <c r="B5" s="5" t="s">
        <v>18</v>
      </c>
      <c r="C5" s="6" t="s">
        <v>19</v>
      </c>
      <c r="D5" s="6" t="s">
        <v>20</v>
      </c>
      <c r="E5" s="2"/>
      <c r="F5" s="1" t="s">
        <v>21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5"/>
      <c r="B6" s="3" t="s">
        <v>2</v>
      </c>
      <c r="C6" s="4">
        <v>340.1</v>
      </c>
      <c r="D6" s="4">
        <v>570.1</v>
      </c>
      <c r="E6" s="2"/>
      <c r="F6" s="2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5"/>
      <c r="B7" s="3" t="s">
        <v>9</v>
      </c>
      <c r="C7" s="4">
        <v>321.60000000000002</v>
      </c>
      <c r="D7" s="4">
        <v>354.6</v>
      </c>
      <c r="E7" s="2"/>
      <c r="F7" s="2" t="s">
        <v>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5"/>
      <c r="B8" s="3" t="s">
        <v>1</v>
      </c>
      <c r="C8" s="4">
        <v>291.60000000000002</v>
      </c>
      <c r="D8" s="4">
        <v>465.6</v>
      </c>
      <c r="E8" s="2"/>
      <c r="F8" s="2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5"/>
      <c r="B9" s="3" t="s">
        <v>4</v>
      </c>
      <c r="C9" s="4">
        <v>339.6</v>
      </c>
      <c r="D9" s="4">
        <v>219.6</v>
      </c>
      <c r="E9" s="2"/>
      <c r="F9" s="2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5"/>
      <c r="B10" s="3" t="s">
        <v>7</v>
      </c>
      <c r="C10" s="4">
        <v>359.6</v>
      </c>
      <c r="D10" s="4">
        <v>311.60000000000002</v>
      </c>
      <c r="E10" s="2"/>
      <c r="F10" s="2" t="s">
        <v>26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5"/>
      <c r="B11" s="3" t="s">
        <v>12</v>
      </c>
      <c r="C11" s="4">
        <v>384.6</v>
      </c>
      <c r="D11" s="4">
        <v>297.60000000000002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5"/>
      <c r="B12" s="3" t="s">
        <v>5</v>
      </c>
      <c r="C12" s="4">
        <v>309.60000000000002</v>
      </c>
      <c r="D12" s="4">
        <v>471.6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5"/>
      <c r="B13" s="3" t="s">
        <v>27</v>
      </c>
      <c r="C13" s="4">
        <v>415.6</v>
      </c>
      <c r="D13" s="4">
        <v>618.4</v>
      </c>
      <c r="E13" s="2"/>
      <c r="F13" s="2" t="s">
        <v>124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5"/>
      <c r="B14" s="3" t="s">
        <v>13</v>
      </c>
      <c r="C14" s="4">
        <v>293.60000000000002</v>
      </c>
      <c r="D14" s="4">
        <v>513.6</v>
      </c>
      <c r="E14" s="2"/>
      <c r="F14" s="18" t="s">
        <v>125</v>
      </c>
      <c r="G14" s="18" t="s">
        <v>126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5"/>
      <c r="B15" s="3" t="s">
        <v>8</v>
      </c>
      <c r="C15" s="4">
        <v>249.6</v>
      </c>
      <c r="D15" s="4">
        <v>523.20000000000005</v>
      </c>
      <c r="E15" s="2"/>
      <c r="F15" s="18" t="s">
        <v>52</v>
      </c>
      <c r="G15" s="19">
        <f>AVERAGE(C6:C19)</f>
        <v>356.7285714285714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5"/>
      <c r="B16" s="3" t="s">
        <v>11</v>
      </c>
      <c r="C16" s="4">
        <v>539.6</v>
      </c>
      <c r="D16" s="4">
        <v>381.6</v>
      </c>
      <c r="E16" s="2"/>
      <c r="F16" s="18" t="s">
        <v>113</v>
      </c>
      <c r="G16" s="19">
        <f>AVERAGE(D6:D19)</f>
        <v>400.9500000000001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5"/>
      <c r="B17" s="3" t="s">
        <v>6</v>
      </c>
      <c r="C17" s="4">
        <v>455.6</v>
      </c>
      <c r="D17" s="4">
        <v>159.6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5"/>
      <c r="B18" s="3" t="s">
        <v>10</v>
      </c>
      <c r="C18" s="4">
        <v>359.6</v>
      </c>
      <c r="D18" s="4">
        <v>267.60000000000002</v>
      </c>
      <c r="E18" s="2"/>
      <c r="F18" s="2" t="s">
        <v>127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5"/>
      <c r="B19" s="3" t="s">
        <v>3</v>
      </c>
      <c r="C19" s="4">
        <v>333.9</v>
      </c>
      <c r="D19" s="4">
        <v>458.6</v>
      </c>
      <c r="E19" s="2"/>
      <c r="F19" s="20" t="s">
        <v>125</v>
      </c>
      <c r="G19" s="20" t="s">
        <v>128</v>
      </c>
      <c r="H19" s="20" t="s">
        <v>129</v>
      </c>
      <c r="I19" s="20" t="s">
        <v>130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5"/>
      <c r="B20" s="2"/>
      <c r="C20" s="2"/>
      <c r="D20" s="2"/>
      <c r="E20" s="2"/>
      <c r="F20" s="18" t="s">
        <v>52</v>
      </c>
      <c r="G20" s="21">
        <f>MAX(C6:C19)-MIN(C6:C19)</f>
        <v>290</v>
      </c>
      <c r="H20" s="20">
        <f>_xlfn.VAR.S(C6:C19)</f>
        <v>5517.4083516483843</v>
      </c>
      <c r="I20" s="20">
        <f>_xlfn.STDEV.S(C6:C19)</f>
        <v>74.279259229265236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5"/>
      <c r="B21" s="2"/>
      <c r="C21" s="2"/>
      <c r="D21" s="2"/>
      <c r="E21" s="2"/>
      <c r="F21" s="18" t="s">
        <v>113</v>
      </c>
      <c r="G21" s="21">
        <f>MAX(D6:D19)-MIN(D6:D19)</f>
        <v>458.79999999999995</v>
      </c>
      <c r="H21" s="20">
        <f>_xlfn.VAR.S(D6:D19)</f>
        <v>18933.31807692306</v>
      </c>
      <c r="I21" s="20">
        <f>_xlfn.STDEV.S(D6:D19)</f>
        <v>137.59839416549548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0F2F-0B65-46A3-883B-A6C73AE1A7F1}">
  <dimension ref="A1:N56"/>
  <sheetViews>
    <sheetView showGridLines="0" topLeftCell="D1" workbookViewId="0">
      <selection activeCell="N51" sqref="N51"/>
    </sheetView>
  </sheetViews>
  <sheetFormatPr defaultRowHeight="15.6" x14ac:dyDescent="0.3"/>
  <cols>
    <col min="1" max="1" width="4.69921875" style="12" customWidth="1"/>
    <col min="2" max="2" width="12.3984375" style="12" bestFit="1" customWidth="1"/>
    <col min="3" max="3" width="12.19921875" style="12" bestFit="1" customWidth="1"/>
    <col min="4" max="4" width="17.19921875" style="12" bestFit="1" customWidth="1"/>
    <col min="5" max="5" width="15.8984375" style="12" bestFit="1" customWidth="1"/>
    <col min="6" max="13" width="8.796875" style="12"/>
    <col min="14" max="14" width="17" style="12" customWidth="1"/>
    <col min="15" max="16384" width="8.796875" style="12"/>
  </cols>
  <sheetData>
    <row r="1" spans="1:14" x14ac:dyDescent="0.3">
      <c r="A1" s="15" t="s">
        <v>123</v>
      </c>
      <c r="B1" s="12" t="s">
        <v>45</v>
      </c>
    </row>
    <row r="2" spans="1:14" x14ac:dyDescent="0.3">
      <c r="B2" s="12" t="s">
        <v>46</v>
      </c>
    </row>
    <row r="3" spans="1:14" x14ac:dyDescent="0.3">
      <c r="B3" s="12" t="s">
        <v>47</v>
      </c>
    </row>
    <row r="5" spans="1:14" x14ac:dyDescent="0.3">
      <c r="B5" s="13" t="s">
        <v>48</v>
      </c>
      <c r="C5" s="13" t="s">
        <v>49</v>
      </c>
      <c r="D5" s="14" t="s">
        <v>50</v>
      </c>
      <c r="E5" s="14" t="s">
        <v>51</v>
      </c>
      <c r="G5" s="15" t="s">
        <v>34</v>
      </c>
    </row>
    <row r="6" spans="1:14" x14ac:dyDescent="0.3">
      <c r="B6" s="12" t="s">
        <v>52</v>
      </c>
      <c r="C6" s="12" t="s">
        <v>53</v>
      </c>
      <c r="D6" s="16">
        <v>53</v>
      </c>
      <c r="E6" s="16">
        <v>2.9</v>
      </c>
    </row>
    <row r="7" spans="1:14" x14ac:dyDescent="0.3">
      <c r="B7" s="12" t="s">
        <v>54</v>
      </c>
      <c r="C7" s="12" t="s">
        <v>55</v>
      </c>
      <c r="D7" s="16">
        <v>59</v>
      </c>
      <c r="E7" s="16">
        <v>0.6</v>
      </c>
      <c r="G7" s="12" t="s">
        <v>56</v>
      </c>
    </row>
    <row r="8" spans="1:14" x14ac:dyDescent="0.3">
      <c r="B8" s="12" t="s">
        <v>57</v>
      </c>
      <c r="C8" s="12" t="s">
        <v>58</v>
      </c>
      <c r="D8" s="16">
        <v>45</v>
      </c>
      <c r="E8" s="16">
        <v>20.2</v>
      </c>
      <c r="G8" s="12" t="s">
        <v>59</v>
      </c>
    </row>
    <row r="9" spans="1:14" x14ac:dyDescent="0.3">
      <c r="B9" s="12" t="s">
        <v>60</v>
      </c>
      <c r="C9" s="12" t="s">
        <v>61</v>
      </c>
      <c r="D9" s="16">
        <v>53</v>
      </c>
      <c r="E9" s="16">
        <v>1.6</v>
      </c>
      <c r="G9" s="23" t="s">
        <v>62</v>
      </c>
      <c r="N9" s="23" t="s">
        <v>131</v>
      </c>
    </row>
    <row r="10" spans="1:14" x14ac:dyDescent="0.3">
      <c r="B10" s="12" t="s">
        <v>63</v>
      </c>
      <c r="C10" s="12" t="s">
        <v>64</v>
      </c>
      <c r="D10" s="16">
        <v>44</v>
      </c>
      <c r="E10" s="16">
        <v>43.8</v>
      </c>
      <c r="G10" s="24" t="s">
        <v>65</v>
      </c>
    </row>
    <row r="11" spans="1:14" x14ac:dyDescent="0.3">
      <c r="B11" s="12" t="s">
        <v>66</v>
      </c>
      <c r="C11" s="12" t="s">
        <v>9</v>
      </c>
      <c r="D11" s="16">
        <v>40</v>
      </c>
      <c r="E11" s="22">
        <v>94.7</v>
      </c>
    </row>
    <row r="12" spans="1:14" x14ac:dyDescent="0.3">
      <c r="B12" s="12" t="s">
        <v>67</v>
      </c>
      <c r="C12" s="12" t="s">
        <v>68</v>
      </c>
      <c r="D12" s="16">
        <v>49</v>
      </c>
      <c r="E12" s="16">
        <v>4.3</v>
      </c>
    </row>
    <row r="13" spans="1:14" x14ac:dyDescent="0.3">
      <c r="B13" s="12" t="s">
        <v>1</v>
      </c>
      <c r="C13" s="12" t="s">
        <v>69</v>
      </c>
      <c r="D13" s="16">
        <v>41</v>
      </c>
      <c r="E13" s="16">
        <v>36.700000000000003</v>
      </c>
    </row>
    <row r="14" spans="1:14" x14ac:dyDescent="0.3">
      <c r="B14" s="12" t="s">
        <v>2</v>
      </c>
      <c r="C14" s="12" t="s">
        <v>70</v>
      </c>
      <c r="D14" s="16">
        <v>43</v>
      </c>
      <c r="E14" s="16">
        <v>11.2</v>
      </c>
      <c r="G14" s="12" t="s">
        <v>124</v>
      </c>
    </row>
    <row r="15" spans="1:14" x14ac:dyDescent="0.3">
      <c r="B15" s="12" t="s">
        <v>71</v>
      </c>
      <c r="C15" s="12" t="s">
        <v>70</v>
      </c>
      <c r="D15" s="16">
        <v>43</v>
      </c>
      <c r="E15" s="16">
        <v>68.099999999999994</v>
      </c>
    </row>
    <row r="16" spans="1:14" x14ac:dyDescent="0.3">
      <c r="B16" s="12" t="s">
        <v>72</v>
      </c>
      <c r="C16" s="12" t="s">
        <v>70</v>
      </c>
      <c r="D16" s="16">
        <v>44</v>
      </c>
      <c r="E16" s="16">
        <v>27.5</v>
      </c>
    </row>
    <row r="17" spans="2:5" x14ac:dyDescent="0.3">
      <c r="B17" s="12" t="s">
        <v>3</v>
      </c>
      <c r="C17" s="12" t="s">
        <v>55</v>
      </c>
      <c r="D17" s="16">
        <v>57</v>
      </c>
      <c r="E17" s="16">
        <v>1.5</v>
      </c>
    </row>
    <row r="18" spans="2:5" x14ac:dyDescent="0.3">
      <c r="B18" s="12" t="s">
        <v>4</v>
      </c>
      <c r="C18" s="12" t="s">
        <v>73</v>
      </c>
      <c r="D18" s="16">
        <v>36</v>
      </c>
      <c r="E18" s="16">
        <v>53.8</v>
      </c>
    </row>
    <row r="19" spans="2:5" x14ac:dyDescent="0.3">
      <c r="B19" s="12" t="s">
        <v>5</v>
      </c>
      <c r="C19" s="12" t="s">
        <v>74</v>
      </c>
      <c r="D19" s="16">
        <v>42</v>
      </c>
      <c r="E19" s="16">
        <v>42.7</v>
      </c>
    </row>
    <row r="20" spans="2:5" x14ac:dyDescent="0.3">
      <c r="B20" s="12" t="s">
        <v>75</v>
      </c>
      <c r="C20" s="12" t="s">
        <v>76</v>
      </c>
      <c r="D20" s="16">
        <v>40</v>
      </c>
      <c r="E20" s="16">
        <v>40.5</v>
      </c>
    </row>
    <row r="21" spans="2:5" x14ac:dyDescent="0.3">
      <c r="B21" s="12" t="s">
        <v>77</v>
      </c>
      <c r="C21" s="12" t="s">
        <v>55</v>
      </c>
      <c r="D21" s="16">
        <v>60</v>
      </c>
      <c r="E21" s="16">
        <v>0.1</v>
      </c>
    </row>
    <row r="22" spans="2:5" x14ac:dyDescent="0.3">
      <c r="B22" s="12" t="s">
        <v>78</v>
      </c>
      <c r="C22" s="12" t="s">
        <v>79</v>
      </c>
      <c r="D22" s="16">
        <v>44</v>
      </c>
      <c r="E22" s="16">
        <v>25.9</v>
      </c>
    </row>
    <row r="23" spans="2:5" x14ac:dyDescent="0.3">
      <c r="B23" s="12" t="s">
        <v>80</v>
      </c>
      <c r="C23" s="12" t="s">
        <v>81</v>
      </c>
      <c r="D23" s="16">
        <v>58</v>
      </c>
      <c r="E23" s="16">
        <v>0</v>
      </c>
    </row>
    <row r="24" spans="2:5" x14ac:dyDescent="0.3">
      <c r="B24" s="12" t="s">
        <v>82</v>
      </c>
      <c r="C24" s="12" t="s">
        <v>83</v>
      </c>
      <c r="D24" s="16">
        <v>48</v>
      </c>
      <c r="E24" s="16">
        <v>13.4</v>
      </c>
    </row>
    <row r="25" spans="2:5" x14ac:dyDescent="0.3">
      <c r="B25" s="12" t="s">
        <v>6</v>
      </c>
      <c r="C25" s="12" t="s">
        <v>84</v>
      </c>
      <c r="D25" s="16">
        <v>59</v>
      </c>
      <c r="E25" s="16">
        <v>0.3</v>
      </c>
    </row>
    <row r="26" spans="2:5" x14ac:dyDescent="0.3">
      <c r="B26" s="12" t="s">
        <v>7</v>
      </c>
      <c r="C26" s="12" t="s">
        <v>85</v>
      </c>
      <c r="D26" s="16">
        <v>56</v>
      </c>
      <c r="E26" s="16">
        <v>0</v>
      </c>
    </row>
    <row r="27" spans="2:5" x14ac:dyDescent="0.3">
      <c r="B27" s="12" t="s">
        <v>86</v>
      </c>
      <c r="C27" s="12" t="s">
        <v>87</v>
      </c>
      <c r="D27" s="16">
        <v>49</v>
      </c>
      <c r="E27" s="16">
        <v>12.5</v>
      </c>
    </row>
    <row r="28" spans="2:5" x14ac:dyDescent="0.3">
      <c r="B28" s="12" t="s">
        <v>88</v>
      </c>
      <c r="C28" s="12" t="s">
        <v>89</v>
      </c>
      <c r="D28" s="16">
        <v>54</v>
      </c>
      <c r="E28" s="16">
        <v>3.8</v>
      </c>
    </row>
    <row r="29" spans="2:5" x14ac:dyDescent="0.3">
      <c r="B29" s="12" t="s">
        <v>8</v>
      </c>
      <c r="C29" s="12" t="s">
        <v>81</v>
      </c>
      <c r="D29" s="16">
        <v>70</v>
      </c>
      <c r="E29" s="16">
        <v>0</v>
      </c>
    </row>
    <row r="30" spans="2:5" x14ac:dyDescent="0.3">
      <c r="B30" s="12" t="s">
        <v>90</v>
      </c>
      <c r="C30" s="12" t="s">
        <v>91</v>
      </c>
      <c r="D30" s="16">
        <v>40</v>
      </c>
      <c r="E30" s="16">
        <v>46.9</v>
      </c>
    </row>
    <row r="31" spans="2:5" x14ac:dyDescent="0.3">
      <c r="B31" s="12" t="s">
        <v>92</v>
      </c>
      <c r="C31" s="12" t="s">
        <v>93</v>
      </c>
      <c r="D31" s="16">
        <v>37</v>
      </c>
      <c r="E31" s="16">
        <v>54</v>
      </c>
    </row>
    <row r="32" spans="2:5" x14ac:dyDescent="0.3">
      <c r="B32" s="12" t="s">
        <v>94</v>
      </c>
      <c r="C32" s="12" t="s">
        <v>89</v>
      </c>
      <c r="D32" s="16">
        <v>49</v>
      </c>
      <c r="E32" s="16">
        <v>6.3</v>
      </c>
    </row>
    <row r="33" spans="2:5" x14ac:dyDescent="0.3">
      <c r="B33" s="12" t="s">
        <v>95</v>
      </c>
      <c r="C33" s="12" t="s">
        <v>96</v>
      </c>
      <c r="D33" s="16">
        <v>61</v>
      </c>
      <c r="E33" s="16">
        <v>0</v>
      </c>
    </row>
    <row r="34" spans="2:5" x14ac:dyDescent="0.3">
      <c r="B34" s="12" t="s">
        <v>9</v>
      </c>
      <c r="C34" s="12" t="s">
        <v>9</v>
      </c>
      <c r="D34" s="16">
        <v>48</v>
      </c>
      <c r="E34" s="16">
        <v>25.1</v>
      </c>
    </row>
    <row r="35" spans="2:5" x14ac:dyDescent="0.3">
      <c r="B35" s="12" t="s">
        <v>97</v>
      </c>
      <c r="C35" s="12" t="s">
        <v>98</v>
      </c>
      <c r="D35" s="16">
        <v>51</v>
      </c>
      <c r="E35" s="16">
        <v>7.8</v>
      </c>
    </row>
    <row r="36" spans="2:5" x14ac:dyDescent="0.3">
      <c r="B36" s="12" t="s">
        <v>99</v>
      </c>
      <c r="C36" s="12" t="s">
        <v>81</v>
      </c>
      <c r="D36" s="16">
        <v>63</v>
      </c>
      <c r="E36" s="16">
        <v>0</v>
      </c>
    </row>
    <row r="37" spans="2:5" x14ac:dyDescent="0.3">
      <c r="B37" s="12" t="s">
        <v>27</v>
      </c>
      <c r="C37" s="12" t="s">
        <v>100</v>
      </c>
      <c r="D37" s="16">
        <v>47</v>
      </c>
      <c r="E37" s="16">
        <v>22.4</v>
      </c>
    </row>
    <row r="38" spans="2:5" x14ac:dyDescent="0.3">
      <c r="B38" s="12" t="s">
        <v>10</v>
      </c>
      <c r="C38" s="12" t="s">
        <v>101</v>
      </c>
      <c r="D38" s="16">
        <v>63</v>
      </c>
      <c r="E38" s="16">
        <v>0</v>
      </c>
    </row>
    <row r="39" spans="2:5" x14ac:dyDescent="0.3">
      <c r="B39" s="12" t="s">
        <v>102</v>
      </c>
      <c r="C39" s="12" t="s">
        <v>100</v>
      </c>
      <c r="D39" s="16">
        <v>42</v>
      </c>
      <c r="E39" s="16">
        <v>41.9</v>
      </c>
    </row>
    <row r="40" spans="2:5" x14ac:dyDescent="0.3">
      <c r="B40" s="12" t="s">
        <v>103</v>
      </c>
      <c r="C40" s="12" t="s">
        <v>104</v>
      </c>
      <c r="D40" s="16">
        <v>45</v>
      </c>
      <c r="E40" s="16">
        <v>3</v>
      </c>
    </row>
    <row r="41" spans="2:5" x14ac:dyDescent="0.3">
      <c r="B41" s="12" t="s">
        <v>105</v>
      </c>
      <c r="C41" s="12" t="s">
        <v>106</v>
      </c>
      <c r="D41" s="16">
        <v>43</v>
      </c>
      <c r="E41" s="16">
        <v>33.799999999999997</v>
      </c>
    </row>
    <row r="42" spans="2:5" x14ac:dyDescent="0.3">
      <c r="B42" s="12" t="s">
        <v>107</v>
      </c>
      <c r="C42" s="12" t="s">
        <v>68</v>
      </c>
      <c r="D42" s="16">
        <v>50</v>
      </c>
      <c r="E42" s="16">
        <v>3.9</v>
      </c>
    </row>
    <row r="43" spans="2:5" x14ac:dyDescent="0.3">
      <c r="B43" s="12" t="s">
        <v>108</v>
      </c>
      <c r="C43" s="12" t="s">
        <v>109</v>
      </c>
      <c r="D43" s="16">
        <v>48</v>
      </c>
      <c r="E43" s="16">
        <v>10.3</v>
      </c>
    </row>
    <row r="44" spans="2:5" x14ac:dyDescent="0.3">
      <c r="B44" s="12" t="s">
        <v>110</v>
      </c>
      <c r="C44" s="12" t="s">
        <v>85</v>
      </c>
      <c r="D44" s="16">
        <v>53</v>
      </c>
      <c r="E44" s="16">
        <v>0</v>
      </c>
    </row>
    <row r="45" spans="2:5" x14ac:dyDescent="0.3">
      <c r="B45" s="12" t="s">
        <v>111</v>
      </c>
      <c r="C45" s="12" t="s">
        <v>9</v>
      </c>
      <c r="D45" s="16">
        <v>39</v>
      </c>
      <c r="E45" s="22">
        <v>99.5</v>
      </c>
    </row>
    <row r="46" spans="2:5" x14ac:dyDescent="0.3">
      <c r="B46" s="12" t="s">
        <v>112</v>
      </c>
      <c r="C46" s="12" t="s">
        <v>85</v>
      </c>
      <c r="D46" s="16">
        <v>48</v>
      </c>
      <c r="E46" s="16">
        <v>0</v>
      </c>
    </row>
    <row r="47" spans="2:5" x14ac:dyDescent="0.3">
      <c r="B47" s="12" t="s">
        <v>113</v>
      </c>
      <c r="C47" s="12" t="s">
        <v>114</v>
      </c>
      <c r="D47" s="16">
        <v>42</v>
      </c>
      <c r="E47" s="16">
        <v>56.2</v>
      </c>
    </row>
    <row r="48" spans="2:5" x14ac:dyDescent="0.3">
      <c r="B48" s="12" t="s">
        <v>115</v>
      </c>
      <c r="C48" s="12" t="s">
        <v>55</v>
      </c>
      <c r="D48" s="16">
        <v>59</v>
      </c>
      <c r="E48" s="16">
        <v>0.7</v>
      </c>
    </row>
    <row r="49" spans="2:5" x14ac:dyDescent="0.3">
      <c r="B49" s="12" t="s">
        <v>116</v>
      </c>
      <c r="C49" s="12" t="s">
        <v>85</v>
      </c>
      <c r="D49" s="16">
        <v>58</v>
      </c>
      <c r="E49" s="16">
        <v>0</v>
      </c>
    </row>
    <row r="50" spans="2:5" x14ac:dyDescent="0.3">
      <c r="B50" s="12" t="s">
        <v>11</v>
      </c>
      <c r="C50" s="12" t="s">
        <v>85</v>
      </c>
      <c r="D50" s="16">
        <v>51</v>
      </c>
      <c r="E50" s="16">
        <v>0</v>
      </c>
    </row>
    <row r="51" spans="2:5" x14ac:dyDescent="0.3">
      <c r="B51" s="12" t="s">
        <v>117</v>
      </c>
      <c r="C51" s="12" t="s">
        <v>85</v>
      </c>
      <c r="D51" s="16">
        <v>50</v>
      </c>
      <c r="E51" s="16">
        <v>0</v>
      </c>
    </row>
    <row r="52" spans="2:5" x14ac:dyDescent="0.3">
      <c r="B52" s="12" t="s">
        <v>12</v>
      </c>
      <c r="C52" s="12" t="s">
        <v>118</v>
      </c>
      <c r="D52" s="16">
        <v>46</v>
      </c>
      <c r="E52" s="16">
        <v>5</v>
      </c>
    </row>
    <row r="53" spans="2:5" x14ac:dyDescent="0.3">
      <c r="B53" s="12" t="s">
        <v>119</v>
      </c>
      <c r="C53" s="12" t="s">
        <v>83</v>
      </c>
      <c r="D53" s="16">
        <v>48</v>
      </c>
      <c r="E53" s="16">
        <v>17.7</v>
      </c>
    </row>
    <row r="54" spans="2:5" x14ac:dyDescent="0.3">
      <c r="B54" s="12" t="s">
        <v>120</v>
      </c>
      <c r="C54" s="12" t="s">
        <v>81</v>
      </c>
      <c r="D54" s="16">
        <v>65</v>
      </c>
      <c r="E54" s="16">
        <v>0</v>
      </c>
    </row>
    <row r="55" spans="2:5" x14ac:dyDescent="0.3">
      <c r="B55" s="12" t="s">
        <v>121</v>
      </c>
      <c r="C55" s="12" t="s">
        <v>109</v>
      </c>
      <c r="D55" s="16">
        <v>52</v>
      </c>
      <c r="E55" s="16">
        <v>5.8</v>
      </c>
    </row>
    <row r="56" spans="2:5" x14ac:dyDescent="0.3">
      <c r="B56" s="12" t="s">
        <v>118</v>
      </c>
      <c r="C56" s="12" t="s">
        <v>122</v>
      </c>
      <c r="D56" s="16">
        <v>50</v>
      </c>
      <c r="E56" s="16">
        <v>14.5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Q1.</vt:lpstr>
      <vt:lpstr>Q2.</vt:lpstr>
      <vt:lpstr>Q3.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palash mishra</cp:lastModifiedBy>
  <dcterms:modified xsi:type="dcterms:W3CDTF">2021-09-07T09:56:38Z</dcterms:modified>
</cp:coreProperties>
</file>