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2189770\Downloads\"/>
    </mc:Choice>
  </mc:AlternateContent>
  <xr:revisionPtr revIDLastSave="0" documentId="13_ncr:1_{EFE58584-909F-44F2-9938-F5E0B4B31434}" xr6:coauthVersionLast="47" xr6:coauthVersionMax="47" xr10:uidLastSave="{00000000-0000-0000-0000-000000000000}"/>
  <bookViews>
    <workbookView xWindow="-110" yWindow="-110" windowWidth="19420" windowHeight="10420" firstSheet="2" activeTab="5" xr2:uid="{00000000-000D-0000-FFFF-FFFF00000000}"/>
  </bookViews>
  <sheets>
    <sheet name="Matches win by team" sheetId="3" r:id="rId1"/>
    <sheet name="Toss based win" sheetId="4" r:id="rId2"/>
    <sheet name="Top 10 venues" sheetId="5" r:id="rId3"/>
    <sheet name="MoM" sheetId="6" r:id="rId4"/>
    <sheet name="KPI" sheetId="8" r:id="rId5"/>
    <sheet name="Dashboard" sheetId="9" r:id="rId6"/>
    <sheet name="IPL Matches 2008-2020" sheetId="1" r:id="rId7"/>
    <sheet name="Title winner" sheetId="7" r:id="rId8"/>
    <sheet name="Winner Data" sheetId="2" r:id="rId9"/>
  </sheets>
  <definedNames>
    <definedName name="_xlchart.v1.0" hidden="1">'Title winner'!$E$4:$E$9</definedName>
    <definedName name="_xlchart.v1.1" hidden="1">'Title winner'!$F$3</definedName>
    <definedName name="_xlchart.v1.2" hidden="1">'Title winner'!$F$4:$F$9</definedName>
    <definedName name="_xlchart.v1.3" hidden="1">'Title winner'!$E$4:$E$9</definedName>
    <definedName name="_xlchart.v1.4" hidden="1">'Title winner'!$F$3</definedName>
    <definedName name="_xlchart.v1.5" hidden="1">'Title winner'!$F$4:$F$9</definedName>
    <definedName name="_xlchart.v1.6" hidden="1">'Title winner'!$E$4:$E$9</definedName>
    <definedName name="_xlchart.v1.7" hidden="1">'Title winner'!$F$3</definedName>
    <definedName name="_xlchart.v1.8" hidden="1">'Title winner'!$F$4:$F$9</definedName>
    <definedName name="_xlnm.Print_Area" localSheetId="5">Dashboard!$A$1:$AA$42</definedName>
    <definedName name="Slicer_Season2">#N/A</definedName>
  </definedNames>
  <calcPr calcId="191029"/>
  <pivotCaches>
    <pivotCache cacheId="1" r:id="rId10"/>
    <pivotCache cacheId="2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8" l="1"/>
  <c r="F5" i="8" s="1"/>
  <c r="E5" i="7"/>
  <c r="E6" i="7"/>
  <c r="E7" i="7"/>
  <c r="E8" i="7"/>
  <c r="E9" i="7"/>
  <c r="E4" i="7"/>
  <c r="D5" i="6"/>
  <c r="D6" i="6"/>
  <c r="D7" i="6"/>
  <c r="D8" i="6"/>
  <c r="D9" i="6"/>
  <c r="D10" i="6"/>
  <c r="D11" i="6"/>
  <c r="D12" i="6"/>
  <c r="D13" i="6"/>
  <c r="D4" i="6"/>
  <c r="E11" i="6"/>
  <c r="E6" i="6"/>
  <c r="E7" i="6"/>
  <c r="E5" i="6"/>
  <c r="E8" i="6"/>
  <c r="E10" i="6"/>
  <c r="E12" i="6"/>
  <c r="E13" i="6"/>
  <c r="E4" i="6"/>
  <c r="E9" i="6"/>
  <c r="F6" i="7"/>
  <c r="F7" i="7"/>
  <c r="F4" i="7"/>
  <c r="F9" i="7"/>
  <c r="F5" i="7"/>
  <c r="F8" i="7"/>
  <c r="G5" i="8" l="1"/>
  <c r="H5" i="8"/>
  <c r="I5" i="8"/>
</calcChain>
</file>

<file path=xl/sharedStrings.xml><?xml version="1.0" encoding="utf-8"?>
<sst xmlns="http://schemas.openxmlformats.org/spreadsheetml/2006/main" count="11767" uniqueCount="450">
  <si>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</si>
  <si>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</si>
  <si>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</si>
  <si>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</si>
  <si>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</si>
  <si>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</si>
  <si>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</si>
  <si>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</si>
  <si>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</si>
  <si>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</si>
  <si>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</si>
  <si>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</si>
  <si>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</si>
  <si>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</si>
  <si>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</si>
  <si>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</si>
  <si>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</si>
  <si>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</si>
  <si>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</si>
  <si>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</si>
  <si>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</si>
  <si>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</si>
  <si>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</si>
  <si>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</si>
  <si>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</si>
  <si>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</si>
  <si>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</si>
  <si>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</si>
  <si>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</si>
  <si>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</si>
  <si>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</si>
  <si>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</si>
  <si>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</si>
  <si>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</si>
  <si>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</si>
  <si>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</si>
  <si>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</si>
  <si>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</si>
  <si>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</si>
  <si>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</si>
  <si>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</si>
  <si>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</si>
  <si>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</si>
  <si>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</si>
  <si>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</si>
  <si>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</si>
  <si>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</si>
  <si>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</si>
  <si>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</si>
  <si>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</si>
  <si>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</si>
  <si>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</si>
  <si>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</si>
  <si>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</si>
  <si>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</si>
  <si>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</si>
  <si>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</si>
  <si>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</si>
  <si>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</si>
  <si>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</si>
  <si>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</si>
  <si>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</si>
  <si>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</si>
  <si>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</si>
  <si>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</si>
  <si>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</si>
  <si>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</si>
  <si>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</si>
  <si>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</si>
  <si>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</si>
  <si>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</si>
  <si>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</si>
  <si>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</si>
  <si>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</si>
  <si>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</si>
  <si>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</si>
  <si>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</si>
  <si>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</si>
  <si>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</si>
  <si>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</si>
  <si>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</si>
  <si>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</si>
  <si>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</si>
  <si>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</si>
  <si>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</si>
  <si>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</si>
  <si>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</si>
  <si>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</si>
  <si>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</si>
  <si>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</si>
  <si>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</si>
  <si>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</si>
  <si>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</si>
  <si>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</si>
  <si>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</si>
  <si>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</si>
  <si>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</si>
  <si>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</si>
  <si>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</si>
  <si>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</si>
  <si>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</si>
  <si>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</si>
  <si>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</si>
  <si>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</si>
  <si>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</si>
  <si>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</si>
  <si>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</si>
  <si>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</si>
  <si>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</si>
  <si>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</si>
  <si>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</si>
  <si>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</si>
  <si>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</si>
  <si>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</si>
  <si>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</si>
  <si>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</si>
  <si>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</si>
  <si>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</si>
  <si>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</si>
  <si>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</si>
  <si>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</si>
  <si>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</si>
  <si>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</si>
  <si>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</si>
  <si>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</si>
  <si>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</si>
  <si>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</si>
  <si>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</si>
  <si>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</si>
  <si>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</si>
  <si>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</si>
  <si>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</si>
  <si>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</si>
  <si>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</si>
  <si>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</si>
  <si>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</si>
  <si>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</si>
  <si>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</si>
  <si>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</si>
  <si>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</si>
  <si>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</si>
  <si>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</si>
  <si>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</si>
  <si>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</si>
  <si>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</si>
  <si>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</si>
  <si>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</si>
  <si>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</si>
  <si>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</si>
  <si>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</si>
  <si>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</si>
  <si>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</si>
  <si>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</si>
  <si>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</si>
  <si>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</si>
  <si>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</si>
  <si>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</si>
  <si>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</si>
  <si>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</si>
  <si>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</si>
  <si>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</si>
  <si>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</si>
  <si>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</si>
  <si>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</si>
  <si>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</si>
  <si>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</si>
  <si>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</si>
  <si>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</si>
  <si>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</si>
  <si>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</si>
  <si>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</si>
  <si>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</si>
  <si>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</si>
  <si>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</si>
  <si>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</si>
  <si>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</si>
  <si>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</si>
  <si>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</si>
  <si>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</si>
  <si>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</si>
  <si>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</si>
  <si>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</si>
  <si>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</si>
  <si>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</si>
  <si>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</si>
  <si>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</si>
  <si>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</si>
  <si>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</si>
  <si>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</si>
  <si>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</si>
  <si>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</si>
  <si>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</si>
  <si>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</si>
  <si>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</si>
  <si>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</si>
  <si>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</si>
  <si>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</si>
  <si>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</si>
  <si>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</si>
  <si>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</si>
  <si>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</si>
  <si>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</si>
  <si>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</si>
  <si>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</si>
  <si>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</si>
  <si>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</si>
  <si>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</si>
  <si>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</si>
  <si>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</si>
  <si>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</si>
  <si>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</si>
  <si>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</si>
  <si>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</si>
  <si>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</si>
  <si>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</si>
  <si>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</si>
  <si>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</si>
  <si>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</si>
  <si>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</si>
  <si>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</si>
  <si>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</si>
  <si>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</si>
  <si>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</si>
  <si>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</si>
  <si>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</si>
  <si>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</si>
  <si>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</si>
  <si>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</si>
  <si>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</si>
  <si>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</si>
  <si>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</si>
  <si>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</si>
  <si>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</si>
  <si>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</si>
  <si>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</si>
  <si>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</si>
  <si>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</si>
  <si>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</si>
  <si>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</si>
  <si>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</si>
  <si>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</si>
  <si>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</si>
  <si>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</si>
  <si>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</si>
  <si>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</si>
  <si>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</si>
  <si>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</si>
  <si>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</si>
  <si>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</si>
  <si>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</si>
  <si>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</si>
  <si>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</si>
  <si>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</si>
  <si>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</si>
  <si>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</si>
  <si>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</si>
  <si>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</si>
  <si>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</si>
  <si>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</si>
  <si>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</si>
  <si>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</si>
  <si>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</si>
  <si>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</si>
  <si>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</si>
  <si>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</si>
  <si>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</si>
  <si>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</si>
  <si>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</si>
  <si>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</si>
  <si>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</si>
  <si>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</si>
  <si>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</si>
  <si>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</si>
  <si>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</si>
  <si>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</si>
  <si>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</si>
  <si>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</si>
  <si>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</si>
  <si>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</si>
  <si>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</si>
  <si>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</si>
  <si>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</si>
  <si>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</si>
  <si>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</si>
  <si>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</si>
  <si>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</si>
  <si>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</si>
  <si>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</si>
  <si>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</si>
  <si>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</si>
  <si>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</si>
  <si>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</si>
  <si>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</si>
  <si>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</si>
  <si>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</si>
  <si>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</si>
  <si>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</si>
  <si>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</si>
  <si>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</si>
  <si>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</si>
  <si>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</si>
  <si>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</si>
  <si>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</si>
  <si>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</si>
  <si>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</si>
  <si>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</si>
  <si>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</si>
  <si>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</si>
  <si>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</si>
  <si>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</si>
  <si>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</si>
  <si>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</si>
  <si>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</si>
  <si>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</si>
  <si>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</si>
  <si>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</si>
  <si>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</si>
  <si>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</si>
  <si>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</si>
  <si>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</si>
  <si>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</si>
  <si>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</si>
  <si>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</si>
  <si>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</si>
  <si>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</si>
  <si>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</si>
  <si>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</si>
  <si>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</si>
  <si>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</si>
  <si>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</si>
  <si>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</si>
  <si>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</si>
  <si>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</si>
  <si>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</si>
  <si>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</si>
  <si>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</si>
  <si>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</si>
  <si>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</si>
  <si>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</si>
  <si>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</si>
  <si>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</si>
  <si>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</si>
  <si>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</si>
  <si>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</si>
  <si>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</si>
  <si>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</si>
  <si>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</si>
  <si>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</si>
  <si>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</si>
  <si>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</si>
  <si>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</si>
  <si>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</si>
  <si>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</si>
  <si>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</si>
  <si>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</si>
  <si>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</si>
  <si>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</si>
  <si>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</si>
  <si>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</si>
  <si>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</si>
  <si>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</si>
  <si>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</si>
  <si>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</si>
  <si>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</si>
  <si>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</si>
  <si>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</si>
  <si>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</si>
  <si>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</si>
  <si>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</si>
  <si>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</si>
  <si>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</si>
  <si>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</si>
  <si>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</si>
  <si>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</si>
  <si>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</si>
  <si>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</si>
  <si>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</si>
  <si>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</si>
  <si>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</si>
  <si>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</si>
  <si>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</si>
  <si>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</si>
  <si>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</si>
  <si>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</si>
  <si>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</si>
  <si>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</si>
  <si>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</si>
  <si>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</si>
  <si>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</si>
  <si>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</si>
  <si>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</si>
  <si>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</si>
  <si>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</si>
  <si>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</si>
  <si>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</si>
  <si>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</si>
  <si>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</si>
  <si>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</si>
  <si>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</si>
  <si>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</si>
  <si>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IPL-2009</t>
  </si>
  <si>
    <t>IPL-2010</t>
  </si>
  <si>
    <t>IPL-2011</t>
  </si>
  <si>
    <t>IPL-2012</t>
  </si>
  <si>
    <t>IPL-2013</t>
  </si>
  <si>
    <t>IPL-2014</t>
  </si>
  <si>
    <t>IPL-2015</t>
  </si>
  <si>
    <t>IPL-2016</t>
  </si>
  <si>
    <t>IPL-2017</t>
  </si>
  <si>
    <t>IPL-2018</t>
  </si>
  <si>
    <t>IPL-2019</t>
  </si>
  <si>
    <t>IPL-2020</t>
  </si>
  <si>
    <t>Winner</t>
  </si>
  <si>
    <t>Runner Up</t>
  </si>
  <si>
    <t>Player of the Match</t>
  </si>
  <si>
    <t>Player of the Series</t>
  </si>
  <si>
    <t>Shane Watson</t>
  </si>
  <si>
    <t>Sunil Narine</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</si>
  <si>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</si>
  <si>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</si>
  <si>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</si>
  <si>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</si>
  <si>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</si>
  <si>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</si>
  <si>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</si>
  <si>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</si>
  <si>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</si>
  <si>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</si>
  <si>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</si>
  <si>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</si>
  <si>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</si>
  <si>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</si>
  <si>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</si>
  <si>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</si>
  <si>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</si>
  <si>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Delhi Capital</t>
  </si>
  <si>
    <t>Trent Boult</t>
  </si>
  <si>
    <t>Jofra Archer</t>
  </si>
  <si>
    <t>Jasprit Bumrah</t>
  </si>
  <si>
    <t>Row Labels</t>
  </si>
  <si>
    <t>Grand Total</t>
  </si>
  <si>
    <t>Column Labels</t>
  </si>
  <si>
    <t>Count of toss_winner</t>
  </si>
  <si>
    <t>Count of winner</t>
  </si>
  <si>
    <t>Toss Based</t>
  </si>
  <si>
    <t>Player of match</t>
  </si>
  <si>
    <t>MoM Won</t>
  </si>
  <si>
    <t>Man_of_match</t>
  </si>
  <si>
    <t>Team</t>
  </si>
  <si>
    <t>Title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</si>
</sst>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scheme val="minor"/>
    </font>
    <font>
      <sz val="11"/>
      <color rgb="FF333333"/>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18" fillId="33" borderId="10" xfId="0" applyFont="1" applyFill="1" applyBorder="1" applyAlignment="1">
      <alignment horizontal="left" vertical="center" wrapText="1"/>
    </xf>
    <xf numFmtId="0" fontId="19" fillId="0" borderId="10" xfId="0" applyFont="1" applyBorder="1" applyAlignment="1">
      <alignment horizontal="left" vertical="center" wrapText="1"/>
    </xf>
    <xf numFmtId="0" fontId="18" fillId="0" borderId="10" xfId="0" applyFont="1" applyBorder="1" applyAlignment="1">
      <alignment horizontal="left" vertical="center" wrapText="1"/>
    </xf>
    <xf numFmtId="0" fontId="19" fillId="33" borderId="10" xfId="0" applyFont="1" applyFill="1" applyBorder="1" applyAlignment="1">
      <alignment horizontal="left" vertical="center" wrapText="1"/>
    </xf>
    <xf numFmtId="0" fontId="20"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by team!PivotTable1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Bat first and Field first since 2008</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22159404694805E-2"/>
          <c:y val="0.18756005056890013"/>
          <c:w val="0.85725838500122409"/>
          <c:h val="0.4166921005842011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Mumbai Indians</c:v>
                </c:pt>
                <c:pt idx="1">
                  <c:v>Chennai Super Kings</c:v>
                </c:pt>
                <c:pt idx="2">
                  <c:v>Royal Challengers Bangalore</c:v>
                </c:pt>
                <c:pt idx="3">
                  <c:v>Kolkata Knight Riders</c:v>
                </c:pt>
                <c:pt idx="4">
                  <c:v>Rajasthan Royals</c:v>
                </c:pt>
                <c:pt idx="5">
                  <c:v>Kings XI Punjab</c:v>
                </c:pt>
                <c:pt idx="6">
                  <c:v>Delhi Daredevils</c:v>
                </c:pt>
                <c:pt idx="7">
                  <c:v>Pune Warriors</c:v>
                </c:pt>
                <c:pt idx="8">
                  <c:v>Deccan Chargers</c:v>
                </c:pt>
                <c:pt idx="9">
                  <c:v>Sunrisers Hyderabad</c:v>
                </c:pt>
                <c:pt idx="10">
                  <c:v>Kochi Tuskers Kerala</c:v>
                </c:pt>
                <c:pt idx="11">
                  <c:v>NA</c:v>
                </c:pt>
              </c:strCache>
            </c:strRef>
          </c:cat>
          <c:val>
            <c:numRef>
              <c:f>'Matches win by team'!$B$5:$B$17</c:f>
              <c:numCache>
                <c:formatCode>General</c:formatCode>
                <c:ptCount val="12"/>
                <c:pt idx="0">
                  <c:v>19</c:v>
                </c:pt>
                <c:pt idx="1">
                  <c:v>19</c:v>
                </c:pt>
                <c:pt idx="2">
                  <c:v>5</c:v>
                </c:pt>
                <c:pt idx="3">
                  <c:v>15</c:v>
                </c:pt>
                <c:pt idx="4">
                  <c:v>13</c:v>
                </c:pt>
                <c:pt idx="5">
                  <c:v>5</c:v>
                </c:pt>
                <c:pt idx="6">
                  <c:v>9</c:v>
                </c:pt>
                <c:pt idx="7">
                  <c:v>9</c:v>
                </c:pt>
                <c:pt idx="8">
                  <c:v>5</c:v>
                </c:pt>
                <c:pt idx="9">
                  <c:v>7</c:v>
                </c:pt>
                <c:pt idx="11">
                  <c:v>1</c:v>
                </c:pt>
              </c:numCache>
            </c:numRef>
          </c:val>
          <c:extLst>
            <c:ext xmlns:c16="http://schemas.microsoft.com/office/drawing/2014/chart" uri="{C3380CC4-5D6E-409C-BE32-E72D297353CC}">
              <c16:uniqueId val="{00000000-A655-4388-A69B-6B578C72B63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Mumbai Indians</c:v>
                </c:pt>
                <c:pt idx="1">
                  <c:v>Chennai Super Kings</c:v>
                </c:pt>
                <c:pt idx="2">
                  <c:v>Royal Challengers Bangalore</c:v>
                </c:pt>
                <c:pt idx="3">
                  <c:v>Kolkata Knight Riders</c:v>
                </c:pt>
                <c:pt idx="4">
                  <c:v>Rajasthan Royals</c:v>
                </c:pt>
                <c:pt idx="5">
                  <c:v>Kings XI Punjab</c:v>
                </c:pt>
                <c:pt idx="6">
                  <c:v>Delhi Daredevils</c:v>
                </c:pt>
                <c:pt idx="7">
                  <c:v>Pune Warriors</c:v>
                </c:pt>
                <c:pt idx="8">
                  <c:v>Deccan Chargers</c:v>
                </c:pt>
                <c:pt idx="9">
                  <c:v>Sunrisers Hyderabad</c:v>
                </c:pt>
                <c:pt idx="10">
                  <c:v>Kochi Tuskers Kerala</c:v>
                </c:pt>
                <c:pt idx="11">
                  <c:v>NA</c:v>
                </c:pt>
              </c:strCache>
            </c:strRef>
          </c:cat>
          <c:val>
            <c:numRef>
              <c:f>'Matches win by team'!$C$5:$C$17</c:f>
              <c:numCache>
                <c:formatCode>General</c:formatCode>
                <c:ptCount val="12"/>
                <c:pt idx="0">
                  <c:v>14</c:v>
                </c:pt>
                <c:pt idx="1">
                  <c:v>14</c:v>
                </c:pt>
                <c:pt idx="2">
                  <c:v>22</c:v>
                </c:pt>
                <c:pt idx="3">
                  <c:v>11</c:v>
                </c:pt>
                <c:pt idx="4">
                  <c:v>11</c:v>
                </c:pt>
                <c:pt idx="5">
                  <c:v>18</c:v>
                </c:pt>
                <c:pt idx="6">
                  <c:v>9</c:v>
                </c:pt>
                <c:pt idx="7">
                  <c:v>3</c:v>
                </c:pt>
                <c:pt idx="8">
                  <c:v>5</c:v>
                </c:pt>
                <c:pt idx="9">
                  <c:v>3</c:v>
                </c:pt>
                <c:pt idx="10">
                  <c:v>6</c:v>
                </c:pt>
              </c:numCache>
            </c:numRef>
          </c:val>
          <c:extLst>
            <c:ext xmlns:c16="http://schemas.microsoft.com/office/drawing/2014/chart" uri="{C3380CC4-5D6E-409C-BE32-E72D297353CC}">
              <c16:uniqueId val="{00000001-A655-4388-A69B-6B578C72B632}"/>
            </c:ext>
          </c:extLst>
        </c:ser>
        <c:dLbls>
          <c:dLblPos val="ctr"/>
          <c:showLegendKey val="0"/>
          <c:showVal val="1"/>
          <c:showCatName val="0"/>
          <c:showSerName val="0"/>
          <c:showPercent val="0"/>
          <c:showBubbleSize val="0"/>
        </c:dLbls>
        <c:gapWidth val="130"/>
        <c:overlap val="100"/>
        <c:axId val="2083009503"/>
        <c:axId val="94693951"/>
      </c:barChart>
      <c:catAx>
        <c:axId val="208300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3951"/>
        <c:crosses val="autoZero"/>
        <c:auto val="1"/>
        <c:lblAlgn val="ctr"/>
        <c:lblOffset val="100"/>
        <c:noMultiLvlLbl val="0"/>
      </c:catAx>
      <c:valAx>
        <c:axId val="94693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009503"/>
        <c:crosses val="autoZero"/>
        <c:crossBetween val="between"/>
      </c:valAx>
      <c:spPr>
        <a:noFill/>
        <a:ln>
          <a:noFill/>
        </a:ln>
        <a:effectLst/>
      </c:spPr>
    </c:plotArea>
    <c:legend>
      <c:legendPos val="r"/>
      <c:layout>
        <c:manualLayout>
          <c:xMode val="edge"/>
          <c:yMode val="edge"/>
          <c:x val="0.42054803960315779"/>
          <c:y val="0.11653543307086614"/>
          <c:w val="0.12964653067015272"/>
          <c:h val="0.17067123246762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win!PivotTable2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a:t>Toss</a:t>
            </a:r>
            <a:r>
              <a:rPr lang="en-US" sz="1200" b="1" baseline="0"/>
              <a:t> Decision Based winning %</a:t>
            </a:r>
            <a:endParaRPr lang="en-US" sz="1200" b="1"/>
          </a:p>
        </c:rich>
      </c:tx>
      <c:layout>
        <c:manualLayout>
          <c:xMode val="edge"/>
          <c:yMode val="edge"/>
          <c:x val="0.24816479400749061"/>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858061281665631"/>
          <c:y val="0.25311023622047246"/>
          <c:w val="0.54796396236987233"/>
          <c:h val="0.67734434237386998"/>
        </c:manualLayout>
      </c:layout>
      <c:doughnutChart>
        <c:varyColors val="1"/>
        <c:ser>
          <c:idx val="0"/>
          <c:order val="0"/>
          <c:tx>
            <c:strRef>
              <c:f>'Toss based win'!$B$3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23-4C02-9DD1-0E94B85FA12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23-4C02-9DD1-0E94B85FA1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win'!$A$4:$A$6</c:f>
              <c:strCache>
                <c:ptCount val="2"/>
                <c:pt idx="0">
                  <c:v>bat</c:v>
                </c:pt>
                <c:pt idx="1">
                  <c:v>field</c:v>
                </c:pt>
              </c:strCache>
            </c:strRef>
          </c:cat>
          <c:val>
            <c:numRef>
              <c:f>'Toss based win'!$B$4:$B$6</c:f>
              <c:numCache>
                <c:formatCode>0.00%</c:formatCode>
                <c:ptCount val="2"/>
                <c:pt idx="0">
                  <c:v>0.47982062780269058</c:v>
                </c:pt>
                <c:pt idx="1">
                  <c:v>0.52017937219730936</c:v>
                </c:pt>
              </c:numCache>
            </c:numRef>
          </c:val>
          <c:extLst>
            <c:ext xmlns:c16="http://schemas.microsoft.com/office/drawing/2014/chart" uri="{C3380CC4-5D6E-409C-BE32-E72D297353CC}">
              <c16:uniqueId val="{00000000-53F3-48C8-9C13-8B8D9F1AC67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336459347075997"/>
          <c:y val="0.11550853018372706"/>
          <c:w val="0.20963166121088797"/>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Venues with most matches and winning based on Bat first &amp; Field first</a:t>
            </a:r>
          </a:p>
        </c:rich>
      </c:tx>
      <c:layout>
        <c:manualLayout>
          <c:xMode val="edge"/>
          <c:yMode val="edge"/>
          <c:x val="0.113330730795822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Dr DY Patil Sports Academy</c:v>
                </c:pt>
                <c:pt idx="1">
                  <c:v>Himachal Pradesh Cricket Association Stadium</c:v>
                </c:pt>
                <c:pt idx="2">
                  <c:v>Punjab Cricket Association Stadium, Mohali</c:v>
                </c:pt>
                <c:pt idx="3">
                  <c:v>Subrata Roy Sahara Stadium</c:v>
                </c:pt>
                <c:pt idx="4">
                  <c:v>Rajiv Gandhi International Stadium, Uppal</c:v>
                </c:pt>
                <c:pt idx="5">
                  <c:v>M Chinnaswamy Stadium</c:v>
                </c:pt>
                <c:pt idx="6">
                  <c:v>Eden Gardens</c:v>
                </c:pt>
                <c:pt idx="7">
                  <c:v>Feroz Shah Kotla</c:v>
                </c:pt>
                <c:pt idx="8">
                  <c:v>Sawai Mansingh Stadium</c:v>
                </c:pt>
                <c:pt idx="9">
                  <c:v>Wankhede Stadium</c:v>
                </c:pt>
                <c:pt idx="10">
                  <c:v>MA Chidambaram Stadium, Chepauk</c:v>
                </c:pt>
              </c:strCache>
            </c:strRef>
          </c:cat>
          <c:val>
            <c:numRef>
              <c:f>'Top 10 venues'!$B$5:$B$16</c:f>
              <c:numCache>
                <c:formatCode>General</c:formatCode>
                <c:ptCount val="11"/>
                <c:pt idx="0">
                  <c:v>3</c:v>
                </c:pt>
                <c:pt idx="1">
                  <c:v>1</c:v>
                </c:pt>
                <c:pt idx="2">
                  <c:v>5</c:v>
                </c:pt>
                <c:pt idx="3">
                  <c:v>15</c:v>
                </c:pt>
                <c:pt idx="4">
                  <c:v>9</c:v>
                </c:pt>
                <c:pt idx="5">
                  <c:v>4</c:v>
                </c:pt>
                <c:pt idx="6">
                  <c:v>13</c:v>
                </c:pt>
                <c:pt idx="7">
                  <c:v>13</c:v>
                </c:pt>
                <c:pt idx="8">
                  <c:v>9</c:v>
                </c:pt>
                <c:pt idx="9">
                  <c:v>11</c:v>
                </c:pt>
                <c:pt idx="10">
                  <c:v>19</c:v>
                </c:pt>
              </c:numCache>
            </c:numRef>
          </c:val>
          <c:extLst>
            <c:ext xmlns:c16="http://schemas.microsoft.com/office/drawing/2014/chart" uri="{C3380CC4-5D6E-409C-BE32-E72D297353CC}">
              <c16:uniqueId val="{00000000-1C0C-4A15-8EC1-6C8A1FFAE88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Dr DY Patil Sports Academy</c:v>
                </c:pt>
                <c:pt idx="1">
                  <c:v>Himachal Pradesh Cricket Association Stadium</c:v>
                </c:pt>
                <c:pt idx="2">
                  <c:v>Punjab Cricket Association Stadium, Mohali</c:v>
                </c:pt>
                <c:pt idx="3">
                  <c:v>Subrata Roy Sahara Stadium</c:v>
                </c:pt>
                <c:pt idx="4">
                  <c:v>Rajiv Gandhi International Stadium, Uppal</c:v>
                </c:pt>
                <c:pt idx="5">
                  <c:v>M Chinnaswamy Stadium</c:v>
                </c:pt>
                <c:pt idx="6">
                  <c:v>Eden Gardens</c:v>
                </c:pt>
                <c:pt idx="7">
                  <c:v>Feroz Shah Kotla</c:v>
                </c:pt>
                <c:pt idx="8">
                  <c:v>Sawai Mansingh Stadium</c:v>
                </c:pt>
                <c:pt idx="9">
                  <c:v>Wankhede Stadium</c:v>
                </c:pt>
                <c:pt idx="10">
                  <c:v>MA Chidambaram Stadium, Chepauk</c:v>
                </c:pt>
              </c:strCache>
            </c:strRef>
          </c:cat>
          <c:val>
            <c:numRef>
              <c:f>'Top 10 venues'!$C$5:$C$16</c:f>
              <c:numCache>
                <c:formatCode>General</c:formatCode>
                <c:ptCount val="11"/>
                <c:pt idx="0">
                  <c:v>4</c:v>
                </c:pt>
                <c:pt idx="1">
                  <c:v>6</c:v>
                </c:pt>
                <c:pt idx="2">
                  <c:v>11</c:v>
                </c:pt>
                <c:pt idx="3">
                  <c:v>2</c:v>
                </c:pt>
                <c:pt idx="4">
                  <c:v>10</c:v>
                </c:pt>
                <c:pt idx="5">
                  <c:v>18</c:v>
                </c:pt>
                <c:pt idx="6">
                  <c:v>9</c:v>
                </c:pt>
                <c:pt idx="7">
                  <c:v>10</c:v>
                </c:pt>
                <c:pt idx="8">
                  <c:v>14</c:v>
                </c:pt>
                <c:pt idx="9">
                  <c:v>14</c:v>
                </c:pt>
                <c:pt idx="10">
                  <c:v>8</c:v>
                </c:pt>
              </c:numCache>
            </c:numRef>
          </c:val>
          <c:extLst>
            <c:ext xmlns:c16="http://schemas.microsoft.com/office/drawing/2014/chart" uri="{C3380CC4-5D6E-409C-BE32-E72D297353CC}">
              <c16:uniqueId val="{00000001-1C0C-4A15-8EC1-6C8A1FFAE889}"/>
            </c:ext>
          </c:extLst>
        </c:ser>
        <c:dLbls>
          <c:dLblPos val="ctr"/>
          <c:showLegendKey val="0"/>
          <c:showVal val="1"/>
          <c:showCatName val="0"/>
          <c:showSerName val="0"/>
          <c:showPercent val="0"/>
          <c:showBubbleSize val="0"/>
        </c:dLbls>
        <c:gapWidth val="150"/>
        <c:overlap val="100"/>
        <c:axId val="96487839"/>
        <c:axId val="96490239"/>
      </c:barChart>
      <c:catAx>
        <c:axId val="9648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0239"/>
        <c:crosses val="autoZero"/>
        <c:auto val="1"/>
        <c:lblAlgn val="ctr"/>
        <c:lblOffset val="100"/>
        <c:noMultiLvlLbl val="0"/>
      </c:catAx>
      <c:valAx>
        <c:axId val="9649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7839"/>
        <c:crosses val="autoZero"/>
        <c:crossBetween val="between"/>
      </c:valAx>
      <c:spPr>
        <a:noFill/>
        <a:ln>
          <a:noFill/>
        </a:ln>
        <a:effectLst/>
      </c:spPr>
    </c:plotArea>
    <c:legend>
      <c:legendPos val="r"/>
      <c:layout>
        <c:manualLayout>
          <c:xMode val="edge"/>
          <c:yMode val="edge"/>
          <c:x val="0.34694666972976557"/>
          <c:y val="9.1044805402895473E-2"/>
          <c:w val="0.21535609063738434"/>
          <c:h val="9.78503995715501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Won Awards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MEK Hussey</c:v>
                </c:pt>
                <c:pt idx="2">
                  <c:v>V Sehwag</c:v>
                </c:pt>
                <c:pt idx="3">
                  <c:v>A Mishra</c:v>
                </c:pt>
                <c:pt idx="4">
                  <c:v>G Gambhir</c:v>
                </c:pt>
                <c:pt idx="5">
                  <c:v>BJ Hodge</c:v>
                </c:pt>
                <c:pt idx="6">
                  <c:v>V Kohli</c:v>
                </c:pt>
                <c:pt idx="7">
                  <c:v>MS Dhoni</c:v>
                </c:pt>
                <c:pt idx="8">
                  <c:v>AM Rahane</c:v>
                </c:pt>
                <c:pt idx="9">
                  <c:v>AB de Villiers</c:v>
                </c:pt>
              </c:strCache>
            </c:strRef>
          </c:cat>
          <c:val>
            <c:numRef>
              <c:f>MoM!$E$4:$E$13</c:f>
              <c:numCache>
                <c:formatCode>General</c:formatCode>
                <c:ptCount val="10"/>
                <c:pt idx="0">
                  <c:v>14</c:v>
                </c:pt>
                <c:pt idx="1">
                  <c:v>9</c:v>
                </c:pt>
                <c:pt idx="2">
                  <c:v>6</c:v>
                </c:pt>
                <c:pt idx="3">
                  <c:v>6</c:v>
                </c:pt>
                <c:pt idx="4">
                  <c:v>6</c:v>
                </c:pt>
                <c:pt idx="5">
                  <c:v>5</c:v>
                </c:pt>
                <c:pt idx="6">
                  <c:v>5</c:v>
                </c:pt>
                <c:pt idx="7">
                  <c:v>5</c:v>
                </c:pt>
                <c:pt idx="8">
                  <c:v>5</c:v>
                </c:pt>
                <c:pt idx="9">
                  <c:v>5</c:v>
                </c:pt>
              </c:numCache>
            </c:numRef>
          </c:val>
          <c:extLst>
            <c:ext xmlns:c16="http://schemas.microsoft.com/office/drawing/2014/chart" uri="{C3380CC4-5D6E-409C-BE32-E72D297353CC}">
              <c16:uniqueId val="{00000000-6697-4C81-8157-B90A43BE78D4}"/>
            </c:ext>
          </c:extLst>
        </c:ser>
        <c:dLbls>
          <c:dLblPos val="inEnd"/>
          <c:showLegendKey val="0"/>
          <c:showVal val="1"/>
          <c:showCatName val="0"/>
          <c:showSerName val="0"/>
          <c:showPercent val="0"/>
          <c:showBubbleSize val="0"/>
        </c:dLbls>
        <c:gapWidth val="138"/>
        <c:overlap val="-27"/>
        <c:axId val="2085219967"/>
        <c:axId val="2085217087"/>
      </c:barChart>
      <c:catAx>
        <c:axId val="208521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85217087"/>
        <c:crosses val="autoZero"/>
        <c:auto val="1"/>
        <c:lblAlgn val="ctr"/>
        <c:lblOffset val="100"/>
        <c:noMultiLvlLbl val="0"/>
      </c:catAx>
      <c:valAx>
        <c:axId val="20852170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times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1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by team!PivotTable1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Bat first and Field first since 2008</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22159404694805E-2"/>
          <c:y val="0.18756005056890013"/>
          <c:w val="0.85725838500122409"/>
          <c:h val="0.4166921005842011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Mumbai Indians</c:v>
                </c:pt>
                <c:pt idx="1">
                  <c:v>Chennai Super Kings</c:v>
                </c:pt>
                <c:pt idx="2">
                  <c:v>Royal Challengers Bangalore</c:v>
                </c:pt>
                <c:pt idx="3">
                  <c:v>Kolkata Knight Riders</c:v>
                </c:pt>
                <c:pt idx="4">
                  <c:v>Rajasthan Royals</c:v>
                </c:pt>
                <c:pt idx="5">
                  <c:v>Kings XI Punjab</c:v>
                </c:pt>
                <c:pt idx="6">
                  <c:v>Delhi Daredevils</c:v>
                </c:pt>
                <c:pt idx="7">
                  <c:v>Pune Warriors</c:v>
                </c:pt>
                <c:pt idx="8">
                  <c:v>Deccan Chargers</c:v>
                </c:pt>
                <c:pt idx="9">
                  <c:v>Sunrisers Hyderabad</c:v>
                </c:pt>
                <c:pt idx="10">
                  <c:v>Kochi Tuskers Kerala</c:v>
                </c:pt>
                <c:pt idx="11">
                  <c:v>NA</c:v>
                </c:pt>
              </c:strCache>
            </c:strRef>
          </c:cat>
          <c:val>
            <c:numRef>
              <c:f>'Matches win by team'!$B$5:$B$17</c:f>
              <c:numCache>
                <c:formatCode>General</c:formatCode>
                <c:ptCount val="12"/>
                <c:pt idx="0">
                  <c:v>19</c:v>
                </c:pt>
                <c:pt idx="1">
                  <c:v>19</c:v>
                </c:pt>
                <c:pt idx="2">
                  <c:v>5</c:v>
                </c:pt>
                <c:pt idx="3">
                  <c:v>15</c:v>
                </c:pt>
                <c:pt idx="4">
                  <c:v>13</c:v>
                </c:pt>
                <c:pt idx="5">
                  <c:v>5</c:v>
                </c:pt>
                <c:pt idx="6">
                  <c:v>9</c:v>
                </c:pt>
                <c:pt idx="7">
                  <c:v>9</c:v>
                </c:pt>
                <c:pt idx="8">
                  <c:v>5</c:v>
                </c:pt>
                <c:pt idx="9">
                  <c:v>7</c:v>
                </c:pt>
                <c:pt idx="11">
                  <c:v>1</c:v>
                </c:pt>
              </c:numCache>
            </c:numRef>
          </c:val>
          <c:extLst>
            <c:ext xmlns:c16="http://schemas.microsoft.com/office/drawing/2014/chart" uri="{C3380CC4-5D6E-409C-BE32-E72D297353CC}">
              <c16:uniqueId val="{00000000-5CA2-462F-B3B5-52CB5A13B0F3}"/>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Mumbai Indians</c:v>
                </c:pt>
                <c:pt idx="1">
                  <c:v>Chennai Super Kings</c:v>
                </c:pt>
                <c:pt idx="2">
                  <c:v>Royal Challengers Bangalore</c:v>
                </c:pt>
                <c:pt idx="3">
                  <c:v>Kolkata Knight Riders</c:v>
                </c:pt>
                <c:pt idx="4">
                  <c:v>Rajasthan Royals</c:v>
                </c:pt>
                <c:pt idx="5">
                  <c:v>Kings XI Punjab</c:v>
                </c:pt>
                <c:pt idx="6">
                  <c:v>Delhi Daredevils</c:v>
                </c:pt>
                <c:pt idx="7">
                  <c:v>Pune Warriors</c:v>
                </c:pt>
                <c:pt idx="8">
                  <c:v>Deccan Chargers</c:v>
                </c:pt>
                <c:pt idx="9">
                  <c:v>Sunrisers Hyderabad</c:v>
                </c:pt>
                <c:pt idx="10">
                  <c:v>Kochi Tuskers Kerala</c:v>
                </c:pt>
                <c:pt idx="11">
                  <c:v>NA</c:v>
                </c:pt>
              </c:strCache>
            </c:strRef>
          </c:cat>
          <c:val>
            <c:numRef>
              <c:f>'Matches win by team'!$C$5:$C$17</c:f>
              <c:numCache>
                <c:formatCode>General</c:formatCode>
                <c:ptCount val="12"/>
                <c:pt idx="0">
                  <c:v>14</c:v>
                </c:pt>
                <c:pt idx="1">
                  <c:v>14</c:v>
                </c:pt>
                <c:pt idx="2">
                  <c:v>22</c:v>
                </c:pt>
                <c:pt idx="3">
                  <c:v>11</c:v>
                </c:pt>
                <c:pt idx="4">
                  <c:v>11</c:v>
                </c:pt>
                <c:pt idx="5">
                  <c:v>18</c:v>
                </c:pt>
                <c:pt idx="6">
                  <c:v>9</c:v>
                </c:pt>
                <c:pt idx="7">
                  <c:v>3</c:v>
                </c:pt>
                <c:pt idx="8">
                  <c:v>5</c:v>
                </c:pt>
                <c:pt idx="9">
                  <c:v>3</c:v>
                </c:pt>
                <c:pt idx="10">
                  <c:v>6</c:v>
                </c:pt>
              </c:numCache>
            </c:numRef>
          </c:val>
          <c:extLst>
            <c:ext xmlns:c16="http://schemas.microsoft.com/office/drawing/2014/chart" uri="{C3380CC4-5D6E-409C-BE32-E72D297353CC}">
              <c16:uniqueId val="{00000001-5CA2-462F-B3B5-52CB5A13B0F3}"/>
            </c:ext>
          </c:extLst>
        </c:ser>
        <c:dLbls>
          <c:dLblPos val="ctr"/>
          <c:showLegendKey val="0"/>
          <c:showVal val="1"/>
          <c:showCatName val="0"/>
          <c:showSerName val="0"/>
          <c:showPercent val="0"/>
          <c:showBubbleSize val="0"/>
        </c:dLbls>
        <c:gapWidth val="130"/>
        <c:overlap val="100"/>
        <c:axId val="2083009503"/>
        <c:axId val="94693951"/>
      </c:barChart>
      <c:catAx>
        <c:axId val="208300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3951"/>
        <c:crosses val="autoZero"/>
        <c:auto val="1"/>
        <c:lblAlgn val="ctr"/>
        <c:lblOffset val="100"/>
        <c:noMultiLvlLbl val="0"/>
      </c:catAx>
      <c:valAx>
        <c:axId val="94693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009503"/>
        <c:crosses val="autoZero"/>
        <c:crossBetween val="between"/>
      </c:valAx>
      <c:spPr>
        <a:noFill/>
        <a:ln>
          <a:noFill/>
        </a:ln>
        <a:effectLst/>
      </c:spPr>
    </c:plotArea>
    <c:legend>
      <c:legendPos val="r"/>
      <c:layout>
        <c:manualLayout>
          <c:xMode val="edge"/>
          <c:yMode val="edge"/>
          <c:x val="0.42054803960315779"/>
          <c:y val="0.11653543307086614"/>
          <c:w val="0.12964653067015272"/>
          <c:h val="0.17067123246762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win!PivotTable2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b="1"/>
              <a:t>Toss</a:t>
            </a:r>
            <a:r>
              <a:rPr lang="en-US" sz="1100" b="1" baseline="0"/>
              <a:t> Decision Based winning %</a:t>
            </a:r>
            <a:endParaRPr lang="en-US" sz="1100" b="1"/>
          </a:p>
        </c:rich>
      </c:tx>
      <c:layout>
        <c:manualLayout>
          <c:xMode val="edge"/>
          <c:yMode val="edge"/>
          <c:x val="0.13830266647478467"/>
          <c:y val="1.31969624793342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858061281665631"/>
          <c:y val="0.25311023622047246"/>
          <c:w val="0.54796396236987233"/>
          <c:h val="0.67734434237386998"/>
        </c:manualLayout>
      </c:layout>
      <c:doughnutChart>
        <c:varyColors val="1"/>
        <c:ser>
          <c:idx val="0"/>
          <c:order val="0"/>
          <c:tx>
            <c:strRef>
              <c:f>'Toss based win'!$B$3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74-4A04-98A6-8F667B1D37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74-4A04-98A6-8F667B1D37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win'!$A$4:$A$6</c:f>
              <c:strCache>
                <c:ptCount val="2"/>
                <c:pt idx="0">
                  <c:v>bat</c:v>
                </c:pt>
                <c:pt idx="1">
                  <c:v>field</c:v>
                </c:pt>
              </c:strCache>
            </c:strRef>
          </c:cat>
          <c:val>
            <c:numRef>
              <c:f>'Toss based win'!$B$4:$B$6</c:f>
              <c:numCache>
                <c:formatCode>0.00%</c:formatCode>
                <c:ptCount val="2"/>
                <c:pt idx="0">
                  <c:v>0.47982062780269058</c:v>
                </c:pt>
                <c:pt idx="1">
                  <c:v>0.52017937219730936</c:v>
                </c:pt>
              </c:numCache>
            </c:numRef>
          </c:val>
          <c:extLst>
            <c:ext xmlns:c16="http://schemas.microsoft.com/office/drawing/2014/chart" uri="{C3380CC4-5D6E-409C-BE32-E72D297353CC}">
              <c16:uniqueId val="{00000004-F474-4A04-98A6-8F667B1D371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336459347075997"/>
          <c:y val="0.11550853018372706"/>
          <c:w val="0.20963166121088797"/>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Top</a:t>
            </a:r>
            <a:r>
              <a:rPr lang="en-US" sz="900" b="1" baseline="0"/>
              <a:t> 10 Venues with most matches and winning based on Bat first &amp; Field first</a:t>
            </a:r>
            <a:endParaRPr lang="en-US" sz="900" b="1"/>
          </a:p>
        </c:rich>
      </c:tx>
      <c:layout>
        <c:manualLayout>
          <c:xMode val="edge"/>
          <c:yMode val="edge"/>
          <c:x val="0.113330730795822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07404336214292"/>
          <c:y val="0.1153021978021978"/>
          <c:w val="0.54198819240600127"/>
          <c:h val="0.7627106948169940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Dr DY Patil Sports Academy</c:v>
                </c:pt>
                <c:pt idx="1">
                  <c:v>Himachal Pradesh Cricket Association Stadium</c:v>
                </c:pt>
                <c:pt idx="2">
                  <c:v>Punjab Cricket Association Stadium, Mohali</c:v>
                </c:pt>
                <c:pt idx="3">
                  <c:v>Subrata Roy Sahara Stadium</c:v>
                </c:pt>
                <c:pt idx="4">
                  <c:v>Rajiv Gandhi International Stadium, Uppal</c:v>
                </c:pt>
                <c:pt idx="5">
                  <c:v>M Chinnaswamy Stadium</c:v>
                </c:pt>
                <c:pt idx="6">
                  <c:v>Eden Gardens</c:v>
                </c:pt>
                <c:pt idx="7">
                  <c:v>Feroz Shah Kotla</c:v>
                </c:pt>
                <c:pt idx="8">
                  <c:v>Sawai Mansingh Stadium</c:v>
                </c:pt>
                <c:pt idx="9">
                  <c:v>Wankhede Stadium</c:v>
                </c:pt>
                <c:pt idx="10">
                  <c:v>MA Chidambaram Stadium, Chepauk</c:v>
                </c:pt>
              </c:strCache>
            </c:strRef>
          </c:cat>
          <c:val>
            <c:numRef>
              <c:f>'Top 10 venues'!$B$5:$B$16</c:f>
              <c:numCache>
                <c:formatCode>General</c:formatCode>
                <c:ptCount val="11"/>
                <c:pt idx="0">
                  <c:v>3</c:v>
                </c:pt>
                <c:pt idx="1">
                  <c:v>1</c:v>
                </c:pt>
                <c:pt idx="2">
                  <c:v>5</c:v>
                </c:pt>
                <c:pt idx="3">
                  <c:v>15</c:v>
                </c:pt>
                <c:pt idx="4">
                  <c:v>9</c:v>
                </c:pt>
                <c:pt idx="5">
                  <c:v>4</c:v>
                </c:pt>
                <c:pt idx="6">
                  <c:v>13</c:v>
                </c:pt>
                <c:pt idx="7">
                  <c:v>13</c:v>
                </c:pt>
                <c:pt idx="8">
                  <c:v>9</c:v>
                </c:pt>
                <c:pt idx="9">
                  <c:v>11</c:v>
                </c:pt>
                <c:pt idx="10">
                  <c:v>19</c:v>
                </c:pt>
              </c:numCache>
            </c:numRef>
          </c:val>
          <c:extLst>
            <c:ext xmlns:c16="http://schemas.microsoft.com/office/drawing/2014/chart" uri="{C3380CC4-5D6E-409C-BE32-E72D297353CC}">
              <c16:uniqueId val="{00000000-B8D7-471F-80AF-8C1F21B2F61A}"/>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Dr DY Patil Sports Academy</c:v>
                </c:pt>
                <c:pt idx="1">
                  <c:v>Himachal Pradesh Cricket Association Stadium</c:v>
                </c:pt>
                <c:pt idx="2">
                  <c:v>Punjab Cricket Association Stadium, Mohali</c:v>
                </c:pt>
                <c:pt idx="3">
                  <c:v>Subrata Roy Sahara Stadium</c:v>
                </c:pt>
                <c:pt idx="4">
                  <c:v>Rajiv Gandhi International Stadium, Uppal</c:v>
                </c:pt>
                <c:pt idx="5">
                  <c:v>M Chinnaswamy Stadium</c:v>
                </c:pt>
                <c:pt idx="6">
                  <c:v>Eden Gardens</c:v>
                </c:pt>
                <c:pt idx="7">
                  <c:v>Feroz Shah Kotla</c:v>
                </c:pt>
                <c:pt idx="8">
                  <c:v>Sawai Mansingh Stadium</c:v>
                </c:pt>
                <c:pt idx="9">
                  <c:v>Wankhede Stadium</c:v>
                </c:pt>
                <c:pt idx="10">
                  <c:v>MA Chidambaram Stadium, Chepauk</c:v>
                </c:pt>
              </c:strCache>
            </c:strRef>
          </c:cat>
          <c:val>
            <c:numRef>
              <c:f>'Top 10 venues'!$C$5:$C$16</c:f>
              <c:numCache>
                <c:formatCode>General</c:formatCode>
                <c:ptCount val="11"/>
                <c:pt idx="0">
                  <c:v>4</c:v>
                </c:pt>
                <c:pt idx="1">
                  <c:v>6</c:v>
                </c:pt>
                <c:pt idx="2">
                  <c:v>11</c:v>
                </c:pt>
                <c:pt idx="3">
                  <c:v>2</c:v>
                </c:pt>
                <c:pt idx="4">
                  <c:v>10</c:v>
                </c:pt>
                <c:pt idx="5">
                  <c:v>18</c:v>
                </c:pt>
                <c:pt idx="6">
                  <c:v>9</c:v>
                </c:pt>
                <c:pt idx="7">
                  <c:v>10</c:v>
                </c:pt>
                <c:pt idx="8">
                  <c:v>14</c:v>
                </c:pt>
                <c:pt idx="9">
                  <c:v>14</c:v>
                </c:pt>
                <c:pt idx="10">
                  <c:v>8</c:v>
                </c:pt>
              </c:numCache>
            </c:numRef>
          </c:val>
          <c:extLst>
            <c:ext xmlns:c16="http://schemas.microsoft.com/office/drawing/2014/chart" uri="{C3380CC4-5D6E-409C-BE32-E72D297353CC}">
              <c16:uniqueId val="{00000001-B8D7-471F-80AF-8C1F21B2F61A}"/>
            </c:ext>
          </c:extLst>
        </c:ser>
        <c:dLbls>
          <c:dLblPos val="ctr"/>
          <c:showLegendKey val="0"/>
          <c:showVal val="1"/>
          <c:showCatName val="0"/>
          <c:showSerName val="0"/>
          <c:showPercent val="0"/>
          <c:showBubbleSize val="0"/>
        </c:dLbls>
        <c:gapWidth val="150"/>
        <c:overlap val="100"/>
        <c:axId val="96487839"/>
        <c:axId val="96490239"/>
      </c:barChart>
      <c:catAx>
        <c:axId val="9648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6490239"/>
        <c:crosses val="autoZero"/>
        <c:auto val="1"/>
        <c:lblAlgn val="ctr"/>
        <c:lblOffset val="100"/>
        <c:noMultiLvlLbl val="0"/>
      </c:catAx>
      <c:valAx>
        <c:axId val="9649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7839"/>
        <c:crosses val="autoZero"/>
        <c:crossBetween val="between"/>
      </c:valAx>
      <c:spPr>
        <a:noFill/>
        <a:ln>
          <a:noFill/>
        </a:ln>
        <a:effectLst/>
      </c:spPr>
    </c:plotArea>
    <c:legend>
      <c:legendPos val="r"/>
      <c:layout>
        <c:manualLayout>
          <c:xMode val="edge"/>
          <c:yMode val="edge"/>
          <c:x val="0.31342354799748001"/>
          <c:y val="4.9054685472008308E-2"/>
          <c:w val="0.33629139032487587"/>
          <c:h val="9.78503995715501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Won Awards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MEK Hussey</c:v>
                </c:pt>
                <c:pt idx="2">
                  <c:v>V Sehwag</c:v>
                </c:pt>
                <c:pt idx="3">
                  <c:v>A Mishra</c:v>
                </c:pt>
                <c:pt idx="4">
                  <c:v>G Gambhir</c:v>
                </c:pt>
                <c:pt idx="5">
                  <c:v>BJ Hodge</c:v>
                </c:pt>
                <c:pt idx="6">
                  <c:v>V Kohli</c:v>
                </c:pt>
                <c:pt idx="7">
                  <c:v>MS Dhoni</c:v>
                </c:pt>
                <c:pt idx="8">
                  <c:v>AM Rahane</c:v>
                </c:pt>
                <c:pt idx="9">
                  <c:v>AB de Villiers</c:v>
                </c:pt>
              </c:strCache>
            </c:strRef>
          </c:cat>
          <c:val>
            <c:numRef>
              <c:f>MoM!$E$4:$E$13</c:f>
              <c:numCache>
                <c:formatCode>General</c:formatCode>
                <c:ptCount val="10"/>
                <c:pt idx="0">
                  <c:v>14</c:v>
                </c:pt>
                <c:pt idx="1">
                  <c:v>9</c:v>
                </c:pt>
                <c:pt idx="2">
                  <c:v>6</c:v>
                </c:pt>
                <c:pt idx="3">
                  <c:v>6</c:v>
                </c:pt>
                <c:pt idx="4">
                  <c:v>6</c:v>
                </c:pt>
                <c:pt idx="5">
                  <c:v>5</c:v>
                </c:pt>
                <c:pt idx="6">
                  <c:v>5</c:v>
                </c:pt>
                <c:pt idx="7">
                  <c:v>5</c:v>
                </c:pt>
                <c:pt idx="8">
                  <c:v>5</c:v>
                </c:pt>
                <c:pt idx="9">
                  <c:v>5</c:v>
                </c:pt>
              </c:numCache>
            </c:numRef>
          </c:val>
          <c:extLst>
            <c:ext xmlns:c16="http://schemas.microsoft.com/office/drawing/2014/chart" uri="{C3380CC4-5D6E-409C-BE32-E72D297353CC}">
              <c16:uniqueId val="{00000000-BC0C-469F-B09B-C1E695AF4733}"/>
            </c:ext>
          </c:extLst>
        </c:ser>
        <c:dLbls>
          <c:dLblPos val="inEnd"/>
          <c:showLegendKey val="0"/>
          <c:showVal val="1"/>
          <c:showCatName val="0"/>
          <c:showSerName val="0"/>
          <c:showPercent val="0"/>
          <c:showBubbleSize val="0"/>
        </c:dLbls>
        <c:gapWidth val="138"/>
        <c:overlap val="-27"/>
        <c:axId val="2085219967"/>
        <c:axId val="2085217087"/>
      </c:barChart>
      <c:catAx>
        <c:axId val="208521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85217087"/>
        <c:crosses val="autoZero"/>
        <c:auto val="1"/>
        <c:lblAlgn val="ctr"/>
        <c:lblOffset val="100"/>
        <c:noMultiLvlLbl val="0"/>
      </c:catAx>
      <c:valAx>
        <c:axId val="20852170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times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1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6C09E261-3347-4DAB-9F10-CA8844FF8E8E}">
          <cx:tx>
            <cx:txData>
              <cx:f>_xlchart.v1.1</cx:f>
              <cx:v>Winner</cx:v>
            </cx:txData>
          </cx:tx>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6C09E261-3347-4DAB-9F10-CA8844FF8E8E}">
          <cx:tx>
            <cx:txData>
              <cx:f>_xlchart.v1.4</cx:f>
              <cx:v>Winner</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1631950</xdr:colOff>
      <xdr:row>18</xdr:row>
      <xdr:rowOff>161925</xdr:rowOff>
    </xdr:from>
    <xdr:to>
      <xdr:col>11</xdr:col>
      <xdr:colOff>742950</xdr:colOff>
      <xdr:row>32</xdr:row>
      <xdr:rowOff>31750</xdr:rowOff>
    </xdr:to>
    <xdr:graphicFrame macro="">
      <xdr:nvGraphicFramePr>
        <xdr:cNvPr id="3" name="Chart 2">
          <a:extLst>
            <a:ext uri="{FF2B5EF4-FFF2-40B4-BE49-F238E27FC236}">
              <a16:creationId xmlns:a16="http://schemas.microsoft.com/office/drawing/2014/main" id="{49CAA071-CE11-9B9E-9652-1AEDBE4D4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3</xdr:row>
      <xdr:rowOff>41275</xdr:rowOff>
    </xdr:from>
    <xdr:to>
      <xdr:col>7</xdr:col>
      <xdr:colOff>215900</xdr:colOff>
      <xdr:row>18</xdr:row>
      <xdr:rowOff>22225</xdr:rowOff>
    </xdr:to>
    <xdr:graphicFrame macro="">
      <xdr:nvGraphicFramePr>
        <xdr:cNvPr id="2" name="Chart 1">
          <a:extLst>
            <a:ext uri="{FF2B5EF4-FFF2-40B4-BE49-F238E27FC236}">
              <a16:creationId xmlns:a16="http://schemas.microsoft.com/office/drawing/2014/main" id="{B81A9692-7C3E-AFF2-3619-6DABA6694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458612</xdr:colOff>
      <xdr:row>5</xdr:row>
      <xdr:rowOff>154163</xdr:rowOff>
    </xdr:from>
    <xdr:to>
      <xdr:col>8</xdr:col>
      <xdr:colOff>1044223</xdr:colOff>
      <xdr:row>28</xdr:row>
      <xdr:rowOff>119945</xdr:rowOff>
    </xdr:to>
    <xdr:graphicFrame macro="">
      <xdr:nvGraphicFramePr>
        <xdr:cNvPr id="2" name="Chart 1">
          <a:extLst>
            <a:ext uri="{FF2B5EF4-FFF2-40B4-BE49-F238E27FC236}">
              <a16:creationId xmlns:a16="http://schemas.microsoft.com/office/drawing/2014/main" id="{D985CD36-F7FE-3F2D-E6C3-78EC574B3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1307395</xdr:colOff>
      <xdr:row>17</xdr:row>
      <xdr:rowOff>8466</xdr:rowOff>
    </xdr:from>
    <xdr:to>
      <xdr:col>1</xdr:col>
      <xdr:colOff>299862</xdr:colOff>
      <xdr:row>34</xdr:row>
      <xdr:rowOff>169333</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8D091A8D-AB79-1E61-340A-3D89599148B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307395" y="3127022"/>
              <a:ext cx="1828800" cy="327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336550</xdr:colOff>
      <xdr:row>2</xdr:row>
      <xdr:rowOff>95250</xdr:rowOff>
    </xdr:from>
    <xdr:to>
      <xdr:col>15</xdr:col>
      <xdr:colOff>336550</xdr:colOff>
      <xdr:row>16</xdr:row>
      <xdr:rowOff>41275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2FF5087-2144-1423-27BC-9456DCBC1E6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321800" y="463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3174</xdr:colOff>
      <xdr:row>3</xdr:row>
      <xdr:rowOff>73025</xdr:rowOff>
    </xdr:from>
    <xdr:to>
      <xdr:col>9</xdr:col>
      <xdr:colOff>571500</xdr:colOff>
      <xdr:row>18</xdr:row>
      <xdr:rowOff>50800</xdr:rowOff>
    </xdr:to>
    <xdr:graphicFrame macro="">
      <xdr:nvGraphicFramePr>
        <xdr:cNvPr id="3" name="Chart 2">
          <a:extLst>
            <a:ext uri="{FF2B5EF4-FFF2-40B4-BE49-F238E27FC236}">
              <a16:creationId xmlns:a16="http://schemas.microsoft.com/office/drawing/2014/main" id="{8A78459C-52F9-643F-AFC5-5D4FE34BD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317500</xdr:colOff>
      <xdr:row>3</xdr:row>
      <xdr:rowOff>16228</xdr:rowOff>
    </xdr:from>
    <xdr:to>
      <xdr:col>17</xdr:col>
      <xdr:colOff>317501</xdr:colOff>
      <xdr:row>12</xdr:row>
      <xdr:rowOff>329141</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ADA0A03E-83F5-26E7-4FCB-DA634CE95C1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2135556" y="566561"/>
              <a:ext cx="1820334" cy="2514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98779</xdr:colOff>
      <xdr:row>9</xdr:row>
      <xdr:rowOff>15910</xdr:rowOff>
    </xdr:from>
    <xdr:to>
      <xdr:col>9</xdr:col>
      <xdr:colOff>550333</xdr:colOff>
      <xdr:row>11</xdr:row>
      <xdr:rowOff>515056</xdr:rowOff>
    </xdr:to>
    <xdr:grpSp>
      <xdr:nvGrpSpPr>
        <xdr:cNvPr id="13" name="Group 12">
          <a:extLst>
            <a:ext uri="{FF2B5EF4-FFF2-40B4-BE49-F238E27FC236}">
              <a16:creationId xmlns:a16="http://schemas.microsoft.com/office/drawing/2014/main" id="{FDE54CEF-A106-D448-1DF4-15116DF07F05}"/>
            </a:ext>
          </a:extLst>
        </xdr:cNvPr>
        <xdr:cNvGrpSpPr/>
      </xdr:nvGrpSpPr>
      <xdr:grpSpPr>
        <a:xfrm>
          <a:off x="6942668" y="1850354"/>
          <a:ext cx="2391832" cy="866035"/>
          <a:chOff x="5089280" y="1532854"/>
          <a:chExt cx="2121497" cy="902475"/>
        </a:xfrm>
      </xdr:grpSpPr>
      <xdr:sp macro="" textlink="">
        <xdr:nvSpPr>
          <xdr:cNvPr id="5" name="Arrow: Chevron 4">
            <a:extLst>
              <a:ext uri="{FF2B5EF4-FFF2-40B4-BE49-F238E27FC236}">
                <a16:creationId xmlns:a16="http://schemas.microsoft.com/office/drawing/2014/main" id="{523561BE-779B-0DD8-1B9F-357DFD7CE579}"/>
              </a:ext>
            </a:extLst>
          </xdr:cNvPr>
          <xdr:cNvSpPr/>
        </xdr:nvSpPr>
        <xdr:spPr>
          <a:xfrm>
            <a:off x="4736502" y="1427021"/>
            <a:ext cx="1387720" cy="62669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9DCD4EC1-D091-D892-5FA0-2AF69E6149A3}"/>
              </a:ext>
            </a:extLst>
          </xdr:cNvPr>
          <xdr:cNvSpPr/>
        </xdr:nvSpPr>
        <xdr:spPr>
          <a:xfrm>
            <a:off x="5022920" y="1845825"/>
            <a:ext cx="1228301" cy="4472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6350</xdr:colOff>
      <xdr:row>0</xdr:row>
      <xdr:rowOff>57150</xdr:rowOff>
    </xdr:from>
    <xdr:to>
      <xdr:col>4</xdr:col>
      <xdr:colOff>431800</xdr:colOff>
      <xdr:row>3</xdr:row>
      <xdr:rowOff>165100</xdr:rowOff>
    </xdr:to>
    <xdr:sp macro="" textlink="">
      <xdr:nvSpPr>
        <xdr:cNvPr id="2" name="Rectangle: Rounded Corners 1">
          <a:extLst>
            <a:ext uri="{FF2B5EF4-FFF2-40B4-BE49-F238E27FC236}">
              <a16:creationId xmlns:a16="http://schemas.microsoft.com/office/drawing/2014/main" id="{FCC17EB1-4038-5248-14EA-6AAEE5096E59}"/>
            </a:ext>
          </a:extLst>
        </xdr:cNvPr>
        <xdr:cNvSpPr/>
      </xdr:nvSpPr>
      <xdr:spPr>
        <a:xfrm>
          <a:off x="6350" y="57150"/>
          <a:ext cx="2863850" cy="660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INDIAN PREMIER LEAGUE ANALYSIS</a:t>
          </a:r>
        </a:p>
      </xdr:txBody>
    </xdr:sp>
    <xdr:clientData/>
  </xdr:twoCellAnchor>
  <xdr:twoCellAnchor>
    <xdr:from>
      <xdr:col>5</xdr:col>
      <xdr:colOff>463550</xdr:colOff>
      <xdr:row>0</xdr:row>
      <xdr:rowOff>158751</xdr:rowOff>
    </xdr:from>
    <xdr:to>
      <xdr:col>10</xdr:col>
      <xdr:colOff>209550</xdr:colOff>
      <xdr:row>5</xdr:row>
      <xdr:rowOff>63501</xdr:rowOff>
    </xdr:to>
    <xdr:grpSp>
      <xdr:nvGrpSpPr>
        <xdr:cNvPr id="3" name="Group 2">
          <a:extLst>
            <a:ext uri="{FF2B5EF4-FFF2-40B4-BE49-F238E27FC236}">
              <a16:creationId xmlns:a16="http://schemas.microsoft.com/office/drawing/2014/main" id="{B71636A5-3226-498A-A833-E615EA689A0A}"/>
            </a:ext>
          </a:extLst>
        </xdr:cNvPr>
        <xdr:cNvGrpSpPr/>
      </xdr:nvGrpSpPr>
      <xdr:grpSpPr>
        <a:xfrm>
          <a:off x="3511550" y="158751"/>
          <a:ext cx="2794000" cy="825500"/>
          <a:chOff x="5089280" y="1532854"/>
          <a:chExt cx="2121497" cy="902475"/>
        </a:xfrm>
      </xdr:grpSpPr>
      <xdr:sp macro="" textlink="KPI!$E$4">
        <xdr:nvSpPr>
          <xdr:cNvPr id="4" name="Arrow: Chevron 3">
            <a:extLst>
              <a:ext uri="{FF2B5EF4-FFF2-40B4-BE49-F238E27FC236}">
                <a16:creationId xmlns:a16="http://schemas.microsoft.com/office/drawing/2014/main" id="{C342CC09-A633-1D02-B1EF-072973A968A7}"/>
              </a:ext>
            </a:extLst>
          </xdr:cNvPr>
          <xdr:cNvSpPr/>
        </xdr:nvSpPr>
        <xdr:spPr>
          <a:xfrm>
            <a:off x="4736502" y="1427021"/>
            <a:ext cx="1387720" cy="62669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05A9459-CAE4-443B-9FF4-709754B87C5F}" type="TxLink">
              <a:rPr lang="en-US" sz="1400" b="1" i="0" u="none" strike="noStrike">
                <a:solidFill>
                  <a:schemeClr val="bg1"/>
                </a:solidFill>
                <a:latin typeface="Calibri"/>
                <a:cs typeface="Calibri"/>
              </a:rPr>
              <a:pPr algn="ctr"/>
              <a:t>Season</a:t>
            </a:fld>
            <a:endParaRPr lang="en-US" sz="1400">
              <a:solidFill>
                <a:schemeClr val="bg1"/>
              </a:solidFill>
            </a:endParaRPr>
          </a:p>
        </xdr:txBody>
      </xdr:sp>
      <xdr:sp macro="" textlink="KPI!$E$5">
        <xdr:nvSpPr>
          <xdr:cNvPr id="5" name="Freeform: Shape 4">
            <a:extLst>
              <a:ext uri="{FF2B5EF4-FFF2-40B4-BE49-F238E27FC236}">
                <a16:creationId xmlns:a16="http://schemas.microsoft.com/office/drawing/2014/main" id="{009FF9C7-ABB9-B5FA-A4DD-5FCD7D9720D5}"/>
              </a:ext>
            </a:extLst>
          </xdr:cNvPr>
          <xdr:cNvSpPr/>
        </xdr:nvSpPr>
        <xdr:spPr>
          <a:xfrm>
            <a:off x="5022920" y="1845825"/>
            <a:ext cx="1228301" cy="4472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04937C5-47F1-4C4F-93E4-D265360546A3}" type="TxLink">
              <a:rPr lang="en-US" sz="1800" b="1" i="0" u="none" strike="noStrike" kern="1200">
                <a:solidFill>
                  <a:srgbClr val="000000"/>
                </a:solidFill>
                <a:latin typeface="Calibri"/>
                <a:cs typeface="Calibri"/>
              </a:rPr>
              <a:t>IPL-2013</a:t>
            </a:fld>
            <a:endParaRPr lang="en-US" sz="1800" b="1" kern="1200"/>
          </a:p>
        </xdr:txBody>
      </xdr:sp>
    </xdr:grpSp>
    <xdr:clientData/>
  </xdr:twoCellAnchor>
  <xdr:twoCellAnchor>
    <xdr:from>
      <xdr:col>9</xdr:col>
      <xdr:colOff>254000</xdr:colOff>
      <xdr:row>0</xdr:row>
      <xdr:rowOff>152401</xdr:rowOff>
    </xdr:from>
    <xdr:to>
      <xdr:col>13</xdr:col>
      <xdr:colOff>552450</xdr:colOff>
      <xdr:row>5</xdr:row>
      <xdr:rowOff>95251</xdr:rowOff>
    </xdr:to>
    <xdr:grpSp>
      <xdr:nvGrpSpPr>
        <xdr:cNvPr id="6" name="Group 5">
          <a:extLst>
            <a:ext uri="{FF2B5EF4-FFF2-40B4-BE49-F238E27FC236}">
              <a16:creationId xmlns:a16="http://schemas.microsoft.com/office/drawing/2014/main" id="{475C4D9C-9A02-4404-85AA-F82987CD6A9C}"/>
            </a:ext>
          </a:extLst>
        </xdr:cNvPr>
        <xdr:cNvGrpSpPr/>
      </xdr:nvGrpSpPr>
      <xdr:grpSpPr>
        <a:xfrm>
          <a:off x="5740400" y="152401"/>
          <a:ext cx="2736850" cy="863600"/>
          <a:chOff x="5089280" y="1532854"/>
          <a:chExt cx="2121497" cy="902475"/>
        </a:xfrm>
      </xdr:grpSpPr>
      <xdr:sp macro="" textlink="KPI!F4">
        <xdr:nvSpPr>
          <xdr:cNvPr id="7" name="Arrow: Chevron 6">
            <a:extLst>
              <a:ext uri="{FF2B5EF4-FFF2-40B4-BE49-F238E27FC236}">
                <a16:creationId xmlns:a16="http://schemas.microsoft.com/office/drawing/2014/main" id="{01EB6B8F-7689-CFBD-FED0-26069B66D39B}"/>
              </a:ext>
            </a:extLst>
          </xdr:cNvPr>
          <xdr:cNvSpPr/>
        </xdr:nvSpPr>
        <xdr:spPr>
          <a:xfrm>
            <a:off x="4736502" y="1427021"/>
            <a:ext cx="1387720" cy="62669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1BEF7DC-087C-4B0C-B8B7-D2330D3F6375}" type="TxLink">
              <a:rPr lang="en-US" sz="1600" b="1" i="0" u="none" strike="noStrike">
                <a:solidFill>
                  <a:schemeClr val="bg1"/>
                </a:solidFill>
                <a:latin typeface="Calibri"/>
                <a:cs typeface="Calibri"/>
              </a:rPr>
              <a:pPr algn="ctr"/>
              <a:t>Winner</a:t>
            </a:fld>
            <a:endParaRPr lang="en-US" sz="1600">
              <a:solidFill>
                <a:schemeClr val="bg1"/>
              </a:solidFill>
            </a:endParaRPr>
          </a:p>
        </xdr:txBody>
      </xdr:sp>
      <xdr:sp macro="" textlink="KPI!F5">
        <xdr:nvSpPr>
          <xdr:cNvPr id="8" name="Freeform: Shape 7">
            <a:extLst>
              <a:ext uri="{FF2B5EF4-FFF2-40B4-BE49-F238E27FC236}">
                <a16:creationId xmlns:a16="http://schemas.microsoft.com/office/drawing/2014/main" id="{7B52F14E-9792-5368-C3EC-9650DEDC4764}"/>
              </a:ext>
            </a:extLst>
          </xdr:cNvPr>
          <xdr:cNvSpPr/>
        </xdr:nvSpPr>
        <xdr:spPr>
          <a:xfrm>
            <a:off x="5022920" y="1845825"/>
            <a:ext cx="1228301" cy="4472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21AF43B-228E-45E7-96D2-91EE96E65F8D}" type="TxLink">
              <a:rPr lang="en-US" sz="1400" b="1" i="0" u="none" strike="noStrike" kern="1200">
                <a:solidFill>
                  <a:srgbClr val="000000"/>
                </a:solidFill>
                <a:latin typeface="Calibri"/>
                <a:cs typeface="Calibri"/>
              </a:rPr>
              <a:t>Mumbai Indians</a:t>
            </a:fld>
            <a:endParaRPr lang="en-US" sz="2000" b="1" kern="1200"/>
          </a:p>
        </xdr:txBody>
      </xdr:sp>
    </xdr:grpSp>
    <xdr:clientData/>
  </xdr:twoCellAnchor>
  <xdr:twoCellAnchor>
    <xdr:from>
      <xdr:col>13</xdr:col>
      <xdr:colOff>6350</xdr:colOff>
      <xdr:row>0</xdr:row>
      <xdr:rowOff>177801</xdr:rowOff>
    </xdr:from>
    <xdr:to>
      <xdr:col>17</xdr:col>
      <xdr:colOff>247650</xdr:colOff>
      <xdr:row>5</xdr:row>
      <xdr:rowOff>107951</xdr:rowOff>
    </xdr:to>
    <xdr:grpSp>
      <xdr:nvGrpSpPr>
        <xdr:cNvPr id="9" name="Group 8">
          <a:extLst>
            <a:ext uri="{FF2B5EF4-FFF2-40B4-BE49-F238E27FC236}">
              <a16:creationId xmlns:a16="http://schemas.microsoft.com/office/drawing/2014/main" id="{1B43BCB8-1857-4C98-B02C-21F00D538516}"/>
            </a:ext>
          </a:extLst>
        </xdr:cNvPr>
        <xdr:cNvGrpSpPr/>
      </xdr:nvGrpSpPr>
      <xdr:grpSpPr>
        <a:xfrm>
          <a:off x="7931150" y="177801"/>
          <a:ext cx="2679700" cy="850900"/>
          <a:chOff x="5089280" y="1532854"/>
          <a:chExt cx="2121497" cy="902475"/>
        </a:xfrm>
      </xdr:grpSpPr>
      <xdr:sp macro="" textlink="KPI!G4">
        <xdr:nvSpPr>
          <xdr:cNvPr id="10" name="Arrow: Chevron 9">
            <a:extLst>
              <a:ext uri="{FF2B5EF4-FFF2-40B4-BE49-F238E27FC236}">
                <a16:creationId xmlns:a16="http://schemas.microsoft.com/office/drawing/2014/main" id="{87C23472-8149-3C42-79B0-B8CE3D265BD5}"/>
              </a:ext>
            </a:extLst>
          </xdr:cNvPr>
          <xdr:cNvSpPr/>
        </xdr:nvSpPr>
        <xdr:spPr>
          <a:xfrm>
            <a:off x="4736502" y="1427021"/>
            <a:ext cx="1387720" cy="62669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2F0BA0A-C839-4EAF-B106-47A02BACFA45}" type="TxLink">
              <a:rPr lang="en-US" sz="1400" b="1" i="0" u="none" strike="noStrike">
                <a:solidFill>
                  <a:schemeClr val="bg1"/>
                </a:solidFill>
                <a:latin typeface="Calibri"/>
                <a:cs typeface="Calibri"/>
              </a:rPr>
              <a:pPr algn="ctr"/>
              <a:t>Runner Up</a:t>
            </a:fld>
            <a:endParaRPr lang="en-US" sz="1400">
              <a:solidFill>
                <a:schemeClr val="bg1"/>
              </a:solidFill>
            </a:endParaRPr>
          </a:p>
        </xdr:txBody>
      </xdr:sp>
      <xdr:sp macro="" textlink="KPI!G5">
        <xdr:nvSpPr>
          <xdr:cNvPr id="11" name="Freeform: Shape 10">
            <a:extLst>
              <a:ext uri="{FF2B5EF4-FFF2-40B4-BE49-F238E27FC236}">
                <a16:creationId xmlns:a16="http://schemas.microsoft.com/office/drawing/2014/main" id="{41DAB9BD-EDDB-476B-66CA-95C08B1573AB}"/>
              </a:ext>
            </a:extLst>
          </xdr:cNvPr>
          <xdr:cNvSpPr/>
        </xdr:nvSpPr>
        <xdr:spPr>
          <a:xfrm>
            <a:off x="5022920" y="1845825"/>
            <a:ext cx="1228301" cy="4472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0DCB2A4-7D81-4296-B733-8C629D85E2A0}" type="TxLink">
              <a:rPr lang="en-US" sz="1200" b="1" i="0" u="none" strike="noStrike" kern="1200">
                <a:solidFill>
                  <a:srgbClr val="000000"/>
                </a:solidFill>
                <a:latin typeface="Calibri"/>
                <a:cs typeface="Calibri"/>
              </a:rPr>
              <a:t>Chennai Super Kings</a:t>
            </a:fld>
            <a:endParaRPr lang="en-US" sz="1800" b="1" kern="1200"/>
          </a:p>
        </xdr:txBody>
      </xdr:sp>
    </xdr:grpSp>
    <xdr:clientData/>
  </xdr:twoCellAnchor>
  <xdr:twoCellAnchor>
    <xdr:from>
      <xdr:col>16</xdr:col>
      <xdr:colOff>349250</xdr:colOff>
      <xdr:row>0</xdr:row>
      <xdr:rowOff>165101</xdr:rowOff>
    </xdr:from>
    <xdr:to>
      <xdr:col>21</xdr:col>
      <xdr:colOff>139700</xdr:colOff>
      <xdr:row>5</xdr:row>
      <xdr:rowOff>95251</xdr:rowOff>
    </xdr:to>
    <xdr:grpSp>
      <xdr:nvGrpSpPr>
        <xdr:cNvPr id="12" name="Group 11">
          <a:extLst>
            <a:ext uri="{FF2B5EF4-FFF2-40B4-BE49-F238E27FC236}">
              <a16:creationId xmlns:a16="http://schemas.microsoft.com/office/drawing/2014/main" id="{C23112ED-84FB-4708-8EBF-AFC9B3427E82}"/>
            </a:ext>
          </a:extLst>
        </xdr:cNvPr>
        <xdr:cNvGrpSpPr/>
      </xdr:nvGrpSpPr>
      <xdr:grpSpPr>
        <a:xfrm>
          <a:off x="10102850" y="165101"/>
          <a:ext cx="2838450" cy="850900"/>
          <a:chOff x="5089280" y="1532854"/>
          <a:chExt cx="2121497" cy="902475"/>
        </a:xfrm>
      </xdr:grpSpPr>
      <xdr:sp macro="" textlink="KPI!I4">
        <xdr:nvSpPr>
          <xdr:cNvPr id="13" name="Arrow: Chevron 12">
            <a:extLst>
              <a:ext uri="{FF2B5EF4-FFF2-40B4-BE49-F238E27FC236}">
                <a16:creationId xmlns:a16="http://schemas.microsoft.com/office/drawing/2014/main" id="{D9BC750E-16A3-A796-0121-79B9475D3DDE}"/>
              </a:ext>
            </a:extLst>
          </xdr:cNvPr>
          <xdr:cNvSpPr/>
        </xdr:nvSpPr>
        <xdr:spPr>
          <a:xfrm>
            <a:off x="4736502" y="1427021"/>
            <a:ext cx="1387720" cy="62669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0BAA0AA-A738-46F9-A932-527DDCD67BC2}" type="TxLink">
              <a:rPr lang="en-US" sz="1200" b="1" i="0" u="none" strike="noStrike">
                <a:solidFill>
                  <a:schemeClr val="bg1"/>
                </a:solidFill>
                <a:latin typeface="Calibri"/>
                <a:cs typeface="Calibri"/>
              </a:rPr>
              <a:pPr algn="ctr"/>
              <a:t>Player of the Series</a:t>
            </a:fld>
            <a:endParaRPr lang="en-US" sz="1200">
              <a:solidFill>
                <a:schemeClr val="bg1"/>
              </a:solidFill>
            </a:endParaRPr>
          </a:p>
        </xdr:txBody>
      </xdr:sp>
      <xdr:sp macro="" textlink="KPI!I5">
        <xdr:nvSpPr>
          <xdr:cNvPr id="14" name="Freeform: Shape 13">
            <a:extLst>
              <a:ext uri="{FF2B5EF4-FFF2-40B4-BE49-F238E27FC236}">
                <a16:creationId xmlns:a16="http://schemas.microsoft.com/office/drawing/2014/main" id="{8773135C-99DE-CEB7-4BEB-F86F7CCC56D5}"/>
              </a:ext>
            </a:extLst>
          </xdr:cNvPr>
          <xdr:cNvSpPr/>
        </xdr:nvSpPr>
        <xdr:spPr>
          <a:xfrm>
            <a:off x="5022920" y="1845825"/>
            <a:ext cx="1228301" cy="4472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7DFB5B0-C186-421A-B536-3A4E1EAECFEF}" type="TxLink">
              <a:rPr lang="en-US" sz="1600" b="1" i="0" u="none" strike="noStrike" kern="1200">
                <a:solidFill>
                  <a:srgbClr val="000000"/>
                </a:solidFill>
                <a:latin typeface="Calibri"/>
                <a:cs typeface="Calibri"/>
              </a:rPr>
              <a:t>Shane Watson</a:t>
            </a:fld>
            <a:endParaRPr lang="en-US" sz="2400" b="1" kern="1200"/>
          </a:p>
        </xdr:txBody>
      </xdr:sp>
    </xdr:grpSp>
    <xdr:clientData/>
  </xdr:twoCellAnchor>
  <xdr:twoCellAnchor editAs="oneCell">
    <xdr:from>
      <xdr:col>0</xdr:col>
      <xdr:colOff>19050</xdr:colOff>
      <xdr:row>4</xdr:row>
      <xdr:rowOff>152401</xdr:rowOff>
    </xdr:from>
    <xdr:to>
      <xdr:col>19</xdr:col>
      <xdr:colOff>44450</xdr:colOff>
      <xdr:row>7</xdr:row>
      <xdr:rowOff>38100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85802AE0-8427-4EAA-B132-DDDE9DE2DE9D}"/>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9050" y="889001"/>
              <a:ext cx="11607800"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7</xdr:row>
      <xdr:rowOff>76201</xdr:rowOff>
    </xdr:from>
    <xdr:to>
      <xdr:col>10</xdr:col>
      <xdr:colOff>298450</xdr:colOff>
      <xdr:row>17</xdr:row>
      <xdr:rowOff>19050</xdr:rowOff>
    </xdr:to>
    <xdr:graphicFrame macro="">
      <xdr:nvGraphicFramePr>
        <xdr:cNvPr id="16" name="Chart 15">
          <a:extLst>
            <a:ext uri="{FF2B5EF4-FFF2-40B4-BE49-F238E27FC236}">
              <a16:creationId xmlns:a16="http://schemas.microsoft.com/office/drawing/2014/main" id="{650DCDA8-2569-4626-B892-2EB90106B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7</xdr:row>
      <xdr:rowOff>69850</xdr:rowOff>
    </xdr:from>
    <xdr:to>
      <xdr:col>14</xdr:col>
      <xdr:colOff>336550</xdr:colOff>
      <xdr:row>17</xdr:row>
      <xdr:rowOff>12700</xdr:rowOff>
    </xdr:to>
    <xdr:graphicFrame macro="">
      <xdr:nvGraphicFramePr>
        <xdr:cNvPr id="17" name="Chart 16">
          <a:extLst>
            <a:ext uri="{FF2B5EF4-FFF2-40B4-BE49-F238E27FC236}">
              <a16:creationId xmlns:a16="http://schemas.microsoft.com/office/drawing/2014/main" id="{5A233A2B-D584-422A-A85A-C0126DADA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463550</xdr:colOff>
      <xdr:row>7</xdr:row>
      <xdr:rowOff>69850</xdr:rowOff>
    </xdr:from>
    <xdr:to>
      <xdr:col>19</xdr:col>
      <xdr:colOff>136172</xdr:colOff>
      <xdr:row>32</xdr:row>
      <xdr:rowOff>88900</xdr:rowOff>
    </xdr:to>
    <xdr:graphicFrame macro="">
      <xdr:nvGraphicFramePr>
        <xdr:cNvPr id="18" name="Chart 17">
          <a:extLst>
            <a:ext uri="{FF2B5EF4-FFF2-40B4-BE49-F238E27FC236}">
              <a16:creationId xmlns:a16="http://schemas.microsoft.com/office/drawing/2014/main" id="{9942630F-F10D-42CA-906C-DE01618E3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184150</xdr:colOff>
      <xdr:row>17</xdr:row>
      <xdr:rowOff>95250</xdr:rowOff>
    </xdr:from>
    <xdr:to>
      <xdr:col>6</xdr:col>
      <xdr:colOff>368300</xdr:colOff>
      <xdr:row>32</xdr:row>
      <xdr:rowOff>76200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24EFBD5D-D7BE-4D4C-A4EC-906B18FC2A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4150" y="3225800"/>
              <a:ext cx="38417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476250</xdr:colOff>
      <xdr:row>17</xdr:row>
      <xdr:rowOff>101600</xdr:rowOff>
    </xdr:from>
    <xdr:to>
      <xdr:col>14</xdr:col>
      <xdr:colOff>406400</xdr:colOff>
      <xdr:row>32</xdr:row>
      <xdr:rowOff>79375</xdr:rowOff>
    </xdr:to>
    <xdr:graphicFrame macro="">
      <xdr:nvGraphicFramePr>
        <xdr:cNvPr id="20" name="Chart 19">
          <a:extLst>
            <a:ext uri="{FF2B5EF4-FFF2-40B4-BE49-F238E27FC236}">
              <a16:creationId xmlns:a16="http://schemas.microsoft.com/office/drawing/2014/main" id="{CF9AE804-FE92-4EC8-B637-B920D8D4A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606425</xdr:colOff>
      <xdr:row>4</xdr:row>
      <xdr:rowOff>3175</xdr:rowOff>
    </xdr:from>
    <xdr:to>
      <xdr:col>14</xdr:col>
      <xdr:colOff>301625</xdr:colOff>
      <xdr:row>18</xdr:row>
      <xdr:rowOff>168275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168D634-C3BA-3B8F-EB04-41ABA02E3E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54725" y="7397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pta, Palash (Cognizant)" refreshedDate="45149.782645254629" createdVersion="8" refreshedVersion="8" minRefreshableVersion="3" recordCount="13" xr:uid="{F8B1E0B7-B57C-4034-B6C3-6455350B5F43}">
  <cacheSource type="worksheet">
    <worksheetSource ref="A1:E14" sheet="Winner Data"/>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pta, Palash (Cognizant)" refreshedDate="45150.796419791666" createdVersion="8" refreshedVersion="8" minRefreshableVersion="3" recordCount="816" xr:uid="{656555C8-CA0C-4C63-9BA6-29BBB7F0EFB8}">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351083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AB4E6D-0CB6-41FF-AFD8-FC1D3ED9051C}"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18">
    <pivotField showAll="0"/>
    <pivotField showAll="0"/>
    <pivotField showAll="0">
      <items count="14">
        <item h="1" x="0"/>
        <item h="1" x="1"/>
        <item h="1" x="2"/>
        <item x="3"/>
        <item x="4"/>
        <item x="5"/>
        <item h="1" x="6"/>
        <item h="1" x="7"/>
        <item h="1" x="8"/>
        <item h="1" x="9"/>
        <item h="1" x="10"/>
        <item h="1" x="11"/>
        <item h="1"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3">
    <i>
      <x v="8"/>
    </i>
    <i>
      <x/>
    </i>
    <i>
      <x v="14"/>
    </i>
    <i>
      <x v="7"/>
    </i>
    <i>
      <x v="11"/>
    </i>
    <i>
      <x v="5"/>
    </i>
    <i>
      <x v="3"/>
    </i>
    <i>
      <x v="10"/>
    </i>
    <i>
      <x v="1"/>
    </i>
    <i>
      <x v="15"/>
    </i>
    <i>
      <x v="6"/>
    </i>
    <i>
      <x v="9"/>
    </i>
    <i t="grand">
      <x/>
    </i>
  </rowItems>
  <colFields count="1">
    <field x="10"/>
  </colFields>
  <colItems count="3">
    <i>
      <x/>
    </i>
    <i>
      <x v="1"/>
    </i>
    <i t="grand">
      <x/>
    </i>
  </colItems>
  <dataFields count="1">
    <dataField name="Count of toss_winner" fld="9" subtotal="count" baseField="0" baseItem="0"/>
  </dataFields>
  <chartFormats count="4">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D8A527-FF60-4B1E-977D-9F9FFA9DDF00}"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8">
    <pivotField showAll="0"/>
    <pivotField showAll="0"/>
    <pivotField showAll="0">
      <items count="14">
        <item h="1" x="0"/>
        <item h="1" x="1"/>
        <item h="1" x="2"/>
        <item x="3"/>
        <item x="4"/>
        <item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Toss Based" fld="11" subtotal="count"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3B67D7-1F27-41EE-B1D0-D0495BE7436F}"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1" firstDataRow="2" firstDataCol="1"/>
  <pivotFields count="18">
    <pivotField showAll="0"/>
    <pivotField showAll="0"/>
    <pivotField showAll="0">
      <items count="14">
        <item h="1" x="0"/>
        <item h="1" x="1"/>
        <item h="1" x="2"/>
        <item x="3"/>
        <item x="4"/>
        <item x="5"/>
        <item h="1" x="6"/>
        <item h="1" x="7"/>
        <item h="1" x="8"/>
        <item h="1" x="9"/>
        <item h="1" x="10"/>
        <item h="1" x="11"/>
        <item h="1" x="12"/>
        <item t="default"/>
      </items>
    </pivotField>
    <pivotField numFmtId="14" showAll="0"/>
    <pivotField showAll="0"/>
    <pivotField name="Top 10 venue"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2">
    <i>
      <x v="4"/>
    </i>
    <i>
      <x v="10"/>
    </i>
    <i>
      <x v="23"/>
    </i>
    <i>
      <x v="32"/>
    </i>
    <i>
      <x v="24"/>
    </i>
    <i>
      <x v="14"/>
    </i>
    <i>
      <x v="7"/>
    </i>
    <i>
      <x v="8"/>
    </i>
    <i>
      <x v="27"/>
    </i>
    <i>
      <x v="35"/>
    </i>
    <i>
      <x v="16"/>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21EF16-0D3E-4E4E-BFEA-7716AF5B3FF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4" firstHeaderRow="1" firstDataRow="1" firstDataCol="1"/>
  <pivotFields count="18">
    <pivotField showAll="0"/>
    <pivotField showAll="0"/>
    <pivotField showAll="0">
      <items count="14">
        <item h="1" x="0"/>
        <item h="1" x="1"/>
        <item h="1" x="2"/>
        <item x="3"/>
        <item x="4"/>
        <item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1">
    <i>
      <x v="35"/>
    </i>
    <i>
      <x v="125"/>
    </i>
    <i>
      <x v="225"/>
    </i>
    <i>
      <x v="2"/>
    </i>
    <i>
      <x v="58"/>
    </i>
    <i>
      <x v="32"/>
    </i>
    <i>
      <x v="224"/>
    </i>
    <i>
      <x v="141"/>
    </i>
    <i>
      <x v="18"/>
    </i>
    <i>
      <x v="9"/>
    </i>
    <i>
      <x v="92"/>
    </i>
    <i>
      <x v="85"/>
    </i>
    <i>
      <x v="210"/>
    </i>
    <i>
      <x v="200"/>
    </i>
    <i>
      <x v="55"/>
    </i>
    <i>
      <x v="213"/>
    </i>
    <i>
      <x v="44"/>
    </i>
    <i>
      <x v="54"/>
    </i>
    <i>
      <x v="175"/>
    </i>
    <i>
      <x v="230"/>
    </i>
    <i>
      <x v="43"/>
    </i>
    <i>
      <x v="170"/>
    </i>
    <i>
      <x v="11"/>
    </i>
    <i>
      <x v="23"/>
    </i>
    <i>
      <x v="203"/>
    </i>
    <i>
      <x v="118"/>
    </i>
    <i>
      <x v="196"/>
    </i>
    <i>
      <x v="167"/>
    </i>
    <i>
      <x v="153"/>
    </i>
    <i>
      <x v="74"/>
    </i>
    <i>
      <x v="33"/>
    </i>
    <i>
      <x v="90"/>
    </i>
    <i>
      <x v="202"/>
    </i>
    <i>
      <x v="94"/>
    </i>
    <i>
      <x v="154"/>
    </i>
    <i>
      <x v="107"/>
    </i>
    <i>
      <x v="64"/>
    </i>
    <i>
      <x v="57"/>
    </i>
    <i>
      <x v="195"/>
    </i>
    <i>
      <x v="211"/>
    </i>
    <i>
      <x v="201"/>
    </i>
    <i>
      <x v="24"/>
    </i>
    <i>
      <x v="71"/>
    </i>
    <i>
      <x v="61"/>
    </i>
    <i>
      <x v="212"/>
    </i>
    <i>
      <x v="122"/>
    </i>
    <i>
      <x v="223"/>
    </i>
    <i>
      <x v="30"/>
    </i>
    <i>
      <x v="127"/>
    </i>
    <i>
      <x v="133"/>
    </i>
    <i>
      <x v="193"/>
    </i>
    <i>
      <x v="72"/>
    </i>
    <i>
      <x v="39"/>
    </i>
    <i>
      <x v="119"/>
    </i>
    <i>
      <x v="182"/>
    </i>
    <i>
      <x v="49"/>
    </i>
    <i>
      <x v="16"/>
    </i>
    <i>
      <x v="124"/>
    </i>
    <i>
      <x v="216"/>
    </i>
    <i>
      <x v="76"/>
    </i>
    <i>
      <x v="53"/>
    </i>
    <i>
      <x v="78"/>
    </i>
    <i>
      <x v="186"/>
    </i>
    <i>
      <x v="130"/>
    </i>
    <i>
      <x v="28"/>
    </i>
    <i>
      <x v="131"/>
    </i>
    <i>
      <x v="97"/>
    </i>
    <i>
      <x v="48"/>
    </i>
    <i>
      <x v="19"/>
    </i>
    <i>
      <x v="135"/>
    </i>
    <i>
      <x v="232"/>
    </i>
    <i>
      <x v="139"/>
    </i>
    <i>
      <x v="174"/>
    </i>
    <i>
      <x v="140"/>
    </i>
    <i>
      <x v="181"/>
    </i>
    <i>
      <x v="13"/>
    </i>
    <i>
      <x v="184"/>
    </i>
    <i>
      <x v="142"/>
    </i>
    <i>
      <x v="187"/>
    </i>
    <i>
      <x v="147"/>
    </i>
    <i>
      <x v="194"/>
    </i>
    <i>
      <x v="151"/>
    </i>
    <i>
      <x v="93"/>
    </i>
    <i>
      <x v="152"/>
    </i>
    <i>
      <x v="65"/>
    </i>
    <i>
      <x v="81"/>
    </i>
    <i>
      <x v="102"/>
    </i>
    <i>
      <x v="82"/>
    </i>
    <i>
      <x v="103"/>
    </i>
    <i>
      <x v="158"/>
    </i>
    <i>
      <x v="110"/>
    </i>
    <i>
      <x v="165"/>
    </i>
    <i>
      <x v="228"/>
    </i>
    <i>
      <x v="84"/>
    </i>
    <i>
      <x v="45"/>
    </i>
    <i>
      <x v="169"/>
    </i>
    <i>
      <x v="26"/>
    </i>
    <i>
      <x v="113"/>
    </i>
    <i>
      <x/>
    </i>
    <i>
      <x v="115"/>
    </i>
    <i t="grand">
      <x/>
    </i>
  </rowItems>
  <colItems count="1">
    <i/>
  </colItems>
  <dataFields count="1">
    <dataField name="Man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22EBA5-84AB-486C-9775-F8BD8AD973B6}"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 firstHeaderRow="1" firstDataRow="1" firstDataCol="1"/>
  <pivotFields count="18">
    <pivotField showAll="0"/>
    <pivotField showAll="0"/>
    <pivotField axis="axisRow" showAll="0" sortType="descending">
      <items count="14">
        <item h="1" x="12"/>
        <item h="1" x="11"/>
        <item h="1" x="10"/>
        <item h="1" x="9"/>
        <item h="1" x="8"/>
        <item h="1" x="7"/>
        <item h="1" x="6"/>
        <item x="5"/>
        <item x="4"/>
        <item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B741B3-2E10-414D-9FCB-B4E9B4E3694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Title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FF73467-41ED-477B-BFB3-6659E18D787A}" sourceName="Season">
  <pivotTables>
    <pivotTable tabId="8" name="PivotTable1"/>
    <pivotTable tabId="3" name="PivotTable1"/>
    <pivotTable tabId="6" name="PivotTable4"/>
    <pivotTable tabId="5" name="PivotTable3"/>
    <pivotTable tabId="4" name="PivotTable2"/>
  </pivotTables>
  <data>
    <tabular pivotCacheId="1351083615">
      <items count="13">
        <i x="0"/>
        <i x="1"/>
        <i x="2"/>
        <i x="3" s="1"/>
        <i x="4" s="1"/>
        <i x="5" s="1"/>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DB4A974-D48E-4532-86FA-58EC65B1A237}"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49850959-0AC8-4B27-B674-3983ACE42D04}"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9F3B3EC-F984-4FB3-9D28-B53054C00266}"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EAE7AB0-30CB-486A-8661-9A50C76EE775}" cache="Slicer_Season2" caption="Season" columnCount="1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autoFilter ref="A1:R817" xr:uid="{00000000-0009-0000-0100-000001000000}"/>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0"/>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A4BA-28F0-413E-BEB7-FB5CFDF5E401}">
  <dimension ref="A3:D17"/>
  <sheetViews>
    <sheetView topLeftCell="A13" workbookViewId="0">
      <selection activeCell="H8" sqref="H8"/>
    </sheetView>
  </sheetViews>
  <sheetFormatPr defaultRowHeight="14.5" x14ac:dyDescent="0.35"/>
  <cols>
    <col min="1" max="1" width="24.54296875" bestFit="1" customWidth="1"/>
    <col min="2" max="2" width="15.26953125" bestFit="1" customWidth="1"/>
    <col min="3" max="3" width="4.453125" bestFit="1" customWidth="1"/>
    <col min="4" max="4" width="10.7265625" bestFit="1" customWidth="1"/>
    <col min="5" max="5" width="14.36328125" bestFit="1" customWidth="1"/>
    <col min="6" max="6" width="11.90625" bestFit="1" customWidth="1"/>
    <col min="7" max="7" width="13.7265625" bestFit="1" customWidth="1"/>
    <col min="8" max="8" width="18.1796875" bestFit="1" customWidth="1"/>
    <col min="9" max="9" width="18.81640625" bestFit="1" customWidth="1"/>
    <col min="10" max="10" width="14.453125" bestFit="1" customWidth="1"/>
    <col min="11" max="11" width="13" bestFit="1" customWidth="1"/>
    <col min="12" max="12" width="15.08984375" bestFit="1" customWidth="1"/>
    <col min="13" max="13" width="20" bestFit="1" customWidth="1"/>
    <col min="14" max="14" width="20.81640625" bestFit="1" customWidth="1"/>
    <col min="15" max="15" width="24.54296875" bestFit="1" customWidth="1"/>
    <col min="16" max="16" width="18.26953125" bestFit="1" customWidth="1"/>
    <col min="17" max="17" width="10.7265625" bestFit="1" customWidth="1"/>
  </cols>
  <sheetData>
    <row r="3" spans="1:4" x14ac:dyDescent="0.35">
      <c r="A3" s="7" t="s">
        <v>442</v>
      </c>
      <c r="B3" s="7" t="s">
        <v>441</v>
      </c>
    </row>
    <row r="4" spans="1:4" x14ac:dyDescent="0.35">
      <c r="A4" s="7" t="s">
        <v>439</v>
      </c>
      <c r="B4" t="s">
        <v>33</v>
      </c>
      <c r="C4" t="s">
        <v>22</v>
      </c>
      <c r="D4" t="s">
        <v>440</v>
      </c>
    </row>
    <row r="5" spans="1:4" x14ac:dyDescent="0.35">
      <c r="A5" s="8" t="s">
        <v>47</v>
      </c>
      <c r="B5" s="10">
        <v>19</v>
      </c>
      <c r="C5" s="10">
        <v>14</v>
      </c>
      <c r="D5" s="10">
        <v>33</v>
      </c>
    </row>
    <row r="6" spans="1:4" x14ac:dyDescent="0.35">
      <c r="A6" s="8" t="s">
        <v>32</v>
      </c>
      <c r="B6" s="10">
        <v>19</v>
      </c>
      <c r="C6" s="10">
        <v>14</v>
      </c>
      <c r="D6" s="10">
        <v>33</v>
      </c>
    </row>
    <row r="7" spans="1:4" x14ac:dyDescent="0.35">
      <c r="A7" s="8" t="s">
        <v>20</v>
      </c>
      <c r="B7" s="10">
        <v>5</v>
      </c>
      <c r="C7" s="10">
        <v>22</v>
      </c>
      <c r="D7" s="10">
        <v>27</v>
      </c>
    </row>
    <row r="8" spans="1:4" x14ac:dyDescent="0.35">
      <c r="A8" s="8" t="s">
        <v>21</v>
      </c>
      <c r="B8" s="10">
        <v>15</v>
      </c>
      <c r="C8" s="10">
        <v>11</v>
      </c>
      <c r="D8" s="10">
        <v>26</v>
      </c>
    </row>
    <row r="9" spans="1:4" x14ac:dyDescent="0.35">
      <c r="A9" s="8" t="s">
        <v>40</v>
      </c>
      <c r="B9" s="10">
        <v>13</v>
      </c>
      <c r="C9" s="10">
        <v>11</v>
      </c>
      <c r="D9" s="10">
        <v>24</v>
      </c>
    </row>
    <row r="10" spans="1:4" x14ac:dyDescent="0.35">
      <c r="A10" s="8" t="s">
        <v>31</v>
      </c>
      <c r="B10" s="10">
        <v>5</v>
      </c>
      <c r="C10" s="10">
        <v>18</v>
      </c>
      <c r="D10" s="10">
        <v>23</v>
      </c>
    </row>
    <row r="11" spans="1:4" x14ac:dyDescent="0.35">
      <c r="A11" s="8" t="s">
        <v>39</v>
      </c>
      <c r="B11" s="10">
        <v>9</v>
      </c>
      <c r="C11" s="10">
        <v>9</v>
      </c>
      <c r="D11" s="10">
        <v>18</v>
      </c>
    </row>
    <row r="12" spans="1:4" x14ac:dyDescent="0.35">
      <c r="A12" s="8" t="s">
        <v>207</v>
      </c>
      <c r="B12" s="10">
        <v>9</v>
      </c>
      <c r="C12" s="10">
        <v>3</v>
      </c>
      <c r="D12" s="10">
        <v>12</v>
      </c>
    </row>
    <row r="13" spans="1:4" x14ac:dyDescent="0.35">
      <c r="A13" s="8" t="s">
        <v>53</v>
      </c>
      <c r="B13" s="10">
        <v>5</v>
      </c>
      <c r="C13" s="10">
        <v>5</v>
      </c>
      <c r="D13" s="10">
        <v>10</v>
      </c>
    </row>
    <row r="14" spans="1:4" x14ac:dyDescent="0.35">
      <c r="A14" s="8" t="s">
        <v>259</v>
      </c>
      <c r="B14" s="10">
        <v>7</v>
      </c>
      <c r="C14" s="10">
        <v>3</v>
      </c>
      <c r="D14" s="10">
        <v>10</v>
      </c>
    </row>
    <row r="15" spans="1:4" x14ac:dyDescent="0.35">
      <c r="A15" s="8" t="s">
        <v>205</v>
      </c>
      <c r="B15" s="10"/>
      <c r="C15" s="10">
        <v>6</v>
      </c>
      <c r="D15" s="10">
        <v>6</v>
      </c>
    </row>
    <row r="16" spans="1:4" x14ac:dyDescent="0.35">
      <c r="A16" s="8" t="s">
        <v>25</v>
      </c>
      <c r="B16" s="10">
        <v>1</v>
      </c>
      <c r="C16" s="10"/>
      <c r="D16" s="10">
        <v>1</v>
      </c>
    </row>
    <row r="17" spans="1:4" x14ac:dyDescent="0.35">
      <c r="A17" s="8" t="s">
        <v>440</v>
      </c>
      <c r="B17" s="10">
        <v>107</v>
      </c>
      <c r="C17" s="10">
        <v>116</v>
      </c>
      <c r="D17" s="10">
        <v>223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7273B-5219-4B2E-B726-3137C9924515}">
  <dimension ref="A3:B6"/>
  <sheetViews>
    <sheetView workbookViewId="0">
      <selection activeCell="I8" sqref="I8"/>
    </sheetView>
  </sheetViews>
  <sheetFormatPr defaultRowHeight="14.5" x14ac:dyDescent="0.35"/>
  <cols>
    <col min="1" max="1" width="12.36328125" bestFit="1" customWidth="1"/>
    <col min="2" max="2" width="10" bestFit="1" customWidth="1"/>
  </cols>
  <sheetData>
    <row r="3" spans="1:2" x14ac:dyDescent="0.35">
      <c r="A3" s="7" t="s">
        <v>439</v>
      </c>
      <c r="B3" t="s">
        <v>444</v>
      </c>
    </row>
    <row r="4" spans="1:2" x14ac:dyDescent="0.35">
      <c r="A4" s="8" t="s">
        <v>33</v>
      </c>
      <c r="B4" s="9">
        <v>0.47982062780269058</v>
      </c>
    </row>
    <row r="5" spans="1:2" x14ac:dyDescent="0.35">
      <c r="A5" s="8" t="s">
        <v>22</v>
      </c>
      <c r="B5" s="9">
        <v>0.52017937219730936</v>
      </c>
    </row>
    <row r="6" spans="1:2" x14ac:dyDescent="0.35">
      <c r="A6" s="8" t="s">
        <v>440</v>
      </c>
      <c r="B6"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B432-F0A9-4F83-9960-D323A28061C1}">
  <dimension ref="A3:D16"/>
  <sheetViews>
    <sheetView zoomScale="90" zoomScaleNormal="90" workbookViewId="0">
      <selection activeCell="D9" sqref="D9"/>
    </sheetView>
  </sheetViews>
  <sheetFormatPr defaultRowHeight="14.5" x14ac:dyDescent="0.35"/>
  <cols>
    <col min="1" max="1" width="40.6328125" bestFit="1" customWidth="1"/>
    <col min="2" max="2" width="15.81640625" bestFit="1" customWidth="1"/>
    <col min="3" max="3" width="4.6328125" bestFit="1" customWidth="1"/>
    <col min="4" max="4" width="11" bestFit="1" customWidth="1"/>
    <col min="5" max="5" width="14.36328125" bestFit="1" customWidth="1"/>
    <col min="6" max="6" width="11.90625" bestFit="1" customWidth="1"/>
    <col min="7" max="7" width="13.7265625" bestFit="1" customWidth="1"/>
    <col min="8" max="8" width="18.1796875" bestFit="1" customWidth="1"/>
    <col min="9" max="9" width="18.81640625" bestFit="1" customWidth="1"/>
    <col min="10" max="10" width="14.453125" bestFit="1" customWidth="1"/>
    <col min="11" max="11" width="13" bestFit="1" customWidth="1"/>
    <col min="12" max="12" width="15.08984375" bestFit="1" customWidth="1"/>
    <col min="13" max="13" width="20" bestFit="1" customWidth="1"/>
    <col min="14" max="14" width="20.81640625" bestFit="1" customWidth="1"/>
    <col min="15" max="15" width="24.54296875" bestFit="1" customWidth="1"/>
    <col min="16" max="16" width="18.26953125" bestFit="1" customWidth="1"/>
    <col min="17" max="18" width="10.7265625" bestFit="1" customWidth="1"/>
  </cols>
  <sheetData>
    <row r="3" spans="1:4" x14ac:dyDescent="0.35">
      <c r="A3" s="7" t="s">
        <v>443</v>
      </c>
      <c r="B3" s="7" t="s">
        <v>441</v>
      </c>
    </row>
    <row r="4" spans="1:4" x14ac:dyDescent="0.35">
      <c r="A4" s="7" t="s">
        <v>439</v>
      </c>
      <c r="B4" t="s">
        <v>33</v>
      </c>
      <c r="C4" t="s">
        <v>22</v>
      </c>
      <c r="D4" t="s">
        <v>440</v>
      </c>
    </row>
    <row r="5" spans="1:4" x14ac:dyDescent="0.35">
      <c r="A5" s="8" t="s">
        <v>73</v>
      </c>
      <c r="B5" s="10">
        <v>3</v>
      </c>
      <c r="C5" s="10">
        <v>4</v>
      </c>
      <c r="D5" s="10">
        <v>7</v>
      </c>
    </row>
    <row r="6" spans="1:4" x14ac:dyDescent="0.35">
      <c r="A6" s="8" t="s">
        <v>195</v>
      </c>
      <c r="B6" s="10">
        <v>1</v>
      </c>
      <c r="C6" s="10">
        <v>6</v>
      </c>
      <c r="D6" s="10">
        <v>7</v>
      </c>
    </row>
    <row r="7" spans="1:4" x14ac:dyDescent="0.35">
      <c r="A7" s="8" t="s">
        <v>30</v>
      </c>
      <c r="B7" s="10">
        <v>5</v>
      </c>
      <c r="C7" s="10">
        <v>11</v>
      </c>
      <c r="D7" s="10">
        <v>16</v>
      </c>
    </row>
    <row r="8" spans="1:4" x14ac:dyDescent="0.35">
      <c r="A8" s="8" t="s">
        <v>240</v>
      </c>
      <c r="B8" s="10">
        <v>15</v>
      </c>
      <c r="C8" s="10">
        <v>2</v>
      </c>
      <c r="D8" s="10">
        <v>17</v>
      </c>
    </row>
    <row r="9" spans="1:4" x14ac:dyDescent="0.35">
      <c r="A9" s="8" t="s">
        <v>62</v>
      </c>
      <c r="B9" s="10">
        <v>9</v>
      </c>
      <c r="C9" s="10">
        <v>10</v>
      </c>
      <c r="D9" s="10">
        <v>19</v>
      </c>
    </row>
    <row r="10" spans="1:4" x14ac:dyDescent="0.35">
      <c r="A10" s="8" t="s">
        <v>19</v>
      </c>
      <c r="B10" s="10">
        <v>4</v>
      </c>
      <c r="C10" s="10">
        <v>18</v>
      </c>
      <c r="D10" s="10">
        <v>22</v>
      </c>
    </row>
    <row r="11" spans="1:4" x14ac:dyDescent="0.35">
      <c r="A11" s="8" t="s">
        <v>52</v>
      </c>
      <c r="B11" s="10">
        <v>13</v>
      </c>
      <c r="C11" s="10">
        <v>9</v>
      </c>
      <c r="D11" s="10">
        <v>22</v>
      </c>
    </row>
    <row r="12" spans="1:4" x14ac:dyDescent="0.35">
      <c r="A12" s="8" t="s">
        <v>38</v>
      </c>
      <c r="B12" s="10">
        <v>13</v>
      </c>
      <c r="C12" s="10">
        <v>10</v>
      </c>
      <c r="D12" s="10">
        <v>23</v>
      </c>
    </row>
    <row r="13" spans="1:4" x14ac:dyDescent="0.35">
      <c r="A13" s="8" t="s">
        <v>58</v>
      </c>
      <c r="B13" s="10">
        <v>9</v>
      </c>
      <c r="C13" s="10">
        <v>14</v>
      </c>
      <c r="D13" s="10">
        <v>23</v>
      </c>
    </row>
    <row r="14" spans="1:4" x14ac:dyDescent="0.35">
      <c r="A14" s="8" t="s">
        <v>46</v>
      </c>
      <c r="B14" s="10">
        <v>11</v>
      </c>
      <c r="C14" s="10">
        <v>14</v>
      </c>
      <c r="D14" s="10">
        <v>25</v>
      </c>
    </row>
    <row r="15" spans="1:4" x14ac:dyDescent="0.35">
      <c r="A15" s="8" t="s">
        <v>67</v>
      </c>
      <c r="B15" s="10">
        <v>19</v>
      </c>
      <c r="C15" s="10">
        <v>8</v>
      </c>
      <c r="D15" s="10">
        <v>27</v>
      </c>
    </row>
    <row r="16" spans="1:4" x14ac:dyDescent="0.35">
      <c r="A16" s="8" t="s">
        <v>440</v>
      </c>
      <c r="B16" s="10">
        <v>102</v>
      </c>
      <c r="C16" s="10">
        <v>106</v>
      </c>
      <c r="D16" s="10">
        <v>208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C4B00-F425-4755-B1D6-550E1E3F74B8}">
  <dimension ref="A3:E104"/>
  <sheetViews>
    <sheetView topLeftCell="A2" workbookViewId="0">
      <selection activeCell="B10" sqref="B10"/>
    </sheetView>
  </sheetViews>
  <sheetFormatPr defaultRowHeight="14.5" x14ac:dyDescent="0.35"/>
  <cols>
    <col min="1" max="1" width="17.6328125" bestFit="1" customWidth="1"/>
    <col min="2" max="2" width="13.7265625" bestFit="1" customWidth="1"/>
    <col min="4" max="4" width="16.453125" customWidth="1"/>
    <col min="5" max="5" width="11" customWidth="1"/>
  </cols>
  <sheetData>
    <row r="3" spans="1:5" x14ac:dyDescent="0.35">
      <c r="A3" s="7" t="s">
        <v>439</v>
      </c>
      <c r="B3" t="s">
        <v>447</v>
      </c>
      <c r="D3" t="s">
        <v>445</v>
      </c>
      <c r="E3" t="s">
        <v>446</v>
      </c>
    </row>
    <row r="4" spans="1:5" x14ac:dyDescent="0.35">
      <c r="A4" s="8" t="s">
        <v>118</v>
      </c>
      <c r="B4" s="10">
        <v>14</v>
      </c>
      <c r="D4" t="str">
        <f>A4</f>
        <v>CH Gayle</v>
      </c>
      <c r="E4">
        <f>GETPIVOTDATA("player_of_match",$A$3,"player_of_match",A4)</f>
        <v>14</v>
      </c>
    </row>
    <row r="5" spans="1:5" x14ac:dyDescent="0.35">
      <c r="A5" s="8" t="s">
        <v>29</v>
      </c>
      <c r="B5" s="10">
        <v>9</v>
      </c>
      <c r="D5" t="str">
        <f t="shared" ref="D5:D13" si="0">A5</f>
        <v>MEK Hussey</v>
      </c>
      <c r="E5">
        <f t="shared" ref="E5:E13" si="1">GETPIVOTDATA("player_of_match",$A$3,"player_of_match",A5)</f>
        <v>9</v>
      </c>
    </row>
    <row r="6" spans="1:5" x14ac:dyDescent="0.35">
      <c r="A6" s="8" t="s">
        <v>61</v>
      </c>
      <c r="B6" s="10">
        <v>6</v>
      </c>
      <c r="D6" t="str">
        <f t="shared" si="0"/>
        <v>V Sehwag</v>
      </c>
      <c r="E6">
        <f t="shared" si="1"/>
        <v>6</v>
      </c>
    </row>
    <row r="7" spans="1:5" x14ac:dyDescent="0.35">
      <c r="A7" s="8" t="s">
        <v>93</v>
      </c>
      <c r="B7" s="10">
        <v>6</v>
      </c>
      <c r="D7" t="str">
        <f t="shared" si="0"/>
        <v>A Mishra</v>
      </c>
      <c r="E7">
        <f t="shared" si="1"/>
        <v>6</v>
      </c>
    </row>
    <row r="8" spans="1:5" x14ac:dyDescent="0.35">
      <c r="A8" s="8" t="s">
        <v>146</v>
      </c>
      <c r="B8" s="10">
        <v>6</v>
      </c>
      <c r="D8" t="str">
        <f t="shared" si="0"/>
        <v>G Gambhir</v>
      </c>
      <c r="E8">
        <f t="shared" si="1"/>
        <v>6</v>
      </c>
    </row>
    <row r="9" spans="1:5" x14ac:dyDescent="0.35">
      <c r="A9" s="8" t="s">
        <v>160</v>
      </c>
      <c r="B9" s="10">
        <v>5</v>
      </c>
      <c r="D9" t="str">
        <f t="shared" si="0"/>
        <v>BJ Hodge</v>
      </c>
      <c r="E9">
        <f t="shared" si="1"/>
        <v>5</v>
      </c>
    </row>
    <row r="10" spans="1:5" x14ac:dyDescent="0.35">
      <c r="A10" s="8" t="s">
        <v>215</v>
      </c>
      <c r="B10" s="10">
        <v>5</v>
      </c>
      <c r="D10" t="str">
        <f t="shared" si="0"/>
        <v>V Kohli</v>
      </c>
      <c r="E10">
        <f t="shared" si="1"/>
        <v>5</v>
      </c>
    </row>
    <row r="11" spans="1:5" x14ac:dyDescent="0.35">
      <c r="A11" s="8" t="s">
        <v>76</v>
      </c>
      <c r="B11" s="10">
        <v>5</v>
      </c>
      <c r="D11" t="str">
        <f t="shared" si="0"/>
        <v>MS Dhoni</v>
      </c>
      <c r="E11">
        <f t="shared" si="1"/>
        <v>5</v>
      </c>
    </row>
    <row r="12" spans="1:5" x14ac:dyDescent="0.35">
      <c r="A12" s="8" t="s">
        <v>233</v>
      </c>
      <c r="B12" s="10">
        <v>5</v>
      </c>
      <c r="D12" t="str">
        <f t="shared" si="0"/>
        <v>AM Rahane</v>
      </c>
      <c r="E12">
        <f t="shared" si="1"/>
        <v>5</v>
      </c>
    </row>
    <row r="13" spans="1:5" x14ac:dyDescent="0.35">
      <c r="A13" s="8" t="s">
        <v>121</v>
      </c>
      <c r="B13" s="10">
        <v>5</v>
      </c>
      <c r="D13" t="str">
        <f t="shared" si="0"/>
        <v>AB de Villiers</v>
      </c>
      <c r="E13">
        <f t="shared" si="1"/>
        <v>5</v>
      </c>
    </row>
    <row r="14" spans="1:5" x14ac:dyDescent="0.35">
      <c r="A14" s="8" t="s">
        <v>192</v>
      </c>
      <c r="B14" s="10">
        <v>5</v>
      </c>
    </row>
    <row r="15" spans="1:5" x14ac:dyDescent="0.35">
      <c r="A15" s="8" t="s">
        <v>144</v>
      </c>
      <c r="B15" s="10">
        <v>4</v>
      </c>
    </row>
    <row r="16" spans="1:5" x14ac:dyDescent="0.35">
      <c r="A16" s="8" t="s">
        <v>247</v>
      </c>
      <c r="B16" s="10">
        <v>4</v>
      </c>
    </row>
    <row r="17" spans="1:2" x14ac:dyDescent="0.35">
      <c r="A17" s="8" t="s">
        <v>105</v>
      </c>
      <c r="B17" s="10">
        <v>4</v>
      </c>
    </row>
    <row r="18" spans="1:2" x14ac:dyDescent="0.35">
      <c r="A18" s="8" t="s">
        <v>211</v>
      </c>
      <c r="B18" s="10">
        <v>4</v>
      </c>
    </row>
    <row r="19" spans="1:2" x14ac:dyDescent="0.35">
      <c r="A19" s="8" t="s">
        <v>57</v>
      </c>
      <c r="B19" s="10">
        <v>4</v>
      </c>
    </row>
    <row r="20" spans="1:2" x14ac:dyDescent="0.35">
      <c r="A20" s="8" t="s">
        <v>179</v>
      </c>
      <c r="B20" s="10">
        <v>4</v>
      </c>
    </row>
    <row r="21" spans="1:2" x14ac:dyDescent="0.35">
      <c r="A21" s="8" t="s">
        <v>152</v>
      </c>
      <c r="B21" s="10">
        <v>4</v>
      </c>
    </row>
    <row r="22" spans="1:2" x14ac:dyDescent="0.35">
      <c r="A22" s="8" t="s">
        <v>147</v>
      </c>
      <c r="B22" s="10">
        <v>4</v>
      </c>
    </row>
    <row r="23" spans="1:2" x14ac:dyDescent="0.35">
      <c r="A23" s="8" t="s">
        <v>68</v>
      </c>
      <c r="B23" s="10">
        <v>4</v>
      </c>
    </row>
    <row r="24" spans="1:2" x14ac:dyDescent="0.35">
      <c r="A24" s="8" t="s">
        <v>268</v>
      </c>
      <c r="B24" s="10">
        <v>3</v>
      </c>
    </row>
    <row r="25" spans="1:2" x14ac:dyDescent="0.35">
      <c r="A25" s="8" t="s">
        <v>235</v>
      </c>
      <c r="B25" s="10">
        <v>3</v>
      </c>
    </row>
    <row r="26" spans="1:2" x14ac:dyDescent="0.35">
      <c r="A26" s="8" t="s">
        <v>72</v>
      </c>
      <c r="B26" s="10">
        <v>3</v>
      </c>
    </row>
    <row r="27" spans="1:2" x14ac:dyDescent="0.35">
      <c r="A27" s="8" t="s">
        <v>183</v>
      </c>
      <c r="B27" s="10">
        <v>3</v>
      </c>
    </row>
    <row r="28" spans="1:2" x14ac:dyDescent="0.35">
      <c r="A28" s="8" t="s">
        <v>180</v>
      </c>
      <c r="B28" s="10">
        <v>3</v>
      </c>
    </row>
    <row r="29" spans="1:2" x14ac:dyDescent="0.35">
      <c r="A29" s="8" t="s">
        <v>181</v>
      </c>
      <c r="B29" s="10">
        <v>3</v>
      </c>
    </row>
    <row r="30" spans="1:2" x14ac:dyDescent="0.35">
      <c r="A30" s="8" t="s">
        <v>245</v>
      </c>
      <c r="B30" s="10">
        <v>2</v>
      </c>
    </row>
    <row r="31" spans="1:2" x14ac:dyDescent="0.35">
      <c r="A31" s="8" t="s">
        <v>220</v>
      </c>
      <c r="B31" s="10">
        <v>2</v>
      </c>
    </row>
    <row r="32" spans="1:2" x14ac:dyDescent="0.35">
      <c r="A32" s="8" t="s">
        <v>276</v>
      </c>
      <c r="B32" s="10">
        <v>2</v>
      </c>
    </row>
    <row r="33" spans="1:2" x14ac:dyDescent="0.35">
      <c r="A33" s="8" t="s">
        <v>218</v>
      </c>
      <c r="B33" s="10">
        <v>2</v>
      </c>
    </row>
    <row r="34" spans="1:2" x14ac:dyDescent="0.35">
      <c r="A34" s="8" t="s">
        <v>255</v>
      </c>
      <c r="B34" s="10">
        <v>2</v>
      </c>
    </row>
    <row r="35" spans="1:2" x14ac:dyDescent="0.35">
      <c r="A35" s="8" t="s">
        <v>265</v>
      </c>
      <c r="B35" s="10">
        <v>2</v>
      </c>
    </row>
    <row r="36" spans="1:2" x14ac:dyDescent="0.35">
      <c r="A36" s="8" t="s">
        <v>156</v>
      </c>
      <c r="B36" s="10">
        <v>2</v>
      </c>
    </row>
    <row r="37" spans="1:2" x14ac:dyDescent="0.35">
      <c r="A37" s="8" t="s">
        <v>101</v>
      </c>
      <c r="B37" s="10">
        <v>2</v>
      </c>
    </row>
    <row r="38" spans="1:2" x14ac:dyDescent="0.35">
      <c r="A38" s="8" t="s">
        <v>209</v>
      </c>
      <c r="B38" s="10">
        <v>2</v>
      </c>
    </row>
    <row r="39" spans="1:2" x14ac:dyDescent="0.35">
      <c r="A39" s="8" t="s">
        <v>90</v>
      </c>
      <c r="B39" s="10">
        <v>2</v>
      </c>
    </row>
    <row r="40" spans="1:2" x14ac:dyDescent="0.35">
      <c r="A40" s="8" t="s">
        <v>154</v>
      </c>
      <c r="B40" s="10">
        <v>2</v>
      </c>
    </row>
    <row r="41" spans="1:2" x14ac:dyDescent="0.35">
      <c r="A41" s="8" t="s">
        <v>243</v>
      </c>
      <c r="B41" s="10">
        <v>2</v>
      </c>
    </row>
    <row r="42" spans="1:2" x14ac:dyDescent="0.35">
      <c r="A42" s="8" t="s">
        <v>80</v>
      </c>
      <c r="B42" s="10">
        <v>2</v>
      </c>
    </row>
    <row r="43" spans="1:2" x14ac:dyDescent="0.35">
      <c r="A43" s="8" t="s">
        <v>231</v>
      </c>
      <c r="B43" s="10">
        <v>2</v>
      </c>
    </row>
    <row r="44" spans="1:2" x14ac:dyDescent="0.35">
      <c r="A44" s="8" t="s">
        <v>202</v>
      </c>
      <c r="B44" s="10">
        <v>2</v>
      </c>
    </row>
    <row r="45" spans="1:2" x14ac:dyDescent="0.35">
      <c r="A45" s="8" t="s">
        <v>254</v>
      </c>
      <c r="B45" s="10">
        <v>2</v>
      </c>
    </row>
    <row r="46" spans="1:2" x14ac:dyDescent="0.35">
      <c r="A46" s="8" t="s">
        <v>216</v>
      </c>
      <c r="B46" s="10">
        <v>2</v>
      </c>
    </row>
    <row r="47" spans="1:2" x14ac:dyDescent="0.35">
      <c r="A47" s="8" t="s">
        <v>261</v>
      </c>
      <c r="B47" s="10">
        <v>2</v>
      </c>
    </row>
    <row r="48" spans="1:2" x14ac:dyDescent="0.35">
      <c r="A48" s="8" t="s">
        <v>107</v>
      </c>
      <c r="B48" s="10">
        <v>2</v>
      </c>
    </row>
    <row r="49" spans="1:2" x14ac:dyDescent="0.35">
      <c r="A49" s="8" t="s">
        <v>251</v>
      </c>
      <c r="B49" s="10">
        <v>2</v>
      </c>
    </row>
    <row r="50" spans="1:2" x14ac:dyDescent="0.35">
      <c r="A50" s="8" t="s">
        <v>257</v>
      </c>
      <c r="B50" s="10">
        <v>2</v>
      </c>
    </row>
    <row r="51" spans="1:2" x14ac:dyDescent="0.35">
      <c r="A51" s="8" t="s">
        <v>18</v>
      </c>
      <c r="B51" s="10">
        <v>2</v>
      </c>
    </row>
    <row r="52" spans="1:2" x14ac:dyDescent="0.35">
      <c r="A52" s="8" t="s">
        <v>273</v>
      </c>
      <c r="B52" s="10">
        <v>2</v>
      </c>
    </row>
    <row r="53" spans="1:2" x14ac:dyDescent="0.35">
      <c r="A53" s="8" t="s">
        <v>214</v>
      </c>
      <c r="B53" s="10">
        <v>2</v>
      </c>
    </row>
    <row r="54" spans="1:2" x14ac:dyDescent="0.35">
      <c r="A54" s="8" t="s">
        <v>206</v>
      </c>
      <c r="B54" s="10">
        <v>1</v>
      </c>
    </row>
    <row r="55" spans="1:2" x14ac:dyDescent="0.35">
      <c r="A55" s="8" t="s">
        <v>83</v>
      </c>
      <c r="B55" s="10">
        <v>1</v>
      </c>
    </row>
    <row r="56" spans="1:2" x14ac:dyDescent="0.35">
      <c r="A56" s="8" t="s">
        <v>250</v>
      </c>
      <c r="B56" s="10">
        <v>1</v>
      </c>
    </row>
    <row r="57" spans="1:2" x14ac:dyDescent="0.35">
      <c r="A57" s="8" t="s">
        <v>260</v>
      </c>
      <c r="B57" s="10">
        <v>1</v>
      </c>
    </row>
    <row r="58" spans="1:2" x14ac:dyDescent="0.35">
      <c r="A58" s="8" t="s">
        <v>223</v>
      </c>
      <c r="B58" s="10">
        <v>1</v>
      </c>
    </row>
    <row r="59" spans="1:2" x14ac:dyDescent="0.35">
      <c r="A59" s="8" t="s">
        <v>272</v>
      </c>
      <c r="B59" s="10">
        <v>1</v>
      </c>
    </row>
    <row r="60" spans="1:2" x14ac:dyDescent="0.35">
      <c r="A60" s="8" t="s">
        <v>262</v>
      </c>
      <c r="B60" s="10">
        <v>1</v>
      </c>
    </row>
    <row r="61" spans="1:2" x14ac:dyDescent="0.35">
      <c r="A61" s="8" t="s">
        <v>210</v>
      </c>
      <c r="B61" s="10">
        <v>1</v>
      </c>
    </row>
    <row r="62" spans="1:2" x14ac:dyDescent="0.35">
      <c r="A62" s="8" t="s">
        <v>271</v>
      </c>
      <c r="B62" s="10">
        <v>1</v>
      </c>
    </row>
    <row r="63" spans="1:2" x14ac:dyDescent="0.35">
      <c r="A63" s="8" t="s">
        <v>217</v>
      </c>
      <c r="B63" s="10">
        <v>1</v>
      </c>
    </row>
    <row r="64" spans="1:2" x14ac:dyDescent="0.35">
      <c r="A64" s="8" t="s">
        <v>94</v>
      </c>
      <c r="B64" s="10">
        <v>1</v>
      </c>
    </row>
    <row r="65" spans="1:2" x14ac:dyDescent="0.35">
      <c r="A65" s="8" t="s">
        <v>102</v>
      </c>
      <c r="B65" s="10">
        <v>1</v>
      </c>
    </row>
    <row r="66" spans="1:2" x14ac:dyDescent="0.35">
      <c r="A66" s="8" t="s">
        <v>248</v>
      </c>
      <c r="B66" s="10">
        <v>1</v>
      </c>
    </row>
    <row r="67" spans="1:2" x14ac:dyDescent="0.35">
      <c r="A67" s="8" t="s">
        <v>162</v>
      </c>
      <c r="B67" s="10">
        <v>1</v>
      </c>
    </row>
    <row r="68" spans="1:2" x14ac:dyDescent="0.35">
      <c r="A68" s="8" t="s">
        <v>222</v>
      </c>
      <c r="B68" s="10">
        <v>1</v>
      </c>
    </row>
    <row r="69" spans="1:2" x14ac:dyDescent="0.35">
      <c r="A69" s="8" t="s">
        <v>165</v>
      </c>
      <c r="B69" s="10">
        <v>1</v>
      </c>
    </row>
    <row r="70" spans="1:2" x14ac:dyDescent="0.35">
      <c r="A70" s="8" t="s">
        <v>275</v>
      </c>
      <c r="B70" s="10">
        <v>1</v>
      </c>
    </row>
    <row r="71" spans="1:2" x14ac:dyDescent="0.35">
      <c r="A71" s="8" t="s">
        <v>51</v>
      </c>
      <c r="B71" s="10">
        <v>1</v>
      </c>
    </row>
    <row r="72" spans="1:2" x14ac:dyDescent="0.35">
      <c r="A72" s="8" t="s">
        <v>279</v>
      </c>
      <c r="B72" s="10">
        <v>1</v>
      </c>
    </row>
    <row r="73" spans="1:2" x14ac:dyDescent="0.35">
      <c r="A73" s="8" t="s">
        <v>239</v>
      </c>
      <c r="B73" s="10">
        <v>1</v>
      </c>
    </row>
    <row r="74" spans="1:2" x14ac:dyDescent="0.35">
      <c r="A74" s="8" t="s">
        <v>139</v>
      </c>
      <c r="B74" s="10">
        <v>1</v>
      </c>
    </row>
    <row r="75" spans="1:2" x14ac:dyDescent="0.35">
      <c r="A75" s="8" t="s">
        <v>221</v>
      </c>
      <c r="B75" s="10">
        <v>1</v>
      </c>
    </row>
    <row r="76" spans="1:2" x14ac:dyDescent="0.35">
      <c r="A76" s="8" t="s">
        <v>229</v>
      </c>
      <c r="B76" s="10">
        <v>1</v>
      </c>
    </row>
    <row r="77" spans="1:2" x14ac:dyDescent="0.35">
      <c r="A77" s="8" t="s">
        <v>258</v>
      </c>
      <c r="B77" s="10">
        <v>1</v>
      </c>
    </row>
    <row r="78" spans="1:2" x14ac:dyDescent="0.35">
      <c r="A78" s="8" t="s">
        <v>200</v>
      </c>
      <c r="B78" s="10">
        <v>1</v>
      </c>
    </row>
    <row r="79" spans="1:2" x14ac:dyDescent="0.35">
      <c r="A79" s="8" t="s">
        <v>244</v>
      </c>
      <c r="B79" s="10">
        <v>1</v>
      </c>
    </row>
    <row r="80" spans="1:2" x14ac:dyDescent="0.35">
      <c r="A80" s="8" t="s">
        <v>227</v>
      </c>
      <c r="B80" s="10">
        <v>1</v>
      </c>
    </row>
    <row r="81" spans="1:2" x14ac:dyDescent="0.35">
      <c r="A81" s="8" t="s">
        <v>266</v>
      </c>
      <c r="B81" s="10">
        <v>1</v>
      </c>
    </row>
    <row r="82" spans="1:2" x14ac:dyDescent="0.35">
      <c r="A82" s="8" t="s">
        <v>212</v>
      </c>
      <c r="B82" s="10">
        <v>1</v>
      </c>
    </row>
    <row r="83" spans="1:2" x14ac:dyDescent="0.35">
      <c r="A83" s="8" t="s">
        <v>25</v>
      </c>
      <c r="B83" s="10">
        <v>1</v>
      </c>
    </row>
    <row r="84" spans="1:2" x14ac:dyDescent="0.35">
      <c r="A84" s="8" t="s">
        <v>88</v>
      </c>
      <c r="B84" s="10">
        <v>1</v>
      </c>
    </row>
    <row r="85" spans="1:2" x14ac:dyDescent="0.35">
      <c r="A85" s="8" t="s">
        <v>253</v>
      </c>
      <c r="B85" s="10">
        <v>1</v>
      </c>
    </row>
    <row r="86" spans="1:2" x14ac:dyDescent="0.35">
      <c r="A86" s="8" t="s">
        <v>69</v>
      </c>
      <c r="B86" s="10">
        <v>1</v>
      </c>
    </row>
    <row r="87" spans="1:2" x14ac:dyDescent="0.35">
      <c r="A87" s="8" t="s">
        <v>219</v>
      </c>
      <c r="B87" s="10">
        <v>1</v>
      </c>
    </row>
    <row r="88" spans="1:2" x14ac:dyDescent="0.35">
      <c r="A88" s="8" t="s">
        <v>191</v>
      </c>
      <c r="B88" s="10">
        <v>1</v>
      </c>
    </row>
    <row r="89" spans="1:2" x14ac:dyDescent="0.35">
      <c r="A89" s="8" t="s">
        <v>246</v>
      </c>
      <c r="B89" s="10">
        <v>1</v>
      </c>
    </row>
    <row r="90" spans="1:2" x14ac:dyDescent="0.35">
      <c r="A90" s="8" t="s">
        <v>249</v>
      </c>
      <c r="B90" s="10">
        <v>1</v>
      </c>
    </row>
    <row r="91" spans="1:2" x14ac:dyDescent="0.35">
      <c r="A91" s="8" t="s">
        <v>197</v>
      </c>
      <c r="B91" s="10">
        <v>1</v>
      </c>
    </row>
    <row r="92" spans="1:2" x14ac:dyDescent="0.35">
      <c r="A92" s="8" t="s">
        <v>182</v>
      </c>
      <c r="B92" s="10">
        <v>1</v>
      </c>
    </row>
    <row r="93" spans="1:2" x14ac:dyDescent="0.35">
      <c r="A93" s="8" t="s">
        <v>190</v>
      </c>
      <c r="B93" s="10">
        <v>1</v>
      </c>
    </row>
    <row r="94" spans="1:2" x14ac:dyDescent="0.35">
      <c r="A94" s="8" t="s">
        <v>280</v>
      </c>
      <c r="B94" s="10">
        <v>1</v>
      </c>
    </row>
    <row r="95" spans="1:2" x14ac:dyDescent="0.35">
      <c r="A95" s="8" t="s">
        <v>109</v>
      </c>
      <c r="B95" s="10">
        <v>1</v>
      </c>
    </row>
    <row r="96" spans="1:2" x14ac:dyDescent="0.35">
      <c r="A96" s="8" t="s">
        <v>226</v>
      </c>
      <c r="B96" s="10">
        <v>1</v>
      </c>
    </row>
    <row r="97" spans="1:2" x14ac:dyDescent="0.35">
      <c r="A97" s="8" t="s">
        <v>228</v>
      </c>
      <c r="B97" s="10">
        <v>1</v>
      </c>
    </row>
    <row r="98" spans="1:2" x14ac:dyDescent="0.35">
      <c r="A98" s="8" t="s">
        <v>199</v>
      </c>
      <c r="B98" s="10">
        <v>1</v>
      </c>
    </row>
    <row r="99" spans="1:2" x14ac:dyDescent="0.35">
      <c r="A99" s="8" t="s">
        <v>82</v>
      </c>
      <c r="B99" s="10">
        <v>1</v>
      </c>
    </row>
    <row r="100" spans="1:2" x14ac:dyDescent="0.35">
      <c r="A100" s="8" t="s">
        <v>158</v>
      </c>
      <c r="B100" s="10">
        <v>1</v>
      </c>
    </row>
    <row r="101" spans="1:2" x14ac:dyDescent="0.35">
      <c r="A101" s="8" t="s">
        <v>153</v>
      </c>
      <c r="B101" s="10">
        <v>1</v>
      </c>
    </row>
    <row r="102" spans="1:2" x14ac:dyDescent="0.35">
      <c r="A102" s="8" t="s">
        <v>256</v>
      </c>
      <c r="B102" s="10">
        <v>1</v>
      </c>
    </row>
    <row r="103" spans="1:2" x14ac:dyDescent="0.35">
      <c r="A103" s="8" t="s">
        <v>241</v>
      </c>
      <c r="B103" s="10">
        <v>1</v>
      </c>
    </row>
    <row r="104" spans="1:2" x14ac:dyDescent="0.35">
      <c r="A104" s="8" t="s">
        <v>440</v>
      </c>
      <c r="B104" s="10">
        <v>223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4B3C4-707D-46BE-8D5E-39816D7C5D38}">
  <dimension ref="A3:I25"/>
  <sheetViews>
    <sheetView zoomScale="90" zoomScaleNormal="90" workbookViewId="0">
      <selection activeCell="A3" sqref="A3"/>
    </sheetView>
  </sheetViews>
  <sheetFormatPr defaultRowHeight="14.5" x14ac:dyDescent="0.35"/>
  <cols>
    <col min="1" max="2" width="12.90625" bestFit="1" customWidth="1"/>
    <col min="6" max="6" width="20.6328125" customWidth="1"/>
    <col min="7" max="7" width="25.453125" customWidth="1"/>
    <col min="8" max="8" width="15.1796875" customWidth="1"/>
    <col min="9" max="9" width="12.6328125" customWidth="1"/>
  </cols>
  <sheetData>
    <row r="3" spans="1:9" x14ac:dyDescent="0.35">
      <c r="A3" s="7" t="s">
        <v>439</v>
      </c>
    </row>
    <row r="4" spans="1:9" ht="29" x14ac:dyDescent="0.35">
      <c r="A4" s="8" t="s">
        <v>404</v>
      </c>
      <c r="E4" s="2" t="s">
        <v>398</v>
      </c>
      <c r="F4" s="2" t="s">
        <v>412</v>
      </c>
      <c r="G4" s="2" t="s">
        <v>413</v>
      </c>
      <c r="H4" s="2" t="s">
        <v>414</v>
      </c>
      <c r="I4" s="2" t="s">
        <v>415</v>
      </c>
    </row>
    <row r="5" spans="1:9" x14ac:dyDescent="0.35">
      <c r="A5" s="8" t="s">
        <v>403</v>
      </c>
      <c r="E5" t="str">
        <f>A4</f>
        <v>IPL-2013</v>
      </c>
      <c r="F5" t="str">
        <f>VLOOKUP(E5,$B$13:$F$25,2,0)</f>
        <v>Mumbai Indians</v>
      </c>
      <c r="G5" t="str">
        <f>VLOOKUP(E5,$B$13:$F$25,3,0)</f>
        <v>Chennai Super Kings</v>
      </c>
      <c r="H5" t="str">
        <f>VLOOKUP($E$5,$B$13:$F$25,4,0)</f>
        <v>Kieron Pollard</v>
      </c>
      <c r="I5" t="str">
        <f>VLOOKUP($E$5,$B$13:$F$25,5,0)</f>
        <v>Shane Watson</v>
      </c>
    </row>
    <row r="6" spans="1:9" x14ac:dyDescent="0.35">
      <c r="A6" s="8" t="s">
        <v>402</v>
      </c>
    </row>
    <row r="7" spans="1:9" x14ac:dyDescent="0.35">
      <c r="A7" s="8" t="s">
        <v>440</v>
      </c>
    </row>
    <row r="12" spans="1:9" ht="43.5" x14ac:dyDescent="0.35">
      <c r="B12" s="2" t="s">
        <v>398</v>
      </c>
      <c r="C12" s="2" t="s">
        <v>412</v>
      </c>
      <c r="D12" s="2" t="s">
        <v>413</v>
      </c>
      <c r="E12" s="2" t="s">
        <v>414</v>
      </c>
      <c r="F12" s="2" t="s">
        <v>415</v>
      </c>
    </row>
    <row r="13" spans="1:9" ht="29" x14ac:dyDescent="0.35">
      <c r="B13" s="3" t="s">
        <v>411</v>
      </c>
      <c r="C13" s="2" t="s">
        <v>47</v>
      </c>
      <c r="D13" s="5" t="s">
        <v>435</v>
      </c>
      <c r="E13" s="5" t="s">
        <v>436</v>
      </c>
      <c r="F13" s="5" t="s">
        <v>437</v>
      </c>
    </row>
    <row r="14" spans="1:9" ht="43.5" x14ac:dyDescent="0.35">
      <c r="B14" s="3" t="s">
        <v>410</v>
      </c>
      <c r="C14" s="2" t="s">
        <v>47</v>
      </c>
      <c r="D14" s="5" t="s">
        <v>32</v>
      </c>
      <c r="E14" s="5" t="s">
        <v>438</v>
      </c>
      <c r="F14" s="5" t="s">
        <v>423</v>
      </c>
    </row>
    <row r="15" spans="1:9" ht="43.5" x14ac:dyDescent="0.35">
      <c r="B15" s="3" t="s">
        <v>409</v>
      </c>
      <c r="C15" s="4" t="s">
        <v>32</v>
      </c>
      <c r="D15" s="3" t="s">
        <v>259</v>
      </c>
      <c r="E15" s="3" t="s">
        <v>416</v>
      </c>
      <c r="F15" s="3" t="s">
        <v>417</v>
      </c>
    </row>
    <row r="16" spans="1:9" ht="58" x14ac:dyDescent="0.35">
      <c r="B16" s="3" t="s">
        <v>408</v>
      </c>
      <c r="C16" s="2" t="s">
        <v>47</v>
      </c>
      <c r="D16" s="5" t="s">
        <v>317</v>
      </c>
      <c r="E16" s="5" t="s">
        <v>418</v>
      </c>
      <c r="F16" s="5" t="s">
        <v>419</v>
      </c>
    </row>
    <row r="17" spans="2:6" ht="72.5" x14ac:dyDescent="0.35">
      <c r="B17" s="3" t="s">
        <v>407</v>
      </c>
      <c r="C17" s="4" t="s">
        <v>259</v>
      </c>
      <c r="D17" s="3" t="s">
        <v>20</v>
      </c>
      <c r="E17" s="3" t="s">
        <v>420</v>
      </c>
      <c r="F17" s="3" t="s">
        <v>421</v>
      </c>
    </row>
    <row r="18" spans="2:6" ht="43.5" x14ac:dyDescent="0.35">
      <c r="B18" s="3" t="s">
        <v>406</v>
      </c>
      <c r="C18" s="2" t="s">
        <v>47</v>
      </c>
      <c r="D18" s="5" t="s">
        <v>32</v>
      </c>
      <c r="E18" s="5" t="s">
        <v>422</v>
      </c>
      <c r="F18" s="5" t="s">
        <v>423</v>
      </c>
    </row>
    <row r="19" spans="2:6" ht="43.5" x14ac:dyDescent="0.35">
      <c r="B19" s="3" t="s">
        <v>405</v>
      </c>
      <c r="C19" s="4" t="s">
        <v>21</v>
      </c>
      <c r="D19" s="3" t="s">
        <v>31</v>
      </c>
      <c r="E19" s="3" t="s">
        <v>424</v>
      </c>
      <c r="F19" s="3" t="s">
        <v>425</v>
      </c>
    </row>
    <row r="20" spans="2:6" ht="43.5" x14ac:dyDescent="0.35">
      <c r="B20" s="3" t="s">
        <v>404</v>
      </c>
      <c r="C20" s="2" t="s">
        <v>47</v>
      </c>
      <c r="D20" s="5" t="s">
        <v>32</v>
      </c>
      <c r="E20" s="5" t="s">
        <v>426</v>
      </c>
      <c r="F20" s="5" t="s">
        <v>416</v>
      </c>
    </row>
    <row r="21" spans="2:6" ht="43.5" x14ac:dyDescent="0.35">
      <c r="B21" s="3" t="s">
        <v>403</v>
      </c>
      <c r="C21" s="4" t="s">
        <v>21</v>
      </c>
      <c r="D21" s="3" t="s">
        <v>32</v>
      </c>
      <c r="E21" s="3" t="s">
        <v>427</v>
      </c>
      <c r="F21" s="3" t="s">
        <v>417</v>
      </c>
    </row>
    <row r="22" spans="2:6" ht="72.5" x14ac:dyDescent="0.35">
      <c r="B22" s="3" t="s">
        <v>402</v>
      </c>
      <c r="C22" s="2" t="s">
        <v>32</v>
      </c>
      <c r="D22" s="5" t="s">
        <v>20</v>
      </c>
      <c r="E22" s="5" t="s">
        <v>428</v>
      </c>
      <c r="F22" s="5" t="s">
        <v>429</v>
      </c>
    </row>
    <row r="23" spans="2:6" ht="43.5" x14ac:dyDescent="0.35">
      <c r="B23" s="3" t="s">
        <v>401</v>
      </c>
      <c r="C23" s="4" t="s">
        <v>32</v>
      </c>
      <c r="D23" s="3" t="s">
        <v>47</v>
      </c>
      <c r="E23" s="3" t="s">
        <v>430</v>
      </c>
      <c r="F23" s="3" t="s">
        <v>431</v>
      </c>
    </row>
    <row r="24" spans="2:6" ht="72.5" x14ac:dyDescent="0.35">
      <c r="B24" s="3" t="s">
        <v>400</v>
      </c>
      <c r="C24" s="2" t="s">
        <v>53</v>
      </c>
      <c r="D24" s="5" t="s">
        <v>20</v>
      </c>
      <c r="E24" s="5" t="s">
        <v>432</v>
      </c>
      <c r="F24" s="5" t="s">
        <v>433</v>
      </c>
    </row>
    <row r="25" spans="2:6" ht="43.5" x14ac:dyDescent="0.35">
      <c r="B25" s="3" t="s">
        <v>399</v>
      </c>
      <c r="C25" s="4" t="s">
        <v>40</v>
      </c>
      <c r="D25" s="3" t="s">
        <v>32</v>
      </c>
      <c r="E25" s="3" t="s">
        <v>434</v>
      </c>
      <c r="F25" s="3" t="s">
        <v>416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DA23-3F9F-46B0-9F8C-454FB103D441}">
  <dimension ref="A1"/>
  <sheetViews>
    <sheetView showGridLines="0" tabSelected="1" topLeftCell="B11" zoomScaleNormal="100" zoomScaleSheetLayoutView="70" workbookViewId="0">
      <selection activeCell="O17" sqref="O17"/>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topLeftCell="A2" workbookViewId="0">
      <selection activeCell="C5" sqref="C5"/>
    </sheetView>
  </sheetViews>
  <sheetFormatPr defaultRowHeight="14.5" x14ac:dyDescent="0.35"/>
  <cols>
    <col min="4" max="4" width="10.453125" style="1" bestFit="1" customWidth="1"/>
    <col min="5" max="5" width="17" customWidth="1"/>
    <col min="7" max="7" width="15" customWidth="1"/>
    <col min="10" max="10" width="13.08984375" customWidth="1"/>
    <col min="11" max="11" width="14.08984375" customWidth="1"/>
    <col min="14" max="14" width="14.453125" customWidth="1"/>
    <col min="15" max="15" width="11.453125" customWidth="1"/>
    <col min="16" max="16" width="9.453125" customWidth="1"/>
    <col min="17" max="18" width="9.81640625" customWidth="1"/>
  </cols>
  <sheetData>
    <row r="1" spans="1:18" x14ac:dyDescent="0.35">
      <c r="A1" t="s">
        <v>0</v>
      </c>
      <c r="B1" t="s">
        <v>1</v>
      </c>
      <c r="C1" t="s">
        <v>398</v>
      </c>
      <c r="D1" s="1" t="s">
        <v>2</v>
      </c>
      <c r="E1" t="s">
        <v>3</v>
      </c>
      <c r="F1" t="s">
        <v>4</v>
      </c>
      <c r="G1" t="s">
        <v>5</v>
      </c>
      <c r="H1" t="s">
        <v>6</v>
      </c>
      <c r="I1" t="s">
        <v>7</v>
      </c>
      <c r="J1" t="s">
        <v>8</v>
      </c>
      <c r="K1" t="s">
        <v>9</v>
      </c>
      <c r="L1" t="s">
        <v>10</v>
      </c>
      <c r="M1" t="s">
        <v>11</v>
      </c>
      <c r="N1" t="s">
        <v>12</v>
      </c>
      <c r="O1" t="s">
        <v>13</v>
      </c>
      <c r="P1" t="s">
        <v>14</v>
      </c>
      <c r="Q1" t="s">
        <v>15</v>
      </c>
      <c r="R1" t="s">
        <v>16</v>
      </c>
    </row>
    <row r="2" spans="1:18" x14ac:dyDescent="0.35">
      <c r="A2">
        <v>335982</v>
      </c>
      <c r="B2" t="s">
        <v>17</v>
      </c>
      <c r="C2" t="s">
        <v>399</v>
      </c>
      <c r="D2" s="1">
        <v>39556</v>
      </c>
      <c r="E2" t="s">
        <v>18</v>
      </c>
      <c r="F2" t="s">
        <v>19</v>
      </c>
      <c r="G2">
        <v>0</v>
      </c>
      <c r="H2" t="s">
        <v>20</v>
      </c>
      <c r="I2" t="s">
        <v>21</v>
      </c>
      <c r="J2" t="s">
        <v>20</v>
      </c>
      <c r="K2" t="s">
        <v>22</v>
      </c>
      <c r="L2" t="s">
        <v>21</v>
      </c>
      <c r="M2" t="s">
        <v>23</v>
      </c>
      <c r="N2">
        <v>140</v>
      </c>
      <c r="O2" t="s">
        <v>24</v>
      </c>
      <c r="P2" t="s">
        <v>25</v>
      </c>
      <c r="Q2" t="s">
        <v>26</v>
      </c>
      <c r="R2" t="s">
        <v>27</v>
      </c>
    </row>
    <row r="3" spans="1:18" x14ac:dyDescent="0.35">
      <c r="A3">
        <v>335983</v>
      </c>
      <c r="B3" t="s">
        <v>28</v>
      </c>
      <c r="C3" t="s">
        <v>399</v>
      </c>
      <c r="D3" s="1">
        <v>39557</v>
      </c>
      <c r="E3" t="s">
        <v>29</v>
      </c>
      <c r="F3" t="s">
        <v>30</v>
      </c>
      <c r="G3">
        <v>0</v>
      </c>
      <c r="H3" t="s">
        <v>31</v>
      </c>
      <c r="I3" t="s">
        <v>32</v>
      </c>
      <c r="J3" t="s">
        <v>32</v>
      </c>
      <c r="K3" t="s">
        <v>33</v>
      </c>
      <c r="L3" t="s">
        <v>32</v>
      </c>
      <c r="M3" t="s">
        <v>23</v>
      </c>
      <c r="N3">
        <v>33</v>
      </c>
      <c r="O3" t="s">
        <v>24</v>
      </c>
      <c r="P3" t="s">
        <v>25</v>
      </c>
      <c r="Q3" t="s">
        <v>34</v>
      </c>
      <c r="R3" t="s">
        <v>35</v>
      </c>
    </row>
    <row r="4" spans="1:18" x14ac:dyDescent="0.35">
      <c r="A4">
        <v>335984</v>
      </c>
      <c r="B4" t="s">
        <v>36</v>
      </c>
      <c r="C4" t="s">
        <v>399</v>
      </c>
      <c r="D4" s="1">
        <v>39557</v>
      </c>
      <c r="E4" t="s">
        <v>37</v>
      </c>
      <c r="F4" t="s">
        <v>38</v>
      </c>
      <c r="G4">
        <v>0</v>
      </c>
      <c r="H4" t="s">
        <v>39</v>
      </c>
      <c r="I4" t="s">
        <v>40</v>
      </c>
      <c r="J4" t="s">
        <v>40</v>
      </c>
      <c r="K4" t="s">
        <v>33</v>
      </c>
      <c r="L4" t="s">
        <v>39</v>
      </c>
      <c r="M4" t="s">
        <v>41</v>
      </c>
      <c r="N4">
        <v>9</v>
      </c>
      <c r="O4" t="s">
        <v>24</v>
      </c>
      <c r="P4" t="s">
        <v>25</v>
      </c>
      <c r="Q4" t="s">
        <v>42</v>
      </c>
      <c r="R4" t="s">
        <v>43</v>
      </c>
    </row>
    <row r="5" spans="1:18" x14ac:dyDescent="0.35">
      <c r="A5">
        <v>335985</v>
      </c>
      <c r="B5" t="s">
        <v>44</v>
      </c>
      <c r="C5" t="s">
        <v>399</v>
      </c>
      <c r="D5" s="1">
        <v>39558</v>
      </c>
      <c r="E5" t="s">
        <v>45</v>
      </c>
      <c r="F5" t="s">
        <v>46</v>
      </c>
      <c r="G5">
        <v>0</v>
      </c>
      <c r="H5" t="s">
        <v>47</v>
      </c>
      <c r="I5" t="s">
        <v>20</v>
      </c>
      <c r="J5" t="s">
        <v>47</v>
      </c>
      <c r="K5" t="s">
        <v>33</v>
      </c>
      <c r="L5" t="s">
        <v>20</v>
      </c>
      <c r="M5" t="s">
        <v>41</v>
      </c>
      <c r="N5">
        <v>5</v>
      </c>
      <c r="O5" t="s">
        <v>24</v>
      </c>
      <c r="P5" t="s">
        <v>25</v>
      </c>
      <c r="Q5" t="s">
        <v>48</v>
      </c>
      <c r="R5" t="s">
        <v>49</v>
      </c>
    </row>
    <row r="6" spans="1:18" x14ac:dyDescent="0.35">
      <c r="A6">
        <v>335986</v>
      </c>
      <c r="B6" t="s">
        <v>50</v>
      </c>
      <c r="C6" t="s">
        <v>399</v>
      </c>
      <c r="D6" s="1">
        <v>39558</v>
      </c>
      <c r="E6" t="s">
        <v>51</v>
      </c>
      <c r="F6" t="s">
        <v>52</v>
      </c>
      <c r="G6">
        <v>0</v>
      </c>
      <c r="H6" t="s">
        <v>21</v>
      </c>
      <c r="I6" t="s">
        <v>53</v>
      </c>
      <c r="J6" t="s">
        <v>53</v>
      </c>
      <c r="K6" t="s">
        <v>33</v>
      </c>
      <c r="L6" t="s">
        <v>21</v>
      </c>
      <c r="M6" t="s">
        <v>41</v>
      </c>
      <c r="N6">
        <v>5</v>
      </c>
      <c r="O6" t="s">
        <v>24</v>
      </c>
      <c r="P6" t="s">
        <v>25</v>
      </c>
      <c r="Q6" t="s">
        <v>54</v>
      </c>
      <c r="R6" t="s">
        <v>55</v>
      </c>
    </row>
    <row r="7" spans="1:18" x14ac:dyDescent="0.35">
      <c r="A7">
        <v>335987</v>
      </c>
      <c r="B7" t="s">
        <v>56</v>
      </c>
      <c r="C7" t="s">
        <v>399</v>
      </c>
      <c r="D7" s="1">
        <v>39559</v>
      </c>
      <c r="E7" t="s">
        <v>57</v>
      </c>
      <c r="F7" t="s">
        <v>58</v>
      </c>
      <c r="G7">
        <v>0</v>
      </c>
      <c r="H7" t="s">
        <v>40</v>
      </c>
      <c r="I7" t="s">
        <v>31</v>
      </c>
      <c r="J7" t="s">
        <v>31</v>
      </c>
      <c r="K7" t="s">
        <v>33</v>
      </c>
      <c r="L7" t="s">
        <v>40</v>
      </c>
      <c r="M7" t="s">
        <v>41</v>
      </c>
      <c r="N7">
        <v>6</v>
      </c>
      <c r="O7" t="s">
        <v>24</v>
      </c>
      <c r="P7" t="s">
        <v>25</v>
      </c>
      <c r="Q7" t="s">
        <v>42</v>
      </c>
      <c r="R7" t="s">
        <v>59</v>
      </c>
    </row>
    <row r="8" spans="1:18" x14ac:dyDescent="0.35">
      <c r="A8">
        <v>335988</v>
      </c>
      <c r="B8" t="s">
        <v>60</v>
      </c>
      <c r="C8" t="s">
        <v>399</v>
      </c>
      <c r="D8" s="1">
        <v>39560</v>
      </c>
      <c r="E8" t="s">
        <v>61</v>
      </c>
      <c r="F8" t="s">
        <v>62</v>
      </c>
      <c r="G8">
        <v>0</v>
      </c>
      <c r="H8" t="s">
        <v>53</v>
      </c>
      <c r="I8" t="s">
        <v>39</v>
      </c>
      <c r="J8" t="s">
        <v>53</v>
      </c>
      <c r="K8" t="s">
        <v>33</v>
      </c>
      <c r="L8" t="s">
        <v>39</v>
      </c>
      <c r="M8" t="s">
        <v>41</v>
      </c>
      <c r="N8">
        <v>9</v>
      </c>
      <c r="O8" t="s">
        <v>24</v>
      </c>
      <c r="P8" t="s">
        <v>25</v>
      </c>
      <c r="Q8" t="s">
        <v>63</v>
      </c>
      <c r="R8" t="s">
        <v>64</v>
      </c>
    </row>
    <row r="9" spans="1:18" x14ac:dyDescent="0.35">
      <c r="A9">
        <v>335989</v>
      </c>
      <c r="B9" t="s">
        <v>65</v>
      </c>
      <c r="C9" t="s">
        <v>399</v>
      </c>
      <c r="D9" s="1">
        <v>39561</v>
      </c>
      <c r="E9" t="s">
        <v>66</v>
      </c>
      <c r="F9" t="s">
        <v>67</v>
      </c>
      <c r="G9">
        <v>0</v>
      </c>
      <c r="H9" t="s">
        <v>32</v>
      </c>
      <c r="I9" t="s">
        <v>47</v>
      </c>
      <c r="J9" t="s">
        <v>47</v>
      </c>
      <c r="K9" t="s">
        <v>22</v>
      </c>
      <c r="L9" t="s">
        <v>32</v>
      </c>
      <c r="M9" t="s">
        <v>23</v>
      </c>
      <c r="N9">
        <v>6</v>
      </c>
      <c r="O9" t="s">
        <v>24</v>
      </c>
      <c r="P9" t="s">
        <v>25</v>
      </c>
      <c r="Q9" t="s">
        <v>49</v>
      </c>
      <c r="R9" t="s">
        <v>43</v>
      </c>
    </row>
    <row r="10" spans="1:18" x14ac:dyDescent="0.35">
      <c r="A10">
        <v>335990</v>
      </c>
      <c r="B10" t="s">
        <v>60</v>
      </c>
      <c r="C10" t="s">
        <v>399</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5">
      <c r="A11">
        <v>335991</v>
      </c>
      <c r="B11" t="s">
        <v>28</v>
      </c>
      <c r="C11" t="s">
        <v>399</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5">
      <c r="A12">
        <v>335992</v>
      </c>
      <c r="B12" t="s">
        <v>17</v>
      </c>
      <c r="C12" t="s">
        <v>399</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5">
      <c r="A13">
        <v>335993</v>
      </c>
      <c r="B13" t="s">
        <v>65</v>
      </c>
      <c r="C13" t="s">
        <v>399</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5">
      <c r="A14">
        <v>335994</v>
      </c>
      <c r="B14" t="s">
        <v>44</v>
      </c>
      <c r="C14" t="s">
        <v>399</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5">
      <c r="A15">
        <v>335995</v>
      </c>
      <c r="B15" t="s">
        <v>28</v>
      </c>
      <c r="C15" t="s">
        <v>399</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5">
      <c r="A16">
        <v>335996</v>
      </c>
      <c r="B16" t="s">
        <v>17</v>
      </c>
      <c r="C16" t="s">
        <v>399</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5">
      <c r="A17">
        <v>335997</v>
      </c>
      <c r="B17" t="s">
        <v>50</v>
      </c>
      <c r="C17" t="s">
        <v>399</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5">
      <c r="A18">
        <v>335998</v>
      </c>
      <c r="B18" t="s">
        <v>36</v>
      </c>
      <c r="C18" t="s">
        <v>399</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5">
      <c r="A19">
        <v>335999</v>
      </c>
      <c r="B19" t="s">
        <v>60</v>
      </c>
      <c r="C19" t="s">
        <v>399</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5">
      <c r="A20">
        <v>336000</v>
      </c>
      <c r="B20" t="s">
        <v>56</v>
      </c>
      <c r="C20" t="s">
        <v>399</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5">
      <c r="A21">
        <v>336001</v>
      </c>
      <c r="B21" t="s">
        <v>65</v>
      </c>
      <c r="C21" t="s">
        <v>399</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5">
      <c r="A22">
        <v>336002</v>
      </c>
      <c r="B22" t="s">
        <v>60</v>
      </c>
      <c r="C22" t="s">
        <v>399</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5">
      <c r="A23">
        <v>336003</v>
      </c>
      <c r="B23" t="s">
        <v>28</v>
      </c>
      <c r="C23" t="s">
        <v>399</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5">
      <c r="A24">
        <v>336004</v>
      </c>
      <c r="B24" t="s">
        <v>44</v>
      </c>
      <c r="C24" t="s">
        <v>399</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5">
      <c r="A25">
        <v>336005</v>
      </c>
      <c r="B25" t="s">
        <v>56</v>
      </c>
      <c r="C25" t="s">
        <v>399</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5">
      <c r="A26">
        <v>336006</v>
      </c>
      <c r="B26" t="s">
        <v>17</v>
      </c>
      <c r="C26" t="s">
        <v>399</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5">
      <c r="A27">
        <v>336007</v>
      </c>
      <c r="B27" t="s">
        <v>65</v>
      </c>
      <c r="C27" t="s">
        <v>399</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5">
      <c r="A28">
        <v>336008</v>
      </c>
      <c r="B28" t="s">
        <v>44</v>
      </c>
      <c r="C28" t="s">
        <v>399</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5">
      <c r="A29">
        <v>336009</v>
      </c>
      <c r="B29" t="s">
        <v>36</v>
      </c>
      <c r="C29" t="s">
        <v>399</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5">
      <c r="A30">
        <v>336010</v>
      </c>
      <c r="B30" t="s">
        <v>50</v>
      </c>
      <c r="C30" t="s">
        <v>399</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5">
      <c r="A31">
        <v>336011</v>
      </c>
      <c r="B31" t="s">
        <v>56</v>
      </c>
      <c r="C31" t="s">
        <v>399</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5">
      <c r="A32">
        <v>336012</v>
      </c>
      <c r="B32" t="s">
        <v>17</v>
      </c>
      <c r="C32" t="s">
        <v>399</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5">
      <c r="A33">
        <v>336013</v>
      </c>
      <c r="B33" t="s">
        <v>65</v>
      </c>
      <c r="C33" t="s">
        <v>399</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5">
      <c r="A34">
        <v>336014</v>
      </c>
      <c r="B34" t="s">
        <v>60</v>
      </c>
      <c r="C34" t="s">
        <v>399</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5">
      <c r="A35">
        <v>336015</v>
      </c>
      <c r="B35" t="s">
        <v>56</v>
      </c>
      <c r="C35" t="s">
        <v>399</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5">
      <c r="A36">
        <v>336016</v>
      </c>
      <c r="B36" t="s">
        <v>28</v>
      </c>
      <c r="C36" t="s">
        <v>399</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5">
      <c r="A37">
        <v>336017</v>
      </c>
      <c r="B37" t="s">
        <v>50</v>
      </c>
      <c r="C37" t="s">
        <v>399</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5">
      <c r="A38">
        <v>336018</v>
      </c>
      <c r="B38" t="s">
        <v>44</v>
      </c>
      <c r="C38" t="s">
        <v>399</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5">
      <c r="A39">
        <v>336019</v>
      </c>
      <c r="B39" t="s">
        <v>28</v>
      </c>
      <c r="C39" t="s">
        <v>399</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5">
      <c r="A40">
        <v>336020</v>
      </c>
      <c r="B40" t="s">
        <v>36</v>
      </c>
      <c r="C40" t="s">
        <v>399</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5">
      <c r="A41">
        <v>336021</v>
      </c>
      <c r="B41" t="s">
        <v>44</v>
      </c>
      <c r="C41" t="s">
        <v>399</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5">
      <c r="A42">
        <v>336022</v>
      </c>
      <c r="B42" t="s">
        <v>36</v>
      </c>
      <c r="C42" t="s">
        <v>399</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5">
      <c r="A43">
        <v>336023</v>
      </c>
      <c r="B43" t="s">
        <v>56</v>
      </c>
      <c r="C43" t="s">
        <v>399</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5">
      <c r="A44">
        <v>336024</v>
      </c>
      <c r="B44" t="s">
        <v>60</v>
      </c>
      <c r="C44" t="s">
        <v>399</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5">
      <c r="A45">
        <v>336025</v>
      </c>
      <c r="B45" t="s">
        <v>50</v>
      </c>
      <c r="C45" t="s">
        <v>399</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5">
      <c r="A46">
        <v>336026</v>
      </c>
      <c r="B46" t="s">
        <v>17</v>
      </c>
      <c r="C46" t="s">
        <v>399</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5">
      <c r="A47">
        <v>336027</v>
      </c>
      <c r="B47" t="s">
        <v>50</v>
      </c>
      <c r="C47" t="s">
        <v>399</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5">
      <c r="A48">
        <v>336028</v>
      </c>
      <c r="B48" t="s">
        <v>44</v>
      </c>
      <c r="C48" t="s">
        <v>399</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5">
      <c r="A49">
        <v>336029</v>
      </c>
      <c r="B49" t="s">
        <v>65</v>
      </c>
      <c r="C49" t="s">
        <v>399</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5">
      <c r="A50">
        <v>336031</v>
      </c>
      <c r="B50" t="s">
        <v>28</v>
      </c>
      <c r="C50" t="s">
        <v>399</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5">
      <c r="A51">
        <v>336032</v>
      </c>
      <c r="B51" t="s">
        <v>36</v>
      </c>
      <c r="C51" t="s">
        <v>399</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5">
      <c r="A52">
        <v>336033</v>
      </c>
      <c r="B52" t="s">
        <v>65</v>
      </c>
      <c r="C52" t="s">
        <v>399</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5">
      <c r="A53">
        <v>336034</v>
      </c>
      <c r="B53" t="s">
        <v>17</v>
      </c>
      <c r="C53" t="s">
        <v>399</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5">
      <c r="A54">
        <v>336035</v>
      </c>
      <c r="B54" t="s">
        <v>50</v>
      </c>
      <c r="C54" t="s">
        <v>399</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5">
      <c r="A55">
        <v>336036</v>
      </c>
      <c r="B55" t="s">
        <v>56</v>
      </c>
      <c r="C55" t="s">
        <v>399</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5">
      <c r="A56">
        <v>336037</v>
      </c>
      <c r="B56" t="s">
        <v>60</v>
      </c>
      <c r="C56" t="s">
        <v>399</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5">
      <c r="A57">
        <v>336038</v>
      </c>
      <c r="B57" t="s">
        <v>44</v>
      </c>
      <c r="C57" t="s">
        <v>399</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5">
      <c r="A58">
        <v>336039</v>
      </c>
      <c r="B58" t="s">
        <v>44</v>
      </c>
      <c r="C58" t="s">
        <v>399</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5">
      <c r="A59">
        <v>336040</v>
      </c>
      <c r="B59" t="s">
        <v>44</v>
      </c>
      <c r="C59" t="s">
        <v>399</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5">
      <c r="A60">
        <v>392181</v>
      </c>
      <c r="B60" t="s">
        <v>106</v>
      </c>
      <c r="C60" t="s">
        <v>400</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5">
      <c r="A61">
        <v>392182</v>
      </c>
      <c r="B61" t="s">
        <v>106</v>
      </c>
      <c r="C61" t="s">
        <v>400</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5">
      <c r="A62">
        <v>392183</v>
      </c>
      <c r="B62" t="s">
        <v>106</v>
      </c>
      <c r="C62" t="s">
        <v>400</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5">
      <c r="A63">
        <v>392184</v>
      </c>
      <c r="B63" t="s">
        <v>106</v>
      </c>
      <c r="C63" t="s">
        <v>400</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5">
      <c r="A64">
        <v>392185</v>
      </c>
      <c r="B64" t="s">
        <v>113</v>
      </c>
      <c r="C64" t="s">
        <v>400</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5">
      <c r="A65">
        <v>392186</v>
      </c>
      <c r="B65" t="s">
        <v>117</v>
      </c>
      <c r="C65" t="s">
        <v>400</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5">
      <c r="A66">
        <v>392188</v>
      </c>
      <c r="B66" t="s">
        <v>106</v>
      </c>
      <c r="C66" t="s">
        <v>400</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5">
      <c r="A67">
        <v>392189</v>
      </c>
      <c r="B67" t="s">
        <v>117</v>
      </c>
      <c r="C67" t="s">
        <v>400</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5">
      <c r="A68">
        <v>392190</v>
      </c>
      <c r="B68" t="s">
        <v>106</v>
      </c>
      <c r="C68" t="s">
        <v>400</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5">
      <c r="A69">
        <v>392191</v>
      </c>
      <c r="B69" t="s">
        <v>117</v>
      </c>
      <c r="C69" t="s">
        <v>400</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5">
      <c r="A70">
        <v>392192</v>
      </c>
      <c r="B70" t="s">
        <v>117</v>
      </c>
      <c r="C70" t="s">
        <v>400</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5">
      <c r="A71">
        <v>392194</v>
      </c>
      <c r="B71" t="s">
        <v>113</v>
      </c>
      <c r="C71" t="s">
        <v>400</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5">
      <c r="A72">
        <v>392195</v>
      </c>
      <c r="B72" t="s">
        <v>106</v>
      </c>
      <c r="C72" t="s">
        <v>400</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5">
      <c r="A73">
        <v>392196</v>
      </c>
      <c r="B73" t="s">
        <v>117</v>
      </c>
      <c r="C73" t="s">
        <v>400</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5">
      <c r="A74">
        <v>392197</v>
      </c>
      <c r="B74" t="s">
        <v>113</v>
      </c>
      <c r="C74" t="s">
        <v>400</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5">
      <c r="A75">
        <v>392198</v>
      </c>
      <c r="B75" t="s">
        <v>131</v>
      </c>
      <c r="C75" t="s">
        <v>400</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5">
      <c r="A76">
        <v>392199</v>
      </c>
      <c r="B76" t="s">
        <v>117</v>
      </c>
      <c r="C76" t="s">
        <v>400</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5">
      <c r="A77">
        <v>392200</v>
      </c>
      <c r="B77" t="s">
        <v>117</v>
      </c>
      <c r="C77" t="s">
        <v>400</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5">
      <c r="A78">
        <v>392201</v>
      </c>
      <c r="B78" t="s">
        <v>131</v>
      </c>
      <c r="C78" t="s">
        <v>400</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5">
      <c r="A79">
        <v>392202</v>
      </c>
      <c r="B79" t="s">
        <v>131</v>
      </c>
      <c r="C79" t="s">
        <v>400</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5">
      <c r="A80">
        <v>392203</v>
      </c>
      <c r="B80" t="s">
        <v>135</v>
      </c>
      <c r="C80" t="s">
        <v>400</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5">
      <c r="A81">
        <v>392204</v>
      </c>
      <c r="B81" t="s">
        <v>117</v>
      </c>
      <c r="C81" t="s">
        <v>400</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5">
      <c r="A82">
        <v>392205</v>
      </c>
      <c r="B82" t="s">
        <v>113</v>
      </c>
      <c r="C82" t="s">
        <v>400</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5">
      <c r="A83">
        <v>392206</v>
      </c>
      <c r="B83" t="s">
        <v>141</v>
      </c>
      <c r="C83" t="s">
        <v>400</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5">
      <c r="A84">
        <v>392207</v>
      </c>
      <c r="B84" t="s">
        <v>113</v>
      </c>
      <c r="C84" t="s">
        <v>400</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5">
      <c r="A85">
        <v>392208</v>
      </c>
      <c r="B85" t="s">
        <v>141</v>
      </c>
      <c r="C85" t="s">
        <v>400</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5">
      <c r="A86">
        <v>392209</v>
      </c>
      <c r="B86" t="s">
        <v>135</v>
      </c>
      <c r="C86" t="s">
        <v>400</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5">
      <c r="A87">
        <v>392210</v>
      </c>
      <c r="B87" t="s">
        <v>117</v>
      </c>
      <c r="C87" t="s">
        <v>400</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5">
      <c r="A88">
        <v>392211</v>
      </c>
      <c r="B88" t="s">
        <v>117</v>
      </c>
      <c r="C88" t="s">
        <v>400</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5">
      <c r="A89">
        <v>392212</v>
      </c>
      <c r="B89" t="s">
        <v>131</v>
      </c>
      <c r="C89" t="s">
        <v>400</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5">
      <c r="A90">
        <v>392213</v>
      </c>
      <c r="B90" t="s">
        <v>131</v>
      </c>
      <c r="C90" t="s">
        <v>400</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5">
      <c r="A91">
        <v>392214</v>
      </c>
      <c r="B91" t="s">
        <v>131</v>
      </c>
      <c r="C91" t="s">
        <v>400</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5">
      <c r="A92">
        <v>392215</v>
      </c>
      <c r="B92" t="s">
        <v>135</v>
      </c>
      <c r="C92" t="s">
        <v>400</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5">
      <c r="A93">
        <v>392216</v>
      </c>
      <c r="B93" t="s">
        <v>149</v>
      </c>
      <c r="C93" t="s">
        <v>400</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5">
      <c r="A94">
        <v>392217</v>
      </c>
      <c r="B94" t="s">
        <v>149</v>
      </c>
      <c r="C94" t="s">
        <v>400</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5">
      <c r="A95">
        <v>392218</v>
      </c>
      <c r="B95" t="s">
        <v>113</v>
      </c>
      <c r="C95" t="s">
        <v>400</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5">
      <c r="A96">
        <v>392219</v>
      </c>
      <c r="B96" t="s">
        <v>141</v>
      </c>
      <c r="C96" t="s">
        <v>400</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5">
      <c r="A97">
        <v>392220</v>
      </c>
      <c r="B97" t="s">
        <v>149</v>
      </c>
      <c r="C97" t="s">
        <v>400</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5">
      <c r="A98">
        <v>392221</v>
      </c>
      <c r="B98" t="s">
        <v>131</v>
      </c>
      <c r="C98" t="s">
        <v>400</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5">
      <c r="A99">
        <v>392222</v>
      </c>
      <c r="B99" t="s">
        <v>131</v>
      </c>
      <c r="C99" t="s">
        <v>400</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5">
      <c r="A100">
        <v>392223</v>
      </c>
      <c r="B100" t="s">
        <v>117</v>
      </c>
      <c r="C100" t="s">
        <v>400</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5">
      <c r="A101">
        <v>392224</v>
      </c>
      <c r="B101" t="s">
        <v>117</v>
      </c>
      <c r="C101" t="s">
        <v>400</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5">
      <c r="A102">
        <v>392225</v>
      </c>
      <c r="B102" t="s">
        <v>117</v>
      </c>
      <c r="C102" t="s">
        <v>400</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5">
      <c r="A103">
        <v>392226</v>
      </c>
      <c r="B103" t="s">
        <v>157</v>
      </c>
      <c r="C103" t="s">
        <v>400</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5">
      <c r="A104">
        <v>392227</v>
      </c>
      <c r="B104" t="s">
        <v>113</v>
      </c>
      <c r="C104" t="s">
        <v>400</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5">
      <c r="A105">
        <v>392228</v>
      </c>
      <c r="B105" t="s">
        <v>141</v>
      </c>
      <c r="C105" t="s">
        <v>400</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5">
      <c r="A106">
        <v>392229</v>
      </c>
      <c r="B106" t="s">
        <v>141</v>
      </c>
      <c r="C106" t="s">
        <v>400</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5">
      <c r="A107">
        <v>392230</v>
      </c>
      <c r="B107" t="s">
        <v>157</v>
      </c>
      <c r="C107" t="s">
        <v>400</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5">
      <c r="A108">
        <v>392231</v>
      </c>
      <c r="B108" t="s">
        <v>131</v>
      </c>
      <c r="C108" t="s">
        <v>400</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5">
      <c r="A109">
        <v>392232</v>
      </c>
      <c r="B109" t="s">
        <v>141</v>
      </c>
      <c r="C109" t="s">
        <v>400</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5">
      <c r="A110">
        <v>392233</v>
      </c>
      <c r="B110" t="s">
        <v>117</v>
      </c>
      <c r="C110" t="s">
        <v>400</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5">
      <c r="A111">
        <v>392234</v>
      </c>
      <c r="B111" t="s">
        <v>117</v>
      </c>
      <c r="C111" t="s">
        <v>400</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5">
      <c r="A112">
        <v>392235</v>
      </c>
      <c r="B112" t="s">
        <v>131</v>
      </c>
      <c r="C112" t="s">
        <v>400</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5">
      <c r="A113">
        <v>392236</v>
      </c>
      <c r="B113" t="s">
        <v>131</v>
      </c>
      <c r="C113" t="s">
        <v>400</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5">
      <c r="A114">
        <v>392237</v>
      </c>
      <c r="B114" t="s">
        <v>131</v>
      </c>
      <c r="C114" t="s">
        <v>400</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5">
      <c r="A115">
        <v>392238</v>
      </c>
      <c r="B115" t="s">
        <v>141</v>
      </c>
      <c r="C115" t="s">
        <v>400</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5">
      <c r="A116">
        <v>392239</v>
      </c>
      <c r="B116" t="s">
        <v>141</v>
      </c>
      <c r="C116" t="s">
        <v>400</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5">
      <c r="A117">
        <v>419106</v>
      </c>
      <c r="B117" t="s">
        <v>44</v>
      </c>
      <c r="C117" t="s">
        <v>401</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5">
      <c r="A118">
        <v>419107</v>
      </c>
      <c r="B118" t="s">
        <v>44</v>
      </c>
      <c r="C118" t="s">
        <v>401</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5">
      <c r="A119">
        <v>419108</v>
      </c>
      <c r="B119" t="s">
        <v>28</v>
      </c>
      <c r="C119" t="s">
        <v>401</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5">
      <c r="A120">
        <v>419109</v>
      </c>
      <c r="B120" t="s">
        <v>50</v>
      </c>
      <c r="C120" t="s">
        <v>401</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5">
      <c r="A121">
        <v>419110</v>
      </c>
      <c r="B121" t="s">
        <v>65</v>
      </c>
      <c r="C121" t="s">
        <v>401</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5">
      <c r="A122">
        <v>419111</v>
      </c>
      <c r="B122" t="s">
        <v>167</v>
      </c>
      <c r="C122" t="s">
        <v>401</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5">
      <c r="A123">
        <v>419112</v>
      </c>
      <c r="B123" t="s">
        <v>17</v>
      </c>
      <c r="C123" t="s">
        <v>401</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5">
      <c r="A124">
        <v>419113</v>
      </c>
      <c r="B124" t="s">
        <v>50</v>
      </c>
      <c r="C124" t="s">
        <v>401</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5">
      <c r="A125">
        <v>419114</v>
      </c>
      <c r="B125" t="s">
        <v>36</v>
      </c>
      <c r="C125" t="s">
        <v>401</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5">
      <c r="A126">
        <v>419115</v>
      </c>
      <c r="B126" t="s">
        <v>17</v>
      </c>
      <c r="C126" t="s">
        <v>401</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5">
      <c r="A127">
        <v>419116</v>
      </c>
      <c r="B127" t="s">
        <v>36</v>
      </c>
      <c r="C127" t="s">
        <v>401</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5">
      <c r="A128">
        <v>419117</v>
      </c>
      <c r="B128" t="s">
        <v>170</v>
      </c>
      <c r="C128" t="s">
        <v>401</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5">
      <c r="A129">
        <v>419118</v>
      </c>
      <c r="B129" t="s">
        <v>167</v>
      </c>
      <c r="C129" t="s">
        <v>401</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5">
      <c r="A130">
        <v>419119</v>
      </c>
      <c r="B130" t="s">
        <v>44</v>
      </c>
      <c r="C130" t="s">
        <v>401</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5">
      <c r="A131">
        <v>419120</v>
      </c>
      <c r="B131" t="s">
        <v>170</v>
      </c>
      <c r="C131" t="s">
        <v>401</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5">
      <c r="A132">
        <v>419121</v>
      </c>
      <c r="B132" t="s">
        <v>65</v>
      </c>
      <c r="C132" t="s">
        <v>401</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5">
      <c r="A133">
        <v>419122</v>
      </c>
      <c r="B133" t="s">
        <v>44</v>
      </c>
      <c r="C133" t="s">
        <v>401</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5">
      <c r="A134">
        <v>419123</v>
      </c>
      <c r="B134" t="s">
        <v>17</v>
      </c>
      <c r="C134" t="s">
        <v>401</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5">
      <c r="A135">
        <v>419124</v>
      </c>
      <c r="B135" t="s">
        <v>28</v>
      </c>
      <c r="C135" t="s">
        <v>401</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5">
      <c r="A136">
        <v>419125</v>
      </c>
      <c r="B136" t="s">
        <v>44</v>
      </c>
      <c r="C136" t="s">
        <v>401</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5">
      <c r="A137">
        <v>419126</v>
      </c>
      <c r="B137" t="s">
        <v>167</v>
      </c>
      <c r="C137" t="s">
        <v>401</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5">
      <c r="A138">
        <v>419127</v>
      </c>
      <c r="B138" t="s">
        <v>28</v>
      </c>
      <c r="C138" t="s">
        <v>401</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5">
      <c r="A139">
        <v>419128</v>
      </c>
      <c r="B139" t="s">
        <v>17</v>
      </c>
      <c r="C139" t="s">
        <v>401</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5">
      <c r="A140">
        <v>419129</v>
      </c>
      <c r="B140" t="s">
        <v>167</v>
      </c>
      <c r="C140" t="s">
        <v>401</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5">
      <c r="A141">
        <v>419130</v>
      </c>
      <c r="B141" t="s">
        <v>44</v>
      </c>
      <c r="C141" t="s">
        <v>401</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5">
      <c r="A142">
        <v>419131</v>
      </c>
      <c r="B142" t="s">
        <v>36</v>
      </c>
      <c r="C142" t="s">
        <v>401</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5">
      <c r="A143">
        <v>419132</v>
      </c>
      <c r="B143" t="s">
        <v>44</v>
      </c>
      <c r="C143" t="s">
        <v>401</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5">
      <c r="A144">
        <v>419133</v>
      </c>
      <c r="B144" t="s">
        <v>65</v>
      </c>
      <c r="C144" t="s">
        <v>401</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5">
      <c r="A145">
        <v>419134</v>
      </c>
      <c r="B145" t="s">
        <v>36</v>
      </c>
      <c r="C145" t="s">
        <v>401</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5">
      <c r="A146">
        <v>419135</v>
      </c>
      <c r="B146" t="s">
        <v>50</v>
      </c>
      <c r="C146" t="s">
        <v>401</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5">
      <c r="A147">
        <v>419136</v>
      </c>
      <c r="B147" t="s">
        <v>28</v>
      </c>
      <c r="C147" t="s">
        <v>401</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5">
      <c r="A148">
        <v>419137</v>
      </c>
      <c r="B148" t="s">
        <v>65</v>
      </c>
      <c r="C148" t="s">
        <v>401</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5">
      <c r="A149">
        <v>419138</v>
      </c>
      <c r="B149" t="s">
        <v>44</v>
      </c>
      <c r="C149" t="s">
        <v>401</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5">
      <c r="A150">
        <v>419139</v>
      </c>
      <c r="B150" t="s">
        <v>50</v>
      </c>
      <c r="C150" t="s">
        <v>401</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5">
      <c r="A151">
        <v>419140</v>
      </c>
      <c r="B151" t="s">
        <v>36</v>
      </c>
      <c r="C151" t="s">
        <v>401</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5">
      <c r="A152">
        <v>419141</v>
      </c>
      <c r="B152" t="s">
        <v>185</v>
      </c>
      <c r="C152" t="s">
        <v>401</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5">
      <c r="A153">
        <v>419142</v>
      </c>
      <c r="B153" t="s">
        <v>65</v>
      </c>
      <c r="C153" t="s">
        <v>401</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5">
      <c r="A154">
        <v>419143</v>
      </c>
      <c r="B154" t="s">
        <v>56</v>
      </c>
      <c r="C154" t="s">
        <v>401</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5">
      <c r="A155">
        <v>419144</v>
      </c>
      <c r="B155" t="s">
        <v>50</v>
      </c>
      <c r="C155" t="s">
        <v>401</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5">
      <c r="A156">
        <v>419145</v>
      </c>
      <c r="B156" t="s">
        <v>17</v>
      </c>
      <c r="C156" t="s">
        <v>401</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5">
      <c r="A157">
        <v>419146</v>
      </c>
      <c r="B157" t="s">
        <v>28</v>
      </c>
      <c r="C157" t="s">
        <v>401</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5">
      <c r="A158">
        <v>419147</v>
      </c>
      <c r="B158" t="s">
        <v>185</v>
      </c>
      <c r="C158" t="s">
        <v>401</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5">
      <c r="A159">
        <v>419148</v>
      </c>
      <c r="B159" t="s">
        <v>17</v>
      </c>
      <c r="C159" t="s">
        <v>401</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5">
      <c r="A160">
        <v>419149</v>
      </c>
      <c r="B160" t="s">
        <v>36</v>
      </c>
      <c r="C160" t="s">
        <v>401</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5">
      <c r="A161">
        <v>419150</v>
      </c>
      <c r="B161" t="s">
        <v>56</v>
      </c>
      <c r="C161" t="s">
        <v>401</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5">
      <c r="A162">
        <v>419151</v>
      </c>
      <c r="B162" t="s">
        <v>185</v>
      </c>
      <c r="C162" t="s">
        <v>401</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5">
      <c r="A163">
        <v>419152</v>
      </c>
      <c r="B163" t="s">
        <v>44</v>
      </c>
      <c r="C163" t="s">
        <v>401</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5">
      <c r="A164">
        <v>419153</v>
      </c>
      <c r="B164" t="s">
        <v>65</v>
      </c>
      <c r="C164" t="s">
        <v>401</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5">
      <c r="A165">
        <v>419154</v>
      </c>
      <c r="B165" t="s">
        <v>56</v>
      </c>
      <c r="C165" t="s">
        <v>401</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5">
      <c r="A166">
        <v>419155</v>
      </c>
      <c r="B166" t="s">
        <v>65</v>
      </c>
      <c r="C166" t="s">
        <v>401</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5">
      <c r="A167">
        <v>419156</v>
      </c>
      <c r="B167" t="s">
        <v>194</v>
      </c>
      <c r="C167" t="s">
        <v>401</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5">
      <c r="A168">
        <v>419157</v>
      </c>
      <c r="B168" t="s">
        <v>17</v>
      </c>
      <c r="C168" t="s">
        <v>401</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5">
      <c r="A169">
        <v>419158</v>
      </c>
      <c r="B169" t="s">
        <v>50</v>
      </c>
      <c r="C169" t="s">
        <v>401</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5">
      <c r="A170">
        <v>419159</v>
      </c>
      <c r="B170" t="s">
        <v>194</v>
      </c>
      <c r="C170" t="s">
        <v>401</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5">
      <c r="A171">
        <v>419160</v>
      </c>
      <c r="B171" t="s">
        <v>36</v>
      </c>
      <c r="C171" t="s">
        <v>401</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5">
      <c r="A172">
        <v>419161</v>
      </c>
      <c r="B172" t="s">
        <v>50</v>
      </c>
      <c r="C172" t="s">
        <v>401</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5">
      <c r="A173">
        <v>419162</v>
      </c>
      <c r="B173" t="s">
        <v>44</v>
      </c>
      <c r="C173" t="s">
        <v>401</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5">
      <c r="A174">
        <v>419163</v>
      </c>
      <c r="B174" t="s">
        <v>44</v>
      </c>
      <c r="C174" t="s">
        <v>401</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5">
      <c r="A175">
        <v>419164</v>
      </c>
      <c r="B175" t="s">
        <v>44</v>
      </c>
      <c r="C175" t="s">
        <v>401</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5">
      <c r="A176">
        <v>419165</v>
      </c>
      <c r="B176" t="s">
        <v>44</v>
      </c>
      <c r="C176" t="s">
        <v>401</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5">
      <c r="A177">
        <v>501198</v>
      </c>
      <c r="B177" t="s">
        <v>65</v>
      </c>
      <c r="C177" t="s">
        <v>402</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5">
      <c r="A178">
        <v>501199</v>
      </c>
      <c r="B178" t="s">
        <v>60</v>
      </c>
      <c r="C178" t="s">
        <v>402</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5">
      <c r="A179">
        <v>501200</v>
      </c>
      <c r="B179" t="s">
        <v>203</v>
      </c>
      <c r="C179" t="s">
        <v>402</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5">
      <c r="A180">
        <v>501201</v>
      </c>
      <c r="B180" t="s">
        <v>36</v>
      </c>
      <c r="C180" t="s">
        <v>402</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5">
      <c r="A181">
        <v>501202</v>
      </c>
      <c r="B181" t="s">
        <v>44</v>
      </c>
      <c r="C181" t="s">
        <v>402</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5">
      <c r="A182">
        <v>501203</v>
      </c>
      <c r="B182" t="s">
        <v>50</v>
      </c>
      <c r="C182" t="s">
        <v>402</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5">
      <c r="A183">
        <v>501204</v>
      </c>
      <c r="B183" t="s">
        <v>56</v>
      </c>
      <c r="C183" t="s">
        <v>402</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5">
      <c r="A184">
        <v>501205</v>
      </c>
      <c r="B184" t="s">
        <v>17</v>
      </c>
      <c r="C184" t="s">
        <v>402</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5">
      <c r="A185">
        <v>501206</v>
      </c>
      <c r="B185" t="s">
        <v>28</v>
      </c>
      <c r="C185" t="s">
        <v>402</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5">
      <c r="A186">
        <v>501207</v>
      </c>
      <c r="B186" t="s">
        <v>44</v>
      </c>
      <c r="C186" t="s">
        <v>402</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5">
      <c r="A187">
        <v>501208</v>
      </c>
      <c r="B187" t="s">
        <v>60</v>
      </c>
      <c r="C187" t="s">
        <v>402</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5">
      <c r="A188">
        <v>501209</v>
      </c>
      <c r="B188" t="s">
        <v>56</v>
      </c>
      <c r="C188" t="s">
        <v>402</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5">
      <c r="A189">
        <v>501210</v>
      </c>
      <c r="B189" t="s">
        <v>44</v>
      </c>
      <c r="C189" t="s">
        <v>402</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5">
      <c r="A190">
        <v>501211</v>
      </c>
      <c r="B190" t="s">
        <v>65</v>
      </c>
      <c r="C190" t="s">
        <v>402</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5">
      <c r="A191">
        <v>501212</v>
      </c>
      <c r="B191" t="s">
        <v>60</v>
      </c>
      <c r="C191" t="s">
        <v>402</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5">
      <c r="A192">
        <v>501213</v>
      </c>
      <c r="B192" t="s">
        <v>44</v>
      </c>
      <c r="C192" t="s">
        <v>402</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5">
      <c r="A193">
        <v>501214</v>
      </c>
      <c r="B193" t="s">
        <v>50</v>
      </c>
      <c r="C193" t="s">
        <v>402</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5">
      <c r="A194">
        <v>501215</v>
      </c>
      <c r="B194" t="s">
        <v>203</v>
      </c>
      <c r="C194" t="s">
        <v>402</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5">
      <c r="A195">
        <v>501216</v>
      </c>
      <c r="B195" t="s">
        <v>36</v>
      </c>
      <c r="C195" t="s">
        <v>402</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5">
      <c r="A196">
        <v>501218</v>
      </c>
      <c r="B196" t="s">
        <v>44</v>
      </c>
      <c r="C196" t="s">
        <v>402</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5">
      <c r="A197">
        <v>501219</v>
      </c>
      <c r="B197" t="s">
        <v>50</v>
      </c>
      <c r="C197" t="s">
        <v>402</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5">
      <c r="A198">
        <v>501220</v>
      </c>
      <c r="B198" t="s">
        <v>28</v>
      </c>
      <c r="C198" t="s">
        <v>402</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5">
      <c r="A199">
        <v>501221</v>
      </c>
      <c r="B199" t="s">
        <v>44</v>
      </c>
      <c r="C199" t="s">
        <v>402</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5">
      <c r="A200">
        <v>501222</v>
      </c>
      <c r="B200" t="s">
        <v>50</v>
      </c>
      <c r="C200" t="s">
        <v>402</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5">
      <c r="A201">
        <v>501223</v>
      </c>
      <c r="B201" t="s">
        <v>36</v>
      </c>
      <c r="C201" t="s">
        <v>402</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5">
      <c r="A202">
        <v>501224</v>
      </c>
      <c r="B202" t="s">
        <v>60</v>
      </c>
      <c r="C202" t="s">
        <v>402</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5">
      <c r="A203">
        <v>501225</v>
      </c>
      <c r="B203" t="s">
        <v>56</v>
      </c>
      <c r="C203" t="s">
        <v>402</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5">
      <c r="A204">
        <v>501226</v>
      </c>
      <c r="B204" t="s">
        <v>65</v>
      </c>
      <c r="C204" t="s">
        <v>402</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5">
      <c r="A205">
        <v>501227</v>
      </c>
      <c r="B205" t="s">
        <v>36</v>
      </c>
      <c r="C205" t="s">
        <v>402</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5">
      <c r="A206">
        <v>501228</v>
      </c>
      <c r="B206" t="s">
        <v>44</v>
      </c>
      <c r="C206" t="s">
        <v>402</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5">
      <c r="A207">
        <v>501229</v>
      </c>
      <c r="B207" t="s">
        <v>203</v>
      </c>
      <c r="C207" t="s">
        <v>402</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5">
      <c r="A208">
        <v>501230</v>
      </c>
      <c r="B208" t="s">
        <v>36</v>
      </c>
      <c r="C208" t="s">
        <v>402</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5">
      <c r="A209">
        <v>501231</v>
      </c>
      <c r="B209" t="s">
        <v>56</v>
      </c>
      <c r="C209" t="s">
        <v>402</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5">
      <c r="A210">
        <v>501232</v>
      </c>
      <c r="B210" t="s">
        <v>17</v>
      </c>
      <c r="C210" t="s">
        <v>402</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5">
      <c r="A211">
        <v>501233</v>
      </c>
      <c r="B211" t="s">
        <v>203</v>
      </c>
      <c r="C211" t="s">
        <v>402</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5">
      <c r="A212">
        <v>501234</v>
      </c>
      <c r="B212" t="s">
        <v>50</v>
      </c>
      <c r="C212" t="s">
        <v>402</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5">
      <c r="A213">
        <v>501235</v>
      </c>
      <c r="B213" t="s">
        <v>56</v>
      </c>
      <c r="C213" t="s">
        <v>402</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5">
      <c r="A214">
        <v>501236</v>
      </c>
      <c r="B214" t="s">
        <v>65</v>
      </c>
      <c r="C214" t="s">
        <v>402</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5">
      <c r="A215">
        <v>501237</v>
      </c>
      <c r="B215" t="s">
        <v>44</v>
      </c>
      <c r="C215" t="s">
        <v>402</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5">
      <c r="A216">
        <v>501238</v>
      </c>
      <c r="B216" t="s">
        <v>36</v>
      </c>
      <c r="C216" t="s">
        <v>402</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5">
      <c r="A217">
        <v>501239</v>
      </c>
      <c r="B217" t="s">
        <v>60</v>
      </c>
      <c r="C217" t="s">
        <v>402</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5">
      <c r="A218">
        <v>501240</v>
      </c>
      <c r="B218" t="s">
        <v>65</v>
      </c>
      <c r="C218" t="s">
        <v>402</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5">
      <c r="A219">
        <v>501241</v>
      </c>
      <c r="B219" t="s">
        <v>44</v>
      </c>
      <c r="C219" t="s">
        <v>402</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5">
      <c r="A220">
        <v>501242</v>
      </c>
      <c r="B220" t="s">
        <v>203</v>
      </c>
      <c r="C220" t="s">
        <v>402</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5">
      <c r="A221">
        <v>501243</v>
      </c>
      <c r="B221" t="s">
        <v>60</v>
      </c>
      <c r="C221" t="s">
        <v>402</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5">
      <c r="A222">
        <v>501244</v>
      </c>
      <c r="B222" t="s">
        <v>17</v>
      </c>
      <c r="C222" t="s">
        <v>402</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5">
      <c r="A223">
        <v>501245</v>
      </c>
      <c r="B223" t="s">
        <v>50</v>
      </c>
      <c r="C223" t="s">
        <v>402</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5">
      <c r="A224">
        <v>501246</v>
      </c>
      <c r="B224" t="s">
        <v>44</v>
      </c>
      <c r="C224" t="s">
        <v>402</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5">
      <c r="A225">
        <v>501247</v>
      </c>
      <c r="B225" t="s">
        <v>17</v>
      </c>
      <c r="C225" t="s">
        <v>402</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5">
      <c r="A226">
        <v>501248</v>
      </c>
      <c r="B226" t="s">
        <v>28</v>
      </c>
      <c r="C226" t="s">
        <v>402</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5">
      <c r="A227">
        <v>501249</v>
      </c>
      <c r="B227" t="s">
        <v>56</v>
      </c>
      <c r="C227" t="s">
        <v>402</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5">
      <c r="A228">
        <v>501250</v>
      </c>
      <c r="B228" t="s">
        <v>60</v>
      </c>
      <c r="C228" t="s">
        <v>402</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5">
      <c r="A229">
        <v>501251</v>
      </c>
      <c r="B229" t="s">
        <v>28</v>
      </c>
      <c r="C229" t="s">
        <v>402</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5">
      <c r="A230">
        <v>501252</v>
      </c>
      <c r="B230" t="s">
        <v>56</v>
      </c>
      <c r="C230" t="s">
        <v>402</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5">
      <c r="A231">
        <v>501253</v>
      </c>
      <c r="B231" t="s">
        <v>65</v>
      </c>
      <c r="C231" t="s">
        <v>402</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5">
      <c r="A232">
        <v>501254</v>
      </c>
      <c r="B232" t="s">
        <v>224</v>
      </c>
      <c r="C232" t="s">
        <v>402</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5">
      <c r="A233">
        <v>501255</v>
      </c>
      <c r="B233" t="s">
        <v>17</v>
      </c>
      <c r="C233" t="s">
        <v>402</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5">
      <c r="A234">
        <v>501256</v>
      </c>
      <c r="B234" t="s">
        <v>44</v>
      </c>
      <c r="C234" t="s">
        <v>402</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5">
      <c r="A235">
        <v>501257</v>
      </c>
      <c r="B235" t="s">
        <v>194</v>
      </c>
      <c r="C235" t="s">
        <v>402</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5">
      <c r="A236">
        <v>501258</v>
      </c>
      <c r="B236" t="s">
        <v>224</v>
      </c>
      <c r="C236" t="s">
        <v>402</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5">
      <c r="A237">
        <v>501259</v>
      </c>
      <c r="B237" t="s">
        <v>44</v>
      </c>
      <c r="C237" t="s">
        <v>402</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5">
      <c r="A238">
        <v>501260</v>
      </c>
      <c r="B238" t="s">
        <v>194</v>
      </c>
      <c r="C238" t="s">
        <v>402</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5">
      <c r="A239">
        <v>501261</v>
      </c>
      <c r="B239" t="s">
        <v>65</v>
      </c>
      <c r="C239" t="s">
        <v>402</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5">
      <c r="A240">
        <v>501262</v>
      </c>
      <c r="B240" t="s">
        <v>44</v>
      </c>
      <c r="C240" t="s">
        <v>402</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5">
      <c r="A241">
        <v>501263</v>
      </c>
      <c r="B241" t="s">
        <v>44</v>
      </c>
      <c r="C241" t="s">
        <v>402</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5">
      <c r="A242">
        <v>501264</v>
      </c>
      <c r="B242" t="s">
        <v>194</v>
      </c>
      <c r="C242" t="s">
        <v>402</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5">
      <c r="A243">
        <v>501265</v>
      </c>
      <c r="B243" t="s">
        <v>36</v>
      </c>
      <c r="C243" t="s">
        <v>402</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5">
      <c r="A244">
        <v>501266</v>
      </c>
      <c r="B244" t="s">
        <v>17</v>
      </c>
      <c r="C244" t="s">
        <v>402</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5">
      <c r="A245">
        <v>501267</v>
      </c>
      <c r="B245" t="s">
        <v>50</v>
      </c>
      <c r="C245" t="s">
        <v>402</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5">
      <c r="A246">
        <v>501268</v>
      </c>
      <c r="B246" t="s">
        <v>44</v>
      </c>
      <c r="C246" t="s">
        <v>402</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5">
      <c r="A247">
        <v>501269</v>
      </c>
      <c r="B247" t="s">
        <v>44</v>
      </c>
      <c r="C247" t="s">
        <v>402</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5">
      <c r="A248">
        <v>501270</v>
      </c>
      <c r="B248" t="s">
        <v>65</v>
      </c>
      <c r="C248" t="s">
        <v>402</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5">
      <c r="A249">
        <v>501271</v>
      </c>
      <c r="B249" t="s">
        <v>65</v>
      </c>
      <c r="C249" t="s">
        <v>402</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5">
      <c r="A250">
        <v>548306</v>
      </c>
      <c r="B250" t="s">
        <v>65</v>
      </c>
      <c r="C250" t="s">
        <v>403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5">
      <c r="A251">
        <v>548307</v>
      </c>
      <c r="B251" t="s">
        <v>50</v>
      </c>
      <c r="C251" t="s">
        <v>403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5">
      <c r="A252">
        <v>548308</v>
      </c>
      <c r="B252" t="s">
        <v>44</v>
      </c>
      <c r="C252" t="s">
        <v>403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5">
      <c r="A253">
        <v>548309</v>
      </c>
      <c r="B253" t="s">
        <v>56</v>
      </c>
      <c r="C253" t="s">
        <v>403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5">
      <c r="A254">
        <v>548310</v>
      </c>
      <c r="B254" t="s">
        <v>17</v>
      </c>
      <c r="C254" t="s">
        <v>403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5">
      <c r="A255">
        <v>548311</v>
      </c>
      <c r="B255" t="s">
        <v>234</v>
      </c>
      <c r="C255" t="s">
        <v>403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5">
      <c r="A256">
        <v>548312</v>
      </c>
      <c r="B256" t="s">
        <v>56</v>
      </c>
      <c r="C256" t="s">
        <v>403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5">
      <c r="A257">
        <v>548313</v>
      </c>
      <c r="B257" t="s">
        <v>238</v>
      </c>
      <c r="C257" t="s">
        <v>403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5">
      <c r="A258">
        <v>548314</v>
      </c>
      <c r="B258" t="s">
        <v>234</v>
      </c>
      <c r="C258" t="s">
        <v>403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5">
      <c r="A259">
        <v>548315</v>
      </c>
      <c r="B259" t="s">
        <v>17</v>
      </c>
      <c r="C259" t="s">
        <v>403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5">
      <c r="A260">
        <v>548316</v>
      </c>
      <c r="B260" t="s">
        <v>36</v>
      </c>
      <c r="C260" t="s">
        <v>403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5">
      <c r="A261">
        <v>548317</v>
      </c>
      <c r="B261" t="s">
        <v>44</v>
      </c>
      <c r="C261" t="s">
        <v>403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5">
      <c r="A262">
        <v>548318</v>
      </c>
      <c r="B262" t="s">
        <v>65</v>
      </c>
      <c r="C262" t="s">
        <v>403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5">
      <c r="A263">
        <v>548319</v>
      </c>
      <c r="B263" t="s">
        <v>28</v>
      </c>
      <c r="C263" t="s">
        <v>403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5">
      <c r="A264">
        <v>548320</v>
      </c>
      <c r="B264" t="s">
        <v>50</v>
      </c>
      <c r="C264" t="s">
        <v>403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5">
      <c r="A265">
        <v>548321</v>
      </c>
      <c r="B265" t="s">
        <v>36</v>
      </c>
      <c r="C265" t="s">
        <v>403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5">
      <c r="A266">
        <v>548322</v>
      </c>
      <c r="B266" t="s">
        <v>238</v>
      </c>
      <c r="C266" t="s">
        <v>403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5">
      <c r="A267">
        <v>548323</v>
      </c>
      <c r="B267" t="s">
        <v>50</v>
      </c>
      <c r="C267" t="s">
        <v>403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5">
      <c r="A268">
        <v>548324</v>
      </c>
      <c r="B268" t="s">
        <v>17</v>
      </c>
      <c r="C268" t="s">
        <v>403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5">
      <c r="A269">
        <v>548325</v>
      </c>
      <c r="B269" t="s">
        <v>44</v>
      </c>
      <c r="C269" t="s">
        <v>403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5">
      <c r="A270">
        <v>548326</v>
      </c>
      <c r="B270" t="s">
        <v>56</v>
      </c>
      <c r="C270" t="s">
        <v>403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5">
      <c r="A271">
        <v>548327</v>
      </c>
      <c r="B271" t="s">
        <v>17</v>
      </c>
      <c r="C271" t="s">
        <v>403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5">
      <c r="A272">
        <v>548328</v>
      </c>
      <c r="B272" t="s">
        <v>28</v>
      </c>
      <c r="C272" t="s">
        <v>403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5">
      <c r="A273">
        <v>548329</v>
      </c>
      <c r="B273" t="s">
        <v>60</v>
      </c>
      <c r="C273" t="s">
        <v>403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5">
      <c r="A274">
        <v>548330</v>
      </c>
      <c r="B274" t="s">
        <v>65</v>
      </c>
      <c r="C274" t="s">
        <v>403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5">
      <c r="A275">
        <v>548331</v>
      </c>
      <c r="B275" t="s">
        <v>28</v>
      </c>
      <c r="C275" t="s">
        <v>403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5">
      <c r="A276">
        <v>548332</v>
      </c>
      <c r="B276" t="s">
        <v>65</v>
      </c>
      <c r="C276" t="s">
        <v>403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5">
      <c r="A277">
        <v>548333</v>
      </c>
      <c r="B277" t="s">
        <v>36</v>
      </c>
      <c r="C277" t="s">
        <v>403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5">
      <c r="A278">
        <v>548334</v>
      </c>
      <c r="B278" t="s">
        <v>44</v>
      </c>
      <c r="C278" t="s">
        <v>403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5">
      <c r="A279">
        <v>548335</v>
      </c>
      <c r="B279" t="s">
        <v>170</v>
      </c>
      <c r="C279" t="s">
        <v>403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5">
      <c r="A280">
        <v>548336</v>
      </c>
      <c r="B280" t="s">
        <v>56</v>
      </c>
      <c r="C280" t="s">
        <v>403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5">
      <c r="A281">
        <v>548337</v>
      </c>
      <c r="B281" t="s">
        <v>238</v>
      </c>
      <c r="C281" t="s">
        <v>403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5">
      <c r="A282">
        <v>548339</v>
      </c>
      <c r="B282" t="s">
        <v>28</v>
      </c>
      <c r="C282" t="s">
        <v>403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5">
      <c r="A283">
        <v>548341</v>
      </c>
      <c r="B283" t="s">
        <v>238</v>
      </c>
      <c r="C283" t="s">
        <v>403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5">
      <c r="A284">
        <v>548342</v>
      </c>
      <c r="B284" t="s">
        <v>36</v>
      </c>
      <c r="C284" t="s">
        <v>403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5">
      <c r="A285">
        <v>548343</v>
      </c>
      <c r="B285" t="s">
        <v>65</v>
      </c>
      <c r="C285" t="s">
        <v>403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5">
      <c r="A286">
        <v>548344</v>
      </c>
      <c r="B286" t="s">
        <v>50</v>
      </c>
      <c r="C286" t="s">
        <v>403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5">
      <c r="A287">
        <v>548345</v>
      </c>
      <c r="B287" t="s">
        <v>36</v>
      </c>
      <c r="C287" t="s">
        <v>403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5">
      <c r="A288">
        <v>548346</v>
      </c>
      <c r="B288" t="s">
        <v>44</v>
      </c>
      <c r="C288" t="s">
        <v>403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5">
      <c r="A289">
        <v>548347</v>
      </c>
      <c r="B289" t="s">
        <v>65</v>
      </c>
      <c r="C289" t="s">
        <v>403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5">
      <c r="A290">
        <v>548348</v>
      </c>
      <c r="B290" t="s">
        <v>170</v>
      </c>
      <c r="C290" t="s">
        <v>403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5">
      <c r="A291">
        <v>548349</v>
      </c>
      <c r="B291" t="s">
        <v>56</v>
      </c>
      <c r="C291" t="s">
        <v>403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5">
      <c r="A292">
        <v>548350</v>
      </c>
      <c r="B292" t="s">
        <v>17</v>
      </c>
      <c r="C292" t="s">
        <v>403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5">
      <c r="A293">
        <v>548351</v>
      </c>
      <c r="B293" t="s">
        <v>238</v>
      </c>
      <c r="C293" t="s">
        <v>403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5">
      <c r="A294">
        <v>548352</v>
      </c>
      <c r="B294" t="s">
        <v>65</v>
      </c>
      <c r="C294" t="s">
        <v>403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5">
      <c r="A295">
        <v>548353</v>
      </c>
      <c r="B295" t="s">
        <v>50</v>
      </c>
      <c r="C295" t="s">
        <v>403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5">
      <c r="A296">
        <v>548354</v>
      </c>
      <c r="B296" t="s">
        <v>28</v>
      </c>
      <c r="C296" t="s">
        <v>403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5">
      <c r="A297">
        <v>548355</v>
      </c>
      <c r="B297" t="s">
        <v>44</v>
      </c>
      <c r="C297" t="s">
        <v>403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5">
      <c r="A298">
        <v>548356</v>
      </c>
      <c r="B298" t="s">
        <v>17</v>
      </c>
      <c r="C298" t="s">
        <v>403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5">
      <c r="A299">
        <v>548357</v>
      </c>
      <c r="B299" t="s">
        <v>36</v>
      </c>
      <c r="C299" t="s">
        <v>403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5">
      <c r="A300">
        <v>548358</v>
      </c>
      <c r="B300" t="s">
        <v>238</v>
      </c>
      <c r="C300" t="s">
        <v>403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5">
      <c r="A301">
        <v>548359</v>
      </c>
      <c r="B301" t="s">
        <v>60</v>
      </c>
      <c r="C301" t="s">
        <v>403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5">
      <c r="A302">
        <v>548360</v>
      </c>
      <c r="B302" t="s">
        <v>44</v>
      </c>
      <c r="C302" t="s">
        <v>403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5">
      <c r="A303">
        <v>548361</v>
      </c>
      <c r="B303" t="s">
        <v>56</v>
      </c>
      <c r="C303" t="s">
        <v>403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5">
      <c r="A304">
        <v>548362</v>
      </c>
      <c r="B304" t="s">
        <v>238</v>
      </c>
      <c r="C304" t="s">
        <v>403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5">
      <c r="A305">
        <v>548363</v>
      </c>
      <c r="B305" t="s">
        <v>50</v>
      </c>
      <c r="C305" t="s">
        <v>403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5">
      <c r="A306">
        <v>548364</v>
      </c>
      <c r="B306" t="s">
        <v>65</v>
      </c>
      <c r="C306" t="s">
        <v>403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5">
      <c r="A307">
        <v>548365</v>
      </c>
      <c r="B307" t="s">
        <v>56</v>
      </c>
      <c r="C307" t="s">
        <v>403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5">
      <c r="A308">
        <v>548366</v>
      </c>
      <c r="B308" t="s">
        <v>28</v>
      </c>
      <c r="C308" t="s">
        <v>403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5">
      <c r="A309">
        <v>548367</v>
      </c>
      <c r="B309" t="s">
        <v>17</v>
      </c>
      <c r="C309" t="s">
        <v>403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5">
      <c r="A310">
        <v>548368</v>
      </c>
      <c r="B310" t="s">
        <v>50</v>
      </c>
      <c r="C310" t="s">
        <v>403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5">
      <c r="A311">
        <v>548369</v>
      </c>
      <c r="B311" t="s">
        <v>36</v>
      </c>
      <c r="C311" t="s">
        <v>403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5">
      <c r="A312">
        <v>548370</v>
      </c>
      <c r="B312" t="s">
        <v>44</v>
      </c>
      <c r="C312" t="s">
        <v>403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5">
      <c r="A313">
        <v>548371</v>
      </c>
      <c r="B313" t="s">
        <v>194</v>
      </c>
      <c r="C313" t="s">
        <v>403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5">
      <c r="A314">
        <v>548372</v>
      </c>
      <c r="B314" t="s">
        <v>36</v>
      </c>
      <c r="C314" t="s">
        <v>403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5">
      <c r="A315">
        <v>548373</v>
      </c>
      <c r="B315" t="s">
        <v>60</v>
      </c>
      <c r="C315" t="s">
        <v>403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5">
      <c r="A316">
        <v>548374</v>
      </c>
      <c r="B316" t="s">
        <v>194</v>
      </c>
      <c r="C316" t="s">
        <v>403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5">
      <c r="A317">
        <v>548375</v>
      </c>
      <c r="B317" t="s">
        <v>238</v>
      </c>
      <c r="C317" t="s">
        <v>403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5">
      <c r="A318">
        <v>548376</v>
      </c>
      <c r="B318" t="s">
        <v>60</v>
      </c>
      <c r="C318" t="s">
        <v>403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5">
      <c r="A319">
        <v>548377</v>
      </c>
      <c r="B319" t="s">
        <v>56</v>
      </c>
      <c r="C319" t="s">
        <v>403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5">
      <c r="A320">
        <v>548378</v>
      </c>
      <c r="B320" t="s">
        <v>238</v>
      </c>
      <c r="C320" t="s">
        <v>403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5">
      <c r="A321">
        <v>548379</v>
      </c>
      <c r="B321" t="s">
        <v>17</v>
      </c>
      <c r="C321" t="s">
        <v>403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5">
      <c r="A322">
        <v>548380</v>
      </c>
      <c r="B322" t="s">
        <v>65</v>
      </c>
      <c r="C322" t="s">
        <v>403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5">
      <c r="A323">
        <v>548381</v>
      </c>
      <c r="B323" t="s">
        <v>65</v>
      </c>
      <c r="C323" t="s">
        <v>403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5">
      <c r="A324">
        <v>597998</v>
      </c>
      <c r="B324" t="s">
        <v>50</v>
      </c>
      <c r="C324" t="s">
        <v>404</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5">
      <c r="A325">
        <v>597999</v>
      </c>
      <c r="B325" t="s">
        <v>17</v>
      </c>
      <c r="C325" t="s">
        <v>404</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5">
      <c r="A326">
        <v>598000</v>
      </c>
      <c r="B326" t="s">
        <v>60</v>
      </c>
      <c r="C326" t="s">
        <v>404</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5">
      <c r="A327">
        <v>598001</v>
      </c>
      <c r="B327" t="s">
        <v>36</v>
      </c>
      <c r="C327" t="s">
        <v>404</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5">
      <c r="A328">
        <v>598002</v>
      </c>
      <c r="B328" t="s">
        <v>65</v>
      </c>
      <c r="C328" t="s">
        <v>404</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5">
      <c r="A329">
        <v>598003</v>
      </c>
      <c r="B329" t="s">
        <v>238</v>
      </c>
      <c r="C329" t="s">
        <v>404</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5">
      <c r="A330">
        <v>598004</v>
      </c>
      <c r="B330" t="s">
        <v>60</v>
      </c>
      <c r="C330" t="s">
        <v>404</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5">
      <c r="A331">
        <v>598005</v>
      </c>
      <c r="B331" t="s">
        <v>56</v>
      </c>
      <c r="C331" t="s">
        <v>404</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5">
      <c r="A332">
        <v>598006</v>
      </c>
      <c r="B332" t="s">
        <v>44</v>
      </c>
      <c r="C332" t="s">
        <v>404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5">
      <c r="A333">
        <v>598007</v>
      </c>
      <c r="B333" t="s">
        <v>28</v>
      </c>
      <c r="C333" t="s">
        <v>404</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5">
      <c r="A334">
        <v>598008</v>
      </c>
      <c r="B334" t="s">
        <v>17</v>
      </c>
      <c r="C334" t="s">
        <v>404</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5">
      <c r="A335">
        <v>598009</v>
      </c>
      <c r="B335" t="s">
        <v>238</v>
      </c>
      <c r="C335" t="s">
        <v>404</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5">
      <c r="A336">
        <v>598010</v>
      </c>
      <c r="B336" t="s">
        <v>36</v>
      </c>
      <c r="C336" t="s">
        <v>404</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5">
      <c r="A337">
        <v>598011</v>
      </c>
      <c r="B337" t="s">
        <v>44</v>
      </c>
      <c r="C337" t="s">
        <v>404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5">
      <c r="A338">
        <v>598012</v>
      </c>
      <c r="B338" t="s">
        <v>65</v>
      </c>
      <c r="C338" t="s">
        <v>404</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5">
      <c r="A339">
        <v>598013</v>
      </c>
      <c r="B339" t="s">
        <v>50</v>
      </c>
      <c r="C339" t="s">
        <v>404</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5">
      <c r="A340">
        <v>598014</v>
      </c>
      <c r="B340" t="s">
        <v>56</v>
      </c>
      <c r="C340" t="s">
        <v>404</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5">
      <c r="A341">
        <v>598015</v>
      </c>
      <c r="B341" t="s">
        <v>65</v>
      </c>
      <c r="C341" t="s">
        <v>404</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5">
      <c r="A342">
        <v>598016</v>
      </c>
      <c r="B342" t="s">
        <v>28</v>
      </c>
      <c r="C342" t="s">
        <v>404</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5">
      <c r="A343">
        <v>598017</v>
      </c>
      <c r="B343" t="s">
        <v>17</v>
      </c>
      <c r="C343" t="s">
        <v>404</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5">
      <c r="A344">
        <v>598018</v>
      </c>
      <c r="B344" t="s">
        <v>238</v>
      </c>
      <c r="C344" t="s">
        <v>404</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5">
      <c r="A345">
        <v>598019</v>
      </c>
      <c r="B345" t="s">
        <v>56</v>
      </c>
      <c r="C345" t="s">
        <v>404</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5">
      <c r="A346">
        <v>598020</v>
      </c>
      <c r="B346" t="s">
        <v>36</v>
      </c>
      <c r="C346" t="s">
        <v>404</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5">
      <c r="A347">
        <v>598021</v>
      </c>
      <c r="B347" t="s">
        <v>60</v>
      </c>
      <c r="C347" t="s">
        <v>404</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5">
      <c r="A348">
        <v>598022</v>
      </c>
      <c r="B348" t="s">
        <v>50</v>
      </c>
      <c r="C348" t="s">
        <v>404</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5">
      <c r="A349">
        <v>598023</v>
      </c>
      <c r="B349" t="s">
        <v>17</v>
      </c>
      <c r="C349" t="s">
        <v>404</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5">
      <c r="A350">
        <v>598024</v>
      </c>
      <c r="B350" t="s">
        <v>36</v>
      </c>
      <c r="C350" t="s">
        <v>404</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5">
      <c r="A351">
        <v>598025</v>
      </c>
      <c r="B351" t="s">
        <v>28</v>
      </c>
      <c r="C351" t="s">
        <v>404</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5">
      <c r="A352">
        <v>598026</v>
      </c>
      <c r="B352" t="s">
        <v>65</v>
      </c>
      <c r="C352" t="s">
        <v>404</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5">
      <c r="A353">
        <v>598027</v>
      </c>
      <c r="B353" t="s">
        <v>17</v>
      </c>
      <c r="C353" t="s">
        <v>404</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5">
      <c r="A354">
        <v>598028</v>
      </c>
      <c r="B354" t="s">
        <v>194</v>
      </c>
      <c r="C354" t="s">
        <v>404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5">
      <c r="A355">
        <v>598029</v>
      </c>
      <c r="B355" t="s">
        <v>50</v>
      </c>
      <c r="C355" t="s">
        <v>404</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5">
      <c r="A356">
        <v>598030</v>
      </c>
      <c r="B356" t="s">
        <v>65</v>
      </c>
      <c r="C356" t="s">
        <v>404</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5">
      <c r="A357">
        <v>598031</v>
      </c>
      <c r="B357" t="s">
        <v>50</v>
      </c>
      <c r="C357" t="s">
        <v>404</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5">
      <c r="A358">
        <v>598032</v>
      </c>
      <c r="B358" t="s">
        <v>56</v>
      </c>
      <c r="C358" t="s">
        <v>404</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5">
      <c r="A359">
        <v>598033</v>
      </c>
      <c r="B359" t="s">
        <v>44</v>
      </c>
      <c r="C359" t="s">
        <v>404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5">
      <c r="A360">
        <v>598034</v>
      </c>
      <c r="B360" t="s">
        <v>65</v>
      </c>
      <c r="C360" t="s">
        <v>404</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5">
      <c r="A361">
        <v>598035</v>
      </c>
      <c r="B361" t="s">
        <v>269</v>
      </c>
      <c r="C361" t="s">
        <v>404</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5">
      <c r="A362">
        <v>598036</v>
      </c>
      <c r="B362" t="s">
        <v>56</v>
      </c>
      <c r="C362" t="s">
        <v>404</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5">
      <c r="A363">
        <v>598037</v>
      </c>
      <c r="B363" t="s">
        <v>44</v>
      </c>
      <c r="C363" t="s">
        <v>404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5">
      <c r="A364">
        <v>598038</v>
      </c>
      <c r="B364" t="s">
        <v>238</v>
      </c>
      <c r="C364" t="s">
        <v>404</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5">
      <c r="A365">
        <v>598039</v>
      </c>
      <c r="B365" t="s">
        <v>60</v>
      </c>
      <c r="C365" t="s">
        <v>404</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5">
      <c r="A366">
        <v>598040</v>
      </c>
      <c r="B366" t="s">
        <v>269</v>
      </c>
      <c r="C366" t="s">
        <v>404</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5">
      <c r="A367">
        <v>598041</v>
      </c>
      <c r="B367" t="s">
        <v>65</v>
      </c>
      <c r="C367" t="s">
        <v>404</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5">
      <c r="A368">
        <v>598042</v>
      </c>
      <c r="B368" t="s">
        <v>238</v>
      </c>
      <c r="C368" t="s">
        <v>404</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5">
      <c r="A369">
        <v>598043</v>
      </c>
      <c r="B369" t="s">
        <v>50</v>
      </c>
      <c r="C369" t="s">
        <v>404</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5">
      <c r="A370">
        <v>598044</v>
      </c>
      <c r="B370" t="s">
        <v>60</v>
      </c>
      <c r="C370" t="s">
        <v>404</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5">
      <c r="A371">
        <v>598045</v>
      </c>
      <c r="B371" t="s">
        <v>17</v>
      </c>
      <c r="C371" t="s">
        <v>404</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5">
      <c r="A372">
        <v>598046</v>
      </c>
      <c r="B372" t="s">
        <v>44</v>
      </c>
      <c r="C372" t="s">
        <v>404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5">
      <c r="A373">
        <v>598047</v>
      </c>
      <c r="B373" t="s">
        <v>56</v>
      </c>
      <c r="C373" t="s">
        <v>404</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5">
      <c r="A374">
        <v>598048</v>
      </c>
      <c r="B374" t="s">
        <v>17</v>
      </c>
      <c r="C374" t="s">
        <v>404</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5">
      <c r="A375">
        <v>598049</v>
      </c>
      <c r="B375" t="s">
        <v>56</v>
      </c>
      <c r="C375" t="s">
        <v>404</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5">
      <c r="A376">
        <v>598050</v>
      </c>
      <c r="B376" t="s">
        <v>44</v>
      </c>
      <c r="C376" t="s">
        <v>404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5">
      <c r="A377">
        <v>598051</v>
      </c>
      <c r="B377" t="s">
        <v>60</v>
      </c>
      <c r="C377" t="s">
        <v>404</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5">
      <c r="A378">
        <v>598052</v>
      </c>
      <c r="B378" t="s">
        <v>28</v>
      </c>
      <c r="C378" t="s">
        <v>404</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5">
      <c r="A379">
        <v>598053</v>
      </c>
      <c r="B379" t="s">
        <v>238</v>
      </c>
      <c r="C379" t="s">
        <v>404</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5">
      <c r="A380">
        <v>598054</v>
      </c>
      <c r="B380" t="s">
        <v>36</v>
      </c>
      <c r="C380" t="s">
        <v>404</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5">
      <c r="A381">
        <v>598055</v>
      </c>
      <c r="B381" t="s">
        <v>238</v>
      </c>
      <c r="C381" t="s">
        <v>404</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5">
      <c r="A382">
        <v>598056</v>
      </c>
      <c r="B382" t="s">
        <v>28</v>
      </c>
      <c r="C382" t="s">
        <v>404</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5">
      <c r="A383">
        <v>598057</v>
      </c>
      <c r="B383" t="s">
        <v>277</v>
      </c>
      <c r="C383" t="s">
        <v>404</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5">
      <c r="A384">
        <v>598058</v>
      </c>
      <c r="B384" t="s">
        <v>56</v>
      </c>
      <c r="C384" t="s">
        <v>404</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5">
      <c r="A385">
        <v>598059</v>
      </c>
      <c r="B385" t="s">
        <v>36</v>
      </c>
      <c r="C385" t="s">
        <v>404</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5">
      <c r="A386">
        <v>598060</v>
      </c>
      <c r="B386" t="s">
        <v>44</v>
      </c>
      <c r="C386" t="s">
        <v>404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5">
      <c r="A387">
        <v>598061</v>
      </c>
      <c r="B387" t="s">
        <v>277</v>
      </c>
      <c r="C387" t="s">
        <v>404</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5">
      <c r="A388">
        <v>598062</v>
      </c>
      <c r="B388" t="s">
        <v>65</v>
      </c>
      <c r="C388" t="s">
        <v>404</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5">
      <c r="A389">
        <v>598063</v>
      </c>
      <c r="B389" t="s">
        <v>44</v>
      </c>
      <c r="C389" t="s">
        <v>404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5">
      <c r="A390">
        <v>598064</v>
      </c>
      <c r="B390" t="s">
        <v>28</v>
      </c>
      <c r="C390" t="s">
        <v>404</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5">
      <c r="A391">
        <v>598065</v>
      </c>
      <c r="B391" t="s">
        <v>60</v>
      </c>
      <c r="C391" t="s">
        <v>404</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5">
      <c r="A392">
        <v>598066</v>
      </c>
      <c r="B392" t="s">
        <v>194</v>
      </c>
      <c r="C392" t="s">
        <v>404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5">
      <c r="A393">
        <v>598067</v>
      </c>
      <c r="B393" t="s">
        <v>238</v>
      </c>
      <c r="C393" t="s">
        <v>404</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5">
      <c r="A394">
        <v>598068</v>
      </c>
      <c r="B394" t="s">
        <v>17</v>
      </c>
      <c r="C394" t="s">
        <v>404</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5">
      <c r="A395">
        <v>598069</v>
      </c>
      <c r="B395" t="s">
        <v>60</v>
      </c>
      <c r="C395" t="s">
        <v>404</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5">
      <c r="A396">
        <v>598070</v>
      </c>
      <c r="B396" t="s">
        <v>36</v>
      </c>
      <c r="C396" t="s">
        <v>404</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5">
      <c r="A397">
        <v>598071</v>
      </c>
      <c r="B397" t="s">
        <v>36</v>
      </c>
      <c r="C397" t="s">
        <v>404</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5">
      <c r="A398">
        <v>598072</v>
      </c>
      <c r="B398" t="s">
        <v>50</v>
      </c>
      <c r="C398" t="s">
        <v>404</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5">
      <c r="A399">
        <v>598073</v>
      </c>
      <c r="B399" t="s">
        <v>50</v>
      </c>
      <c r="C399" t="s">
        <v>404</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5">
      <c r="A400">
        <v>729279</v>
      </c>
      <c r="B400" t="s">
        <v>281</v>
      </c>
      <c r="C400" t="s">
        <v>405</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5">
      <c r="A401">
        <v>729281</v>
      </c>
      <c r="B401" t="s">
        <v>25</v>
      </c>
      <c r="C401" t="s">
        <v>405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5">
      <c r="A402">
        <v>729283</v>
      </c>
      <c r="B402" t="s">
        <v>281</v>
      </c>
      <c r="C402" t="s">
        <v>405</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5">
      <c r="A403">
        <v>729285</v>
      </c>
      <c r="B403" t="s">
        <v>281</v>
      </c>
      <c r="C403" t="s">
        <v>405</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5">
      <c r="A404">
        <v>729287</v>
      </c>
      <c r="B404" t="s">
        <v>25</v>
      </c>
      <c r="C404" t="s">
        <v>405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5">
      <c r="A405">
        <v>729289</v>
      </c>
      <c r="B405" t="s">
        <v>25</v>
      </c>
      <c r="C405" t="s">
        <v>405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5">
      <c r="A406">
        <v>729291</v>
      </c>
      <c r="B406" t="s">
        <v>25</v>
      </c>
      <c r="C406" t="s">
        <v>405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5">
      <c r="A407">
        <v>729293</v>
      </c>
      <c r="B407" t="s">
        <v>281</v>
      </c>
      <c r="C407" t="s">
        <v>405</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5">
      <c r="A408">
        <v>729295</v>
      </c>
      <c r="B408" t="s">
        <v>25</v>
      </c>
      <c r="C408" t="s">
        <v>405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5">
      <c r="A409">
        <v>729297</v>
      </c>
      <c r="B409" t="s">
        <v>25</v>
      </c>
      <c r="C409" t="s">
        <v>405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5">
      <c r="A410">
        <v>729299</v>
      </c>
      <c r="B410" t="s">
        <v>25</v>
      </c>
      <c r="C410" t="s">
        <v>405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5">
      <c r="A411">
        <v>729301</v>
      </c>
      <c r="B411" t="s">
        <v>25</v>
      </c>
      <c r="C411" t="s">
        <v>405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5">
      <c r="A412">
        <v>729303</v>
      </c>
      <c r="B412" t="s">
        <v>25</v>
      </c>
      <c r="C412" t="s">
        <v>405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5">
      <c r="A413">
        <v>729305</v>
      </c>
      <c r="B413" t="s">
        <v>281</v>
      </c>
      <c r="C413" t="s">
        <v>405</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5">
      <c r="A414">
        <v>729307</v>
      </c>
      <c r="B414" t="s">
        <v>281</v>
      </c>
      <c r="C414" t="s">
        <v>405</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5">
      <c r="A415">
        <v>729309</v>
      </c>
      <c r="B415" t="s">
        <v>25</v>
      </c>
      <c r="C415" t="s">
        <v>405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5">
      <c r="A416">
        <v>729311</v>
      </c>
      <c r="B416" t="s">
        <v>25</v>
      </c>
      <c r="C416" t="s">
        <v>405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5">
      <c r="A417">
        <v>729313</v>
      </c>
      <c r="B417" t="s">
        <v>25</v>
      </c>
      <c r="C417" t="s">
        <v>405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5">
      <c r="A418">
        <v>729315</v>
      </c>
      <c r="B418" t="s">
        <v>281</v>
      </c>
      <c r="C418" t="s">
        <v>405</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5">
      <c r="A419">
        <v>729317</v>
      </c>
      <c r="B419" t="s">
        <v>25</v>
      </c>
      <c r="C419" t="s">
        <v>405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5">
      <c r="A420">
        <v>733971</v>
      </c>
      <c r="B420" t="s">
        <v>277</v>
      </c>
      <c r="C420" t="s">
        <v>405</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5">
      <c r="A421">
        <v>733973</v>
      </c>
      <c r="B421" t="s">
        <v>44</v>
      </c>
      <c r="C421" t="s">
        <v>405</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5">
      <c r="A422">
        <v>733975</v>
      </c>
      <c r="B422" t="s">
        <v>36</v>
      </c>
      <c r="C422" t="s">
        <v>405</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5">
      <c r="A423">
        <v>733977</v>
      </c>
      <c r="B423" t="s">
        <v>17</v>
      </c>
      <c r="C423" t="s">
        <v>405</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5">
      <c r="A424">
        <v>733979</v>
      </c>
      <c r="B424" t="s">
        <v>167</v>
      </c>
      <c r="C424" t="s">
        <v>405</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5">
      <c r="A425">
        <v>733981</v>
      </c>
      <c r="B425" t="s">
        <v>36</v>
      </c>
      <c r="C425" t="s">
        <v>405</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5">
      <c r="A426">
        <v>733983</v>
      </c>
      <c r="B426" t="s">
        <v>44</v>
      </c>
      <c r="C426" t="s">
        <v>405</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5">
      <c r="A427">
        <v>733985</v>
      </c>
      <c r="B427" t="s">
        <v>36</v>
      </c>
      <c r="C427" t="s">
        <v>405</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5">
      <c r="A428">
        <v>733987</v>
      </c>
      <c r="B428" t="s">
        <v>170</v>
      </c>
      <c r="C428" t="s">
        <v>405</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5">
      <c r="A429">
        <v>733989</v>
      </c>
      <c r="B429" t="s">
        <v>167</v>
      </c>
      <c r="C429" t="s">
        <v>405</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5">
      <c r="A430">
        <v>733991</v>
      </c>
      <c r="B430" t="s">
        <v>17</v>
      </c>
      <c r="C430" t="s">
        <v>405</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5">
      <c r="A431">
        <v>733993</v>
      </c>
      <c r="B431" t="s">
        <v>36</v>
      </c>
      <c r="C431" t="s">
        <v>405</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5">
      <c r="A432">
        <v>733995</v>
      </c>
      <c r="B432" t="s">
        <v>44</v>
      </c>
      <c r="C432" t="s">
        <v>405</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5">
      <c r="A433">
        <v>733997</v>
      </c>
      <c r="B433" t="s">
        <v>170</v>
      </c>
      <c r="C433" t="s">
        <v>405</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5">
      <c r="A434">
        <v>733999</v>
      </c>
      <c r="B434" t="s">
        <v>17</v>
      </c>
      <c r="C434" t="s">
        <v>405</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5">
      <c r="A435">
        <v>734001</v>
      </c>
      <c r="B435" t="s">
        <v>60</v>
      </c>
      <c r="C435" t="s">
        <v>405</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5">
      <c r="A436">
        <v>734003</v>
      </c>
      <c r="B436" t="s">
        <v>277</v>
      </c>
      <c r="C436" t="s">
        <v>405</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5">
      <c r="A437">
        <v>734005</v>
      </c>
      <c r="B437" t="s">
        <v>17</v>
      </c>
      <c r="C437" t="s">
        <v>405</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5">
      <c r="A438">
        <v>734007</v>
      </c>
      <c r="B438" t="s">
        <v>60</v>
      </c>
      <c r="C438" t="s">
        <v>405</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5">
      <c r="A439">
        <v>734009</v>
      </c>
      <c r="B439" t="s">
        <v>170</v>
      </c>
      <c r="C439" t="s">
        <v>405</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5">
      <c r="A440">
        <v>734011</v>
      </c>
      <c r="B440" t="s">
        <v>167</v>
      </c>
      <c r="C440" t="s">
        <v>405</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5">
      <c r="A441">
        <v>734013</v>
      </c>
      <c r="B441" t="s">
        <v>277</v>
      </c>
      <c r="C441" t="s">
        <v>405</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5">
      <c r="A442">
        <v>734015</v>
      </c>
      <c r="B442" t="s">
        <v>60</v>
      </c>
      <c r="C442" t="s">
        <v>405</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5">
      <c r="A443">
        <v>734017</v>
      </c>
      <c r="B443" t="s">
        <v>167</v>
      </c>
      <c r="C443" t="s">
        <v>405</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5">
      <c r="A444">
        <v>734019</v>
      </c>
      <c r="B444" t="s">
        <v>36</v>
      </c>
      <c r="C444" t="s">
        <v>405</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5">
      <c r="A445">
        <v>734021</v>
      </c>
      <c r="B445" t="s">
        <v>60</v>
      </c>
      <c r="C445" t="s">
        <v>405</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5">
      <c r="A446">
        <v>734023</v>
      </c>
      <c r="B446" t="s">
        <v>50</v>
      </c>
      <c r="C446" t="s">
        <v>405</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5">
      <c r="A447">
        <v>734025</v>
      </c>
      <c r="B447" t="s">
        <v>28</v>
      </c>
      <c r="C447" t="s">
        <v>405</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5">
      <c r="A448">
        <v>734027</v>
      </c>
      <c r="B448" t="s">
        <v>50</v>
      </c>
      <c r="C448" t="s">
        <v>405</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5">
      <c r="A449">
        <v>734029</v>
      </c>
      <c r="B449" t="s">
        <v>277</v>
      </c>
      <c r="C449" t="s">
        <v>405</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5">
      <c r="A450">
        <v>734031</v>
      </c>
      <c r="B450" t="s">
        <v>44</v>
      </c>
      <c r="C450" t="s">
        <v>405</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5">
      <c r="A451">
        <v>734033</v>
      </c>
      <c r="B451" t="s">
        <v>28</v>
      </c>
      <c r="C451" t="s">
        <v>405</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5">
      <c r="A452">
        <v>734035</v>
      </c>
      <c r="B452" t="s">
        <v>17</v>
      </c>
      <c r="C452" t="s">
        <v>405</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5">
      <c r="A453">
        <v>734037</v>
      </c>
      <c r="B453" t="s">
        <v>50</v>
      </c>
      <c r="C453" t="s">
        <v>405</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5">
      <c r="A454">
        <v>734039</v>
      </c>
      <c r="B454" t="s">
        <v>28</v>
      </c>
      <c r="C454" t="s">
        <v>405</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5">
      <c r="A455">
        <v>734041</v>
      </c>
      <c r="B455" t="s">
        <v>44</v>
      </c>
      <c r="C455" t="s">
        <v>405</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5">
      <c r="A456">
        <v>734043</v>
      </c>
      <c r="B456" t="s">
        <v>50</v>
      </c>
      <c r="C456" t="s">
        <v>405</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5">
      <c r="A457">
        <v>734045</v>
      </c>
      <c r="B457" t="s">
        <v>44</v>
      </c>
      <c r="C457" t="s">
        <v>405</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5">
      <c r="A458">
        <v>734047</v>
      </c>
      <c r="B458" t="s">
        <v>44</v>
      </c>
      <c r="C458" t="s">
        <v>405</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5">
      <c r="A459">
        <v>734049</v>
      </c>
      <c r="B459" t="s">
        <v>17</v>
      </c>
      <c r="C459" t="s">
        <v>405</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5">
      <c r="A460">
        <v>829705</v>
      </c>
      <c r="B460" t="s">
        <v>50</v>
      </c>
      <c r="C460" t="s">
        <v>406</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5">
      <c r="A461">
        <v>829707</v>
      </c>
      <c r="B461" t="s">
        <v>65</v>
      </c>
      <c r="C461" t="s">
        <v>406</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5">
      <c r="A462">
        <v>829709</v>
      </c>
      <c r="B462" t="s">
        <v>238</v>
      </c>
      <c r="C462" t="s">
        <v>406</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5">
      <c r="A463">
        <v>829711</v>
      </c>
      <c r="B463" t="s">
        <v>65</v>
      </c>
      <c r="C463" t="s">
        <v>406</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5">
      <c r="A464">
        <v>829713</v>
      </c>
      <c r="B464" t="s">
        <v>50</v>
      </c>
      <c r="C464" t="s">
        <v>406</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5">
      <c r="A465">
        <v>829715</v>
      </c>
      <c r="B465" t="s">
        <v>36</v>
      </c>
      <c r="C465" t="s">
        <v>406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5">
      <c r="A466">
        <v>829717</v>
      </c>
      <c r="B466" t="s">
        <v>44</v>
      </c>
      <c r="C466" t="s">
        <v>406</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5">
      <c r="A467">
        <v>829719</v>
      </c>
      <c r="B467" t="s">
        <v>17</v>
      </c>
      <c r="C467" t="s">
        <v>406</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5">
      <c r="A468">
        <v>829721</v>
      </c>
      <c r="B468" t="s">
        <v>167</v>
      </c>
      <c r="C468" t="s">
        <v>406</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5">
      <c r="A469">
        <v>829723</v>
      </c>
      <c r="B469" t="s">
        <v>50</v>
      </c>
      <c r="C469" t="s">
        <v>406</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5">
      <c r="A470">
        <v>829725</v>
      </c>
      <c r="B470" t="s">
        <v>238</v>
      </c>
      <c r="C470" t="s">
        <v>406</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5">
      <c r="A471">
        <v>829727</v>
      </c>
      <c r="B471" t="s">
        <v>234</v>
      </c>
      <c r="C471" t="s">
        <v>406</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5">
      <c r="A472">
        <v>829729</v>
      </c>
      <c r="B472" t="s">
        <v>44</v>
      </c>
      <c r="C472" t="s">
        <v>406</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5">
      <c r="A473">
        <v>829731</v>
      </c>
      <c r="B473" t="s">
        <v>234</v>
      </c>
      <c r="C473" t="s">
        <v>406</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5">
      <c r="A474">
        <v>829733</v>
      </c>
      <c r="B474" t="s">
        <v>238</v>
      </c>
      <c r="C474" t="s">
        <v>406</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5">
      <c r="A475">
        <v>829735</v>
      </c>
      <c r="B475" t="s">
        <v>167</v>
      </c>
      <c r="C475" t="s">
        <v>406</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5">
      <c r="A476">
        <v>829737</v>
      </c>
      <c r="B476" t="s">
        <v>17</v>
      </c>
      <c r="C476" t="s">
        <v>406</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5">
      <c r="A477">
        <v>829739</v>
      </c>
      <c r="B477" t="s">
        <v>36</v>
      </c>
      <c r="C477" t="s">
        <v>406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5">
      <c r="A478">
        <v>829741</v>
      </c>
      <c r="B478" t="s">
        <v>167</v>
      </c>
      <c r="C478" t="s">
        <v>406</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5">
      <c r="A479">
        <v>829743</v>
      </c>
      <c r="B479" t="s">
        <v>234</v>
      </c>
      <c r="C479" t="s">
        <v>406</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5">
      <c r="A480">
        <v>829745</v>
      </c>
      <c r="B480" t="s">
        <v>17</v>
      </c>
      <c r="C480" t="s">
        <v>406</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5">
      <c r="A481">
        <v>829747</v>
      </c>
      <c r="B481" t="s">
        <v>36</v>
      </c>
      <c r="C481" t="s">
        <v>406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5">
      <c r="A482">
        <v>829749</v>
      </c>
      <c r="B482" t="s">
        <v>167</v>
      </c>
      <c r="C482" t="s">
        <v>406</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5">
      <c r="A483">
        <v>829751</v>
      </c>
      <c r="B483" t="s">
        <v>44</v>
      </c>
      <c r="C483" t="s">
        <v>406</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5">
      <c r="A484">
        <v>829753</v>
      </c>
      <c r="B484" t="s">
        <v>65</v>
      </c>
      <c r="C484" t="s">
        <v>406</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5">
      <c r="A485">
        <v>829757</v>
      </c>
      <c r="B485" t="s">
        <v>36</v>
      </c>
      <c r="C485" t="s">
        <v>406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5">
      <c r="A486">
        <v>829759</v>
      </c>
      <c r="B486" t="s">
        <v>28</v>
      </c>
      <c r="C486" t="s">
        <v>406</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5">
      <c r="A487">
        <v>829761</v>
      </c>
      <c r="B487" t="s">
        <v>50</v>
      </c>
      <c r="C487" t="s">
        <v>406</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5">
      <c r="A488">
        <v>829763</v>
      </c>
      <c r="B488" t="s">
        <v>17</v>
      </c>
      <c r="C488" t="s">
        <v>406</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5">
      <c r="A489">
        <v>829765</v>
      </c>
      <c r="B489" t="s">
        <v>65</v>
      </c>
      <c r="C489" t="s">
        <v>406</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5">
      <c r="A490">
        <v>829767</v>
      </c>
      <c r="B490" t="s">
        <v>36</v>
      </c>
      <c r="C490" t="s">
        <v>406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5">
      <c r="A491">
        <v>829769</v>
      </c>
      <c r="B491" t="s">
        <v>44</v>
      </c>
      <c r="C491" t="s">
        <v>406</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5">
      <c r="A492">
        <v>829771</v>
      </c>
      <c r="B492" t="s">
        <v>17</v>
      </c>
      <c r="C492" t="s">
        <v>406</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5">
      <c r="A493">
        <v>829773</v>
      </c>
      <c r="B493" t="s">
        <v>60</v>
      </c>
      <c r="C493" t="s">
        <v>406</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5">
      <c r="A494">
        <v>829775</v>
      </c>
      <c r="B494" t="s">
        <v>28</v>
      </c>
      <c r="C494" t="s">
        <v>406</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5">
      <c r="A495">
        <v>829777</v>
      </c>
      <c r="B495" t="s">
        <v>44</v>
      </c>
      <c r="C495" t="s">
        <v>406</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5">
      <c r="A496">
        <v>829779</v>
      </c>
      <c r="B496" t="s">
        <v>65</v>
      </c>
      <c r="C496" t="s">
        <v>406</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5">
      <c r="A497">
        <v>829781</v>
      </c>
      <c r="B497" t="s">
        <v>50</v>
      </c>
      <c r="C497" t="s">
        <v>406</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5">
      <c r="A498">
        <v>829783</v>
      </c>
      <c r="B498" t="s">
        <v>44</v>
      </c>
      <c r="C498" t="s">
        <v>406</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5">
      <c r="A499">
        <v>829785</v>
      </c>
      <c r="B499" t="s">
        <v>17</v>
      </c>
      <c r="C499" t="s">
        <v>406</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5">
      <c r="A500">
        <v>829787</v>
      </c>
      <c r="B500" t="s">
        <v>44</v>
      </c>
      <c r="C500" t="s">
        <v>406</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5">
      <c r="A501">
        <v>829789</v>
      </c>
      <c r="B501" t="s">
        <v>65</v>
      </c>
      <c r="C501" t="s">
        <v>406</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5">
      <c r="A502">
        <v>829791</v>
      </c>
      <c r="B502" t="s">
        <v>50</v>
      </c>
      <c r="C502" t="s">
        <v>406</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5">
      <c r="A503">
        <v>829793</v>
      </c>
      <c r="B503" t="s">
        <v>269</v>
      </c>
      <c r="C503" t="s">
        <v>406</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5">
      <c r="A504">
        <v>829795</v>
      </c>
      <c r="B504" t="s">
        <v>44</v>
      </c>
      <c r="C504" t="s">
        <v>406</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5">
      <c r="A505">
        <v>829797</v>
      </c>
      <c r="B505" t="s">
        <v>65</v>
      </c>
      <c r="C505" t="s">
        <v>406</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5">
      <c r="A506">
        <v>829799</v>
      </c>
      <c r="B506" t="s">
        <v>60</v>
      </c>
      <c r="C506" t="s">
        <v>406</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5">
      <c r="A507">
        <v>829801</v>
      </c>
      <c r="B507" t="s">
        <v>269</v>
      </c>
      <c r="C507" t="s">
        <v>406</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5">
      <c r="A508">
        <v>829803</v>
      </c>
      <c r="B508" t="s">
        <v>28</v>
      </c>
      <c r="C508" t="s">
        <v>406</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5">
      <c r="A509">
        <v>829805</v>
      </c>
      <c r="B509" t="s">
        <v>44</v>
      </c>
      <c r="C509" t="s">
        <v>406</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5">
      <c r="A510">
        <v>829807</v>
      </c>
      <c r="B510" t="s">
        <v>60</v>
      </c>
      <c r="C510" t="s">
        <v>406</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5">
      <c r="A511">
        <v>829809</v>
      </c>
      <c r="B511" t="s">
        <v>28</v>
      </c>
      <c r="C511" t="s">
        <v>406</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5">
      <c r="A512">
        <v>829811</v>
      </c>
      <c r="B512" t="s">
        <v>44</v>
      </c>
      <c r="C512" t="s">
        <v>406</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5">
      <c r="A513">
        <v>829813</v>
      </c>
      <c r="B513" t="s">
        <v>17</v>
      </c>
      <c r="C513" t="s">
        <v>406</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5">
      <c r="A514">
        <v>829815</v>
      </c>
      <c r="B514" t="s">
        <v>60</v>
      </c>
      <c r="C514" t="s">
        <v>406</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5">
      <c r="A515">
        <v>829817</v>
      </c>
      <c r="B515" t="s">
        <v>44</v>
      </c>
      <c r="C515" t="s">
        <v>406</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5">
      <c r="A516">
        <v>829819</v>
      </c>
      <c r="B516" t="s">
        <v>238</v>
      </c>
      <c r="C516" t="s">
        <v>406</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5">
      <c r="A517">
        <v>829821</v>
      </c>
      <c r="B517" t="s">
        <v>277</v>
      </c>
      <c r="C517" t="s">
        <v>406</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5">
      <c r="A518">
        <v>829823</v>
      </c>
      <c r="B518" t="s">
        <v>50</v>
      </c>
      <c r="C518" t="s">
        <v>406</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5">
      <c r="A519">
        <v>980901</v>
      </c>
      <c r="B519" t="s">
        <v>44</v>
      </c>
      <c r="C519" t="s">
        <v>407</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5">
      <c r="A520">
        <v>980903</v>
      </c>
      <c r="B520" t="s">
        <v>50</v>
      </c>
      <c r="C520" t="s">
        <v>407</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5">
      <c r="A521">
        <v>980905</v>
      </c>
      <c r="B521" t="s">
        <v>28</v>
      </c>
      <c r="C521" t="s">
        <v>407</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5">
      <c r="A522">
        <v>980907</v>
      </c>
      <c r="B522" t="s">
        <v>17</v>
      </c>
      <c r="C522" t="s">
        <v>407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5">
      <c r="A523">
        <v>980909</v>
      </c>
      <c r="B523" t="s">
        <v>50</v>
      </c>
      <c r="C523" t="s">
        <v>407</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5">
      <c r="A524">
        <v>980911</v>
      </c>
      <c r="B524" t="s">
        <v>322</v>
      </c>
      <c r="C524" t="s">
        <v>407</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5">
      <c r="A525">
        <v>980913</v>
      </c>
      <c r="B525" t="s">
        <v>36</v>
      </c>
      <c r="C525" t="s">
        <v>407</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5">
      <c r="A526">
        <v>980915</v>
      </c>
      <c r="B526" t="s">
        <v>60</v>
      </c>
      <c r="C526" t="s">
        <v>407</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5">
      <c r="A527">
        <v>980917</v>
      </c>
      <c r="B527" t="s">
        <v>44</v>
      </c>
      <c r="C527" t="s">
        <v>407</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5">
      <c r="A528">
        <v>980919</v>
      </c>
      <c r="B528" t="s">
        <v>28</v>
      </c>
      <c r="C528" t="s">
        <v>407</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5">
      <c r="A529">
        <v>980921</v>
      </c>
      <c r="B529" t="s">
        <v>17</v>
      </c>
      <c r="C529" t="s">
        <v>407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5">
      <c r="A530">
        <v>980923</v>
      </c>
      <c r="B530" t="s">
        <v>60</v>
      </c>
      <c r="C530" t="s">
        <v>407</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5">
      <c r="A531">
        <v>980925</v>
      </c>
      <c r="B531" t="s">
        <v>28</v>
      </c>
      <c r="C531" t="s">
        <v>407</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5">
      <c r="A532">
        <v>980927</v>
      </c>
      <c r="B532" t="s">
        <v>44</v>
      </c>
      <c r="C532" t="s">
        <v>407</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5">
      <c r="A533">
        <v>980929</v>
      </c>
      <c r="B533" t="s">
        <v>322</v>
      </c>
      <c r="C533" t="s">
        <v>407</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5">
      <c r="A534">
        <v>980931</v>
      </c>
      <c r="B534" t="s">
        <v>238</v>
      </c>
      <c r="C534" t="s">
        <v>407</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5">
      <c r="A535">
        <v>980933</v>
      </c>
      <c r="B535" t="s">
        <v>36</v>
      </c>
      <c r="C535" t="s">
        <v>407</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5">
      <c r="A536">
        <v>980935</v>
      </c>
      <c r="B536" t="s">
        <v>60</v>
      </c>
      <c r="C536" t="s">
        <v>407</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5">
      <c r="A537">
        <v>980937</v>
      </c>
      <c r="B537" t="s">
        <v>322</v>
      </c>
      <c r="C537" t="s">
        <v>407</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5">
      <c r="A538">
        <v>980939</v>
      </c>
      <c r="B538" t="s">
        <v>238</v>
      </c>
      <c r="C538" t="s">
        <v>407</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5">
      <c r="A539">
        <v>980941</v>
      </c>
      <c r="B539" t="s">
        <v>28</v>
      </c>
      <c r="C539" t="s">
        <v>407</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5">
      <c r="A540">
        <v>980943</v>
      </c>
      <c r="B540" t="s">
        <v>60</v>
      </c>
      <c r="C540" t="s">
        <v>407</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5">
      <c r="A541">
        <v>980945</v>
      </c>
      <c r="B541" t="s">
        <v>36</v>
      </c>
      <c r="C541" t="s">
        <v>407</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5">
      <c r="A542">
        <v>980947</v>
      </c>
      <c r="B542" t="s">
        <v>44</v>
      </c>
      <c r="C542" t="s">
        <v>407</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5">
      <c r="A543">
        <v>980949</v>
      </c>
      <c r="B543" t="s">
        <v>238</v>
      </c>
      <c r="C543" t="s">
        <v>407</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5">
      <c r="A544">
        <v>980951</v>
      </c>
      <c r="B544" t="s">
        <v>36</v>
      </c>
      <c r="C544" t="s">
        <v>407</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5">
      <c r="A545">
        <v>980953</v>
      </c>
      <c r="B545" t="s">
        <v>60</v>
      </c>
      <c r="C545" t="s">
        <v>407</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5">
      <c r="A546">
        <v>980955</v>
      </c>
      <c r="B546" t="s">
        <v>322</v>
      </c>
      <c r="C546" t="s">
        <v>407</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5">
      <c r="A547">
        <v>980957</v>
      </c>
      <c r="B547" t="s">
        <v>238</v>
      </c>
      <c r="C547" t="s">
        <v>407</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5">
      <c r="A548">
        <v>980959</v>
      </c>
      <c r="B548" t="s">
        <v>17</v>
      </c>
      <c r="C548" t="s">
        <v>407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5">
      <c r="A549">
        <v>980961</v>
      </c>
      <c r="B549" t="s">
        <v>322</v>
      </c>
      <c r="C549" t="s">
        <v>407</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5">
      <c r="A550">
        <v>980963</v>
      </c>
      <c r="B550" t="s">
        <v>50</v>
      </c>
      <c r="C550" t="s">
        <v>407</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5">
      <c r="A551">
        <v>980965</v>
      </c>
      <c r="B551" t="s">
        <v>36</v>
      </c>
      <c r="C551" t="s">
        <v>407</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5">
      <c r="A552">
        <v>980967</v>
      </c>
      <c r="B552" t="s">
        <v>60</v>
      </c>
      <c r="C552" t="s">
        <v>407</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5">
      <c r="A553">
        <v>980969</v>
      </c>
      <c r="B553" t="s">
        <v>17</v>
      </c>
      <c r="C553" t="s">
        <v>407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5">
      <c r="A554">
        <v>980971</v>
      </c>
      <c r="B554" t="s">
        <v>28</v>
      </c>
      <c r="C554" t="s">
        <v>407</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5">
      <c r="A555">
        <v>980973</v>
      </c>
      <c r="B555" t="s">
        <v>234</v>
      </c>
      <c r="C555" t="s">
        <v>407</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5">
      <c r="A556">
        <v>980975</v>
      </c>
      <c r="B556" t="s">
        <v>50</v>
      </c>
      <c r="C556" t="s">
        <v>407</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5">
      <c r="A557">
        <v>980977</v>
      </c>
      <c r="B557" t="s">
        <v>28</v>
      </c>
      <c r="C557" t="s">
        <v>407</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5">
      <c r="A558">
        <v>980979</v>
      </c>
      <c r="B558" t="s">
        <v>234</v>
      </c>
      <c r="C558" t="s">
        <v>407</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5">
      <c r="A559">
        <v>980981</v>
      </c>
      <c r="B559" t="s">
        <v>17</v>
      </c>
      <c r="C559" t="s">
        <v>407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5">
      <c r="A560">
        <v>980983</v>
      </c>
      <c r="B560" t="s">
        <v>60</v>
      </c>
      <c r="C560" t="s">
        <v>407</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5">
      <c r="A561">
        <v>980985</v>
      </c>
      <c r="B561" t="s">
        <v>234</v>
      </c>
      <c r="C561" t="s">
        <v>407</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5">
      <c r="A562">
        <v>980987</v>
      </c>
      <c r="B562" t="s">
        <v>17</v>
      </c>
      <c r="C562" t="s">
        <v>407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5">
      <c r="A563">
        <v>980989</v>
      </c>
      <c r="B563" t="s">
        <v>50</v>
      </c>
      <c r="C563" t="s">
        <v>407</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5">
      <c r="A564">
        <v>980991</v>
      </c>
      <c r="B564" t="s">
        <v>28</v>
      </c>
      <c r="C564" t="s">
        <v>407</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5">
      <c r="A565">
        <v>980993</v>
      </c>
      <c r="B565" t="s">
        <v>234</v>
      </c>
      <c r="C565" t="s">
        <v>407</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5">
      <c r="A566">
        <v>980995</v>
      </c>
      <c r="B566" t="s">
        <v>50</v>
      </c>
      <c r="C566" t="s">
        <v>407</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5">
      <c r="A567">
        <v>980997</v>
      </c>
      <c r="B567" t="s">
        <v>234</v>
      </c>
      <c r="C567" t="s">
        <v>407</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5">
      <c r="A568">
        <v>980999</v>
      </c>
      <c r="B568" t="s">
        <v>17</v>
      </c>
      <c r="C568" t="s">
        <v>407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5">
      <c r="A569">
        <v>981001</v>
      </c>
      <c r="B569" t="s">
        <v>339</v>
      </c>
      <c r="C569" t="s">
        <v>407</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5">
      <c r="A570">
        <v>981003</v>
      </c>
      <c r="B570" t="s">
        <v>269</v>
      </c>
      <c r="C570" t="s">
        <v>407</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5">
      <c r="A571">
        <v>981005</v>
      </c>
      <c r="B571" t="s">
        <v>234</v>
      </c>
      <c r="C571" t="s">
        <v>407</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5">
      <c r="A572">
        <v>981007</v>
      </c>
      <c r="B572" t="s">
        <v>339</v>
      </c>
      <c r="C572" t="s">
        <v>407</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5">
      <c r="A573">
        <v>981009</v>
      </c>
      <c r="B573" t="s">
        <v>50</v>
      </c>
      <c r="C573" t="s">
        <v>407</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5">
      <c r="A574">
        <v>981011</v>
      </c>
      <c r="B574" t="s">
        <v>269</v>
      </c>
      <c r="C574" t="s">
        <v>407</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5">
      <c r="A575">
        <v>981013</v>
      </c>
      <c r="B575" t="s">
        <v>17</v>
      </c>
      <c r="C575" t="s">
        <v>407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5">
      <c r="A576">
        <v>981015</v>
      </c>
      <c r="B576" t="s">
        <v>36</v>
      </c>
      <c r="C576" t="s">
        <v>407</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5">
      <c r="A577">
        <v>981017</v>
      </c>
      <c r="B577" t="s">
        <v>36</v>
      </c>
      <c r="C577" t="s">
        <v>407</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5">
      <c r="A578">
        <v>981019</v>
      </c>
      <c r="B578" t="s">
        <v>17</v>
      </c>
      <c r="C578" t="s">
        <v>407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5">
      <c r="A579">
        <v>1082591</v>
      </c>
      <c r="B579" t="s">
        <v>60</v>
      </c>
      <c r="C579" t="s">
        <v>408</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5">
      <c r="A580">
        <v>1082592</v>
      </c>
      <c r="B580" t="s">
        <v>238</v>
      </c>
      <c r="C580" t="s">
        <v>408</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5">
      <c r="A581">
        <v>1082593</v>
      </c>
      <c r="B581" t="s">
        <v>322</v>
      </c>
      <c r="C581" t="s">
        <v>408</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5">
      <c r="A582">
        <v>1082594</v>
      </c>
      <c r="B582" t="s">
        <v>224</v>
      </c>
      <c r="C582" t="s">
        <v>408</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5">
      <c r="A583">
        <v>1082595</v>
      </c>
      <c r="B583" t="s">
        <v>343</v>
      </c>
      <c r="C583" t="s">
        <v>408</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5">
      <c r="A584">
        <v>1082596</v>
      </c>
      <c r="B584" t="s">
        <v>60</v>
      </c>
      <c r="C584" t="s">
        <v>408</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5">
      <c r="A585">
        <v>1082597</v>
      </c>
      <c r="B585" t="s">
        <v>44</v>
      </c>
      <c r="C585" t="s">
        <v>408</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5">
      <c r="A586">
        <v>1082598</v>
      </c>
      <c r="B586" t="s">
        <v>224</v>
      </c>
      <c r="C586" t="s">
        <v>408</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5">
      <c r="A587">
        <v>1082599</v>
      </c>
      <c r="B587" t="s">
        <v>238</v>
      </c>
      <c r="C587" t="s">
        <v>408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5">
      <c r="A588">
        <v>1082600</v>
      </c>
      <c r="B588" t="s">
        <v>44</v>
      </c>
      <c r="C588" t="s">
        <v>408</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5">
      <c r="A589">
        <v>1082601</v>
      </c>
      <c r="B589" t="s">
        <v>50</v>
      </c>
      <c r="C589" t="s">
        <v>408</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5">
      <c r="A590">
        <v>1082602</v>
      </c>
      <c r="B590" t="s">
        <v>17</v>
      </c>
      <c r="C590" t="s">
        <v>408</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5">
      <c r="A591">
        <v>1082603</v>
      </c>
      <c r="B591" t="s">
        <v>322</v>
      </c>
      <c r="C591" t="s">
        <v>408</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5">
      <c r="A592">
        <v>1082604</v>
      </c>
      <c r="B592" t="s">
        <v>50</v>
      </c>
      <c r="C592" t="s">
        <v>408</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5">
      <c r="A593">
        <v>1082605</v>
      </c>
      <c r="B593" t="s">
        <v>36</v>
      </c>
      <c r="C593" t="s">
        <v>408</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5">
      <c r="A594">
        <v>1082606</v>
      </c>
      <c r="B594" t="s">
        <v>44</v>
      </c>
      <c r="C594" t="s">
        <v>408</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5">
      <c r="A595">
        <v>1082607</v>
      </c>
      <c r="B595" t="s">
        <v>17</v>
      </c>
      <c r="C595" t="s">
        <v>408</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5">
      <c r="A596">
        <v>1082608</v>
      </c>
      <c r="B596" t="s">
        <v>36</v>
      </c>
      <c r="C596" t="s">
        <v>408</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5">
      <c r="A597">
        <v>1082609</v>
      </c>
      <c r="B597" t="s">
        <v>60</v>
      </c>
      <c r="C597" t="s">
        <v>408</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5">
      <c r="A598">
        <v>1082610</v>
      </c>
      <c r="B598" t="s">
        <v>322</v>
      </c>
      <c r="C598" t="s">
        <v>408</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5">
      <c r="A599">
        <v>1082611</v>
      </c>
      <c r="B599" t="s">
        <v>60</v>
      </c>
      <c r="C599" t="s">
        <v>408</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5">
      <c r="A600">
        <v>1082612</v>
      </c>
      <c r="B600" t="s">
        <v>224</v>
      </c>
      <c r="C600" t="s">
        <v>408</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5">
      <c r="A601">
        <v>1082613</v>
      </c>
      <c r="B601" t="s">
        <v>50</v>
      </c>
      <c r="C601" t="s">
        <v>408</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5">
      <c r="A602">
        <v>1082614</v>
      </c>
      <c r="B602" t="s">
        <v>44</v>
      </c>
      <c r="C602" t="s">
        <v>408</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5">
      <c r="A603">
        <v>1082615</v>
      </c>
      <c r="B603" t="s">
        <v>238</v>
      </c>
      <c r="C603" t="s">
        <v>408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5">
      <c r="A604">
        <v>1082616</v>
      </c>
      <c r="B604" t="s">
        <v>322</v>
      </c>
      <c r="C604" t="s">
        <v>408</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5">
      <c r="A605">
        <v>1082617</v>
      </c>
      <c r="B605" t="s">
        <v>50</v>
      </c>
      <c r="C605" t="s">
        <v>408</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5">
      <c r="A606">
        <v>1082618</v>
      </c>
      <c r="B606" t="s">
        <v>44</v>
      </c>
      <c r="C606" t="s">
        <v>408</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5">
      <c r="A607">
        <v>1082620</v>
      </c>
      <c r="B607" t="s">
        <v>238</v>
      </c>
      <c r="C607" t="s">
        <v>408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5">
      <c r="A608">
        <v>1082621</v>
      </c>
      <c r="B608" t="s">
        <v>17</v>
      </c>
      <c r="C608" t="s">
        <v>408</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5">
      <c r="A609">
        <v>1082622</v>
      </c>
      <c r="B609" t="s">
        <v>50</v>
      </c>
      <c r="C609" t="s">
        <v>408</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5">
      <c r="A610">
        <v>1082623</v>
      </c>
      <c r="B610" t="s">
        <v>28</v>
      </c>
      <c r="C610" t="s">
        <v>408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5">
      <c r="A611">
        <v>1082624</v>
      </c>
      <c r="B611" t="s">
        <v>238</v>
      </c>
      <c r="C611" t="s">
        <v>408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5">
      <c r="A612">
        <v>1082625</v>
      </c>
      <c r="B612" t="s">
        <v>322</v>
      </c>
      <c r="C612" t="s">
        <v>408</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5">
      <c r="A613">
        <v>1082626</v>
      </c>
      <c r="B613" t="s">
        <v>28</v>
      </c>
      <c r="C613" t="s">
        <v>408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5">
      <c r="A614">
        <v>1082627</v>
      </c>
      <c r="B614" t="s">
        <v>60</v>
      </c>
      <c r="C614" t="s">
        <v>408</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5">
      <c r="A615">
        <v>1082628</v>
      </c>
      <c r="B615" t="s">
        <v>44</v>
      </c>
      <c r="C615" t="s">
        <v>408</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5">
      <c r="A616">
        <v>1082629</v>
      </c>
      <c r="B616" t="s">
        <v>238</v>
      </c>
      <c r="C616" t="s">
        <v>408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5">
      <c r="A617">
        <v>1082630</v>
      </c>
      <c r="B617" t="s">
        <v>36</v>
      </c>
      <c r="C617" t="s">
        <v>408</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5">
      <c r="A618">
        <v>1082631</v>
      </c>
      <c r="B618" t="s">
        <v>50</v>
      </c>
      <c r="C618" t="s">
        <v>408</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5">
      <c r="A619">
        <v>1082632</v>
      </c>
      <c r="B619" t="s">
        <v>36</v>
      </c>
      <c r="C619" t="s">
        <v>408</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5">
      <c r="A620">
        <v>1082633</v>
      </c>
      <c r="B620" t="s">
        <v>17</v>
      </c>
      <c r="C620" t="s">
        <v>408</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5">
      <c r="A621">
        <v>1082634</v>
      </c>
      <c r="B621" t="s">
        <v>60</v>
      </c>
      <c r="C621" t="s">
        <v>408</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5">
      <c r="A622">
        <v>1082635</v>
      </c>
      <c r="B622" t="s">
        <v>36</v>
      </c>
      <c r="C622" t="s">
        <v>408</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5">
      <c r="A623">
        <v>1082636</v>
      </c>
      <c r="B623" t="s">
        <v>17</v>
      </c>
      <c r="C623" t="s">
        <v>408</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5">
      <c r="A624">
        <v>1082637</v>
      </c>
      <c r="B624" t="s">
        <v>28</v>
      </c>
      <c r="C624" t="s">
        <v>408</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5">
      <c r="A625">
        <v>1082638</v>
      </c>
      <c r="B625" t="s">
        <v>60</v>
      </c>
      <c r="C625" t="s">
        <v>408</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5">
      <c r="A626">
        <v>1082639</v>
      </c>
      <c r="B626" t="s">
        <v>28</v>
      </c>
      <c r="C626" t="s">
        <v>408</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5">
      <c r="A627">
        <v>1082640</v>
      </c>
      <c r="B627" t="s">
        <v>339</v>
      </c>
      <c r="C627" t="s">
        <v>408</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5">
      <c r="A628">
        <v>1082641</v>
      </c>
      <c r="B628" t="s">
        <v>44</v>
      </c>
      <c r="C628" t="s">
        <v>408</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5">
      <c r="A629">
        <v>1082642</v>
      </c>
      <c r="B629" t="s">
        <v>36</v>
      </c>
      <c r="C629" t="s">
        <v>408</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5">
      <c r="A630">
        <v>1082643</v>
      </c>
      <c r="B630" t="s">
        <v>339</v>
      </c>
      <c r="C630" t="s">
        <v>408</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5">
      <c r="A631">
        <v>1082644</v>
      </c>
      <c r="B631" t="s">
        <v>50</v>
      </c>
      <c r="C631" t="s">
        <v>408</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5">
      <c r="A632">
        <v>1082645</v>
      </c>
      <c r="B632" t="s">
        <v>238</v>
      </c>
      <c r="C632" t="s">
        <v>408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5">
      <c r="A633">
        <v>1082646</v>
      </c>
      <c r="B633" t="s">
        <v>36</v>
      </c>
      <c r="C633" t="s">
        <v>408</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5">
      <c r="A634">
        <v>1082647</v>
      </c>
      <c r="B634" t="s">
        <v>44</v>
      </c>
      <c r="C634" t="s">
        <v>408</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5">
      <c r="A635">
        <v>1082648</v>
      </c>
      <c r="B635" t="s">
        <v>17</v>
      </c>
      <c r="C635" t="s">
        <v>408</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5">
      <c r="A636">
        <v>1082649</v>
      </c>
      <c r="B636" t="s">
        <v>17</v>
      </c>
      <c r="C636" t="s">
        <v>408</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5">
      <c r="A637">
        <v>1082650</v>
      </c>
      <c r="B637" t="s">
        <v>60</v>
      </c>
      <c r="C637" t="s">
        <v>408</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5">
      <c r="A638">
        <v>1136561</v>
      </c>
      <c r="B638" t="s">
        <v>44</v>
      </c>
      <c r="C638" t="s">
        <v>409</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5">
      <c r="A639">
        <v>1136562</v>
      </c>
      <c r="B639" t="s">
        <v>28</v>
      </c>
      <c r="C639" t="s">
        <v>409</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5">
      <c r="A640">
        <v>1136563</v>
      </c>
      <c r="B640" t="s">
        <v>50</v>
      </c>
      <c r="C640" t="s">
        <v>409</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5">
      <c r="A641">
        <v>1136564</v>
      </c>
      <c r="B641" t="s">
        <v>60</v>
      </c>
      <c r="C641" t="s">
        <v>409</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5">
      <c r="A642">
        <v>1136565</v>
      </c>
      <c r="B642" t="s">
        <v>65</v>
      </c>
      <c r="C642" t="s">
        <v>409</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5">
      <c r="A643">
        <v>1136566</v>
      </c>
      <c r="B643" t="s">
        <v>56</v>
      </c>
      <c r="C643" t="s">
        <v>409</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5">
      <c r="A644">
        <v>1136567</v>
      </c>
      <c r="B644" t="s">
        <v>60</v>
      </c>
      <c r="C644" t="s">
        <v>409</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5">
      <c r="A645">
        <v>1136568</v>
      </c>
      <c r="B645" t="s">
        <v>343</v>
      </c>
      <c r="C645" t="s">
        <v>409</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5">
      <c r="A646">
        <v>1136569</v>
      </c>
      <c r="B646" t="s">
        <v>44</v>
      </c>
      <c r="C646" t="s">
        <v>409</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5">
      <c r="A647">
        <v>1136570</v>
      </c>
      <c r="B647" t="s">
        <v>50</v>
      </c>
      <c r="C647" t="s">
        <v>409</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5">
      <c r="A648">
        <v>1136571</v>
      </c>
      <c r="B648" t="s">
        <v>343</v>
      </c>
      <c r="C648" t="s">
        <v>409</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5">
      <c r="A649">
        <v>1136572</v>
      </c>
      <c r="B649" t="s">
        <v>28</v>
      </c>
      <c r="C649" t="s">
        <v>409</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5">
      <c r="A650">
        <v>1136573</v>
      </c>
      <c r="B650" t="s">
        <v>50</v>
      </c>
      <c r="C650" t="s">
        <v>409</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5">
      <c r="A651">
        <v>1136574</v>
      </c>
      <c r="B651" t="s">
        <v>44</v>
      </c>
      <c r="C651" t="s">
        <v>409</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5">
      <c r="A652">
        <v>1136575</v>
      </c>
      <c r="B652" t="s">
        <v>56</v>
      </c>
      <c r="C652" t="s">
        <v>409</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5">
      <c r="A653">
        <v>1136576</v>
      </c>
      <c r="B653" t="s">
        <v>28</v>
      </c>
      <c r="C653" t="s">
        <v>409</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5">
      <c r="A654">
        <v>1136577</v>
      </c>
      <c r="B654" t="s">
        <v>238</v>
      </c>
      <c r="C654" t="s">
        <v>409</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5">
      <c r="A655">
        <v>1136578</v>
      </c>
      <c r="B655" t="s">
        <v>50</v>
      </c>
      <c r="C655" t="s">
        <v>409</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5">
      <c r="A656">
        <v>1136579</v>
      </c>
      <c r="B656" t="s">
        <v>343</v>
      </c>
      <c r="C656" t="s">
        <v>409</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5">
      <c r="A657">
        <v>1136580</v>
      </c>
      <c r="B657" t="s">
        <v>60</v>
      </c>
      <c r="C657" t="s">
        <v>409</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5">
      <c r="A658">
        <v>1136581</v>
      </c>
      <c r="B658" t="s">
        <v>56</v>
      </c>
      <c r="C658" t="s">
        <v>409</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5">
      <c r="A659">
        <v>1136582</v>
      </c>
      <c r="B659" t="s">
        <v>36</v>
      </c>
      <c r="C659" t="s">
        <v>409</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5">
      <c r="A660">
        <v>1136583</v>
      </c>
      <c r="B660" t="s">
        <v>44</v>
      </c>
      <c r="C660" t="s">
        <v>409</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5">
      <c r="A661">
        <v>1136584</v>
      </c>
      <c r="B661" t="s">
        <v>343</v>
      </c>
      <c r="C661" t="s">
        <v>409</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5">
      <c r="A662">
        <v>1136585</v>
      </c>
      <c r="B662" t="s">
        <v>60</v>
      </c>
      <c r="C662" t="s">
        <v>409</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5">
      <c r="A663">
        <v>1136586</v>
      </c>
      <c r="B663" t="s">
        <v>36</v>
      </c>
      <c r="C663" t="s">
        <v>409</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5">
      <c r="A664">
        <v>1136587</v>
      </c>
      <c r="B664" t="s">
        <v>238</v>
      </c>
      <c r="C664" t="s">
        <v>409</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5">
      <c r="A665">
        <v>1136588</v>
      </c>
      <c r="B665" t="s">
        <v>56</v>
      </c>
      <c r="C665" t="s">
        <v>409</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5">
      <c r="A666">
        <v>1136589</v>
      </c>
      <c r="B666" t="s">
        <v>343</v>
      </c>
      <c r="C666" t="s">
        <v>409</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5">
      <c r="A667">
        <v>1136590</v>
      </c>
      <c r="B667" t="s">
        <v>238</v>
      </c>
      <c r="C667" t="s">
        <v>409</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5">
      <c r="A668">
        <v>1136591</v>
      </c>
      <c r="B668" t="s">
        <v>343</v>
      </c>
      <c r="C668" t="s">
        <v>409</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5">
      <c r="A669">
        <v>1136592</v>
      </c>
      <c r="B669" t="s">
        <v>36</v>
      </c>
      <c r="C669" t="s">
        <v>409</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5">
      <c r="A670">
        <v>1136593</v>
      </c>
      <c r="B670" t="s">
        <v>50</v>
      </c>
      <c r="C670" t="s">
        <v>409</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5">
      <c r="A671">
        <v>1136594</v>
      </c>
      <c r="B671" t="s">
        <v>224</v>
      </c>
      <c r="C671" t="s">
        <v>409</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5">
      <c r="A672">
        <v>1136595</v>
      </c>
      <c r="B672" t="s">
        <v>238</v>
      </c>
      <c r="C672" t="s">
        <v>409</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5">
      <c r="A673">
        <v>1136596</v>
      </c>
      <c r="B673" t="s">
        <v>60</v>
      </c>
      <c r="C673" t="s">
        <v>409</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5">
      <c r="A674">
        <v>1136597</v>
      </c>
      <c r="B674" t="s">
        <v>44</v>
      </c>
      <c r="C674" t="s">
        <v>409</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5">
      <c r="A675">
        <v>1136598</v>
      </c>
      <c r="B675" t="s">
        <v>224</v>
      </c>
      <c r="C675" t="s">
        <v>409</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5">
      <c r="A676">
        <v>1136599</v>
      </c>
      <c r="B676" t="s">
        <v>60</v>
      </c>
      <c r="C676" t="s">
        <v>409</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5">
      <c r="A677">
        <v>1136600</v>
      </c>
      <c r="B677" t="s">
        <v>56</v>
      </c>
      <c r="C677" t="s">
        <v>409</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5">
      <c r="A678">
        <v>1136601</v>
      </c>
      <c r="B678" t="s">
        <v>50</v>
      </c>
      <c r="C678" t="s">
        <v>409</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5">
      <c r="A679">
        <v>1136602</v>
      </c>
      <c r="B679" t="s">
        <v>36</v>
      </c>
      <c r="C679" t="s">
        <v>409</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5">
      <c r="A680">
        <v>1136603</v>
      </c>
      <c r="B680" t="s">
        <v>56</v>
      </c>
      <c r="C680" t="s">
        <v>409</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5">
      <c r="A681">
        <v>1136604</v>
      </c>
      <c r="B681" t="s">
        <v>224</v>
      </c>
      <c r="C681" t="s">
        <v>409</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5">
      <c r="A682">
        <v>1136605</v>
      </c>
      <c r="B682" t="s">
        <v>36</v>
      </c>
      <c r="C682" t="s">
        <v>409</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5">
      <c r="A683">
        <v>1136606</v>
      </c>
      <c r="B683" t="s">
        <v>238</v>
      </c>
      <c r="C683" t="s">
        <v>409</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5">
      <c r="A684">
        <v>1136607</v>
      </c>
      <c r="B684" t="s">
        <v>44</v>
      </c>
      <c r="C684" t="s">
        <v>409</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5">
      <c r="A685">
        <v>1136608</v>
      </c>
      <c r="B685" t="s">
        <v>224</v>
      </c>
      <c r="C685" t="s">
        <v>409</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5">
      <c r="A686">
        <v>1136609</v>
      </c>
      <c r="B686" t="s">
        <v>50</v>
      </c>
      <c r="C686" t="s">
        <v>409</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5">
      <c r="A687">
        <v>1136610</v>
      </c>
      <c r="B687" t="s">
        <v>44</v>
      </c>
      <c r="C687" t="s">
        <v>409</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5">
      <c r="A688">
        <v>1136611</v>
      </c>
      <c r="B688" t="s">
        <v>343</v>
      </c>
      <c r="C688" t="s">
        <v>409</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5">
      <c r="A689">
        <v>1136612</v>
      </c>
      <c r="B689" t="s">
        <v>36</v>
      </c>
      <c r="C689" t="s">
        <v>409</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5">
      <c r="A690">
        <v>1136613</v>
      </c>
      <c r="B690" t="s">
        <v>56</v>
      </c>
      <c r="C690" t="s">
        <v>409</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5">
      <c r="A691">
        <v>1136614</v>
      </c>
      <c r="B691" t="s">
        <v>60</v>
      </c>
      <c r="C691" t="s">
        <v>409</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5">
      <c r="A692">
        <v>1136615</v>
      </c>
      <c r="B692" t="s">
        <v>36</v>
      </c>
      <c r="C692" t="s">
        <v>409</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5">
      <c r="A693">
        <v>1136616</v>
      </c>
      <c r="B693" t="s">
        <v>238</v>
      </c>
      <c r="C693" t="s">
        <v>409</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5">
      <c r="A694">
        <v>1136617</v>
      </c>
      <c r="B694" t="s">
        <v>44</v>
      </c>
      <c r="C694" t="s">
        <v>409</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5">
      <c r="A695">
        <v>1136618</v>
      </c>
      <c r="B695" t="s">
        <v>50</v>
      </c>
      <c r="C695" t="s">
        <v>409</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5">
      <c r="A696">
        <v>1136619</v>
      </c>
      <c r="B696" t="s">
        <v>50</v>
      </c>
      <c r="C696" t="s">
        <v>409</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5">
      <c r="A697">
        <v>1136620</v>
      </c>
      <c r="B697" t="s">
        <v>44</v>
      </c>
      <c r="C697" t="s">
        <v>409</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5">
      <c r="A698">
        <v>1175356</v>
      </c>
      <c r="B698" t="s">
        <v>65</v>
      </c>
      <c r="C698" t="s">
        <v>410</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5">
      <c r="A699">
        <v>1175357</v>
      </c>
      <c r="B699" t="s">
        <v>50</v>
      </c>
      <c r="C699" t="s">
        <v>410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5">
      <c r="A700">
        <v>1175358</v>
      </c>
      <c r="B700" t="s">
        <v>44</v>
      </c>
      <c r="C700" t="s">
        <v>410</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5">
      <c r="A701">
        <v>1175359</v>
      </c>
      <c r="B701" t="s">
        <v>56</v>
      </c>
      <c r="C701" t="s">
        <v>410</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5">
      <c r="A702">
        <v>1175360</v>
      </c>
      <c r="B702" t="s">
        <v>36</v>
      </c>
      <c r="C702" t="s">
        <v>410</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5">
      <c r="A703">
        <v>1175361</v>
      </c>
      <c r="B703" t="s">
        <v>50</v>
      </c>
      <c r="C703" t="s">
        <v>410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5">
      <c r="A704">
        <v>1175362</v>
      </c>
      <c r="B704" t="s">
        <v>343</v>
      </c>
      <c r="C704" t="s">
        <v>410</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5">
      <c r="A705">
        <v>1175363</v>
      </c>
      <c r="B705" t="s">
        <v>60</v>
      </c>
      <c r="C705" t="s">
        <v>410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5">
      <c r="A706">
        <v>1175364</v>
      </c>
      <c r="B706" t="s">
        <v>28</v>
      </c>
      <c r="C706" t="s">
        <v>410</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5">
      <c r="A707">
        <v>1175365</v>
      </c>
      <c r="B707" t="s">
        <v>36</v>
      </c>
      <c r="C707" t="s">
        <v>410</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5">
      <c r="A708">
        <v>1175366</v>
      </c>
      <c r="B708" t="s">
        <v>60</v>
      </c>
      <c r="C708" t="s">
        <v>410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5">
      <c r="A709">
        <v>1175367</v>
      </c>
      <c r="B709" t="s">
        <v>65</v>
      </c>
      <c r="C709" t="s">
        <v>410</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5">
      <c r="A710">
        <v>1175368</v>
      </c>
      <c r="B710" t="s">
        <v>28</v>
      </c>
      <c r="C710" t="s">
        <v>410</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5">
      <c r="A711">
        <v>1175369</v>
      </c>
      <c r="B711" t="s">
        <v>56</v>
      </c>
      <c r="C711" t="s">
        <v>410</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5">
      <c r="A712">
        <v>1175370</v>
      </c>
      <c r="B712" t="s">
        <v>44</v>
      </c>
      <c r="C712" t="s">
        <v>410</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5">
      <c r="A713">
        <v>1175371</v>
      </c>
      <c r="B713" t="s">
        <v>36</v>
      </c>
      <c r="C713" t="s">
        <v>410</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5">
      <c r="A714">
        <v>1175372</v>
      </c>
      <c r="B714" t="s">
        <v>343</v>
      </c>
      <c r="C714" t="s">
        <v>410</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5">
      <c r="A715">
        <v>1178393</v>
      </c>
      <c r="B715" t="s">
        <v>65</v>
      </c>
      <c r="C715" t="s">
        <v>410</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5">
      <c r="A716">
        <v>1178394</v>
      </c>
      <c r="B716" t="s">
        <v>60</v>
      </c>
      <c r="C716" t="s">
        <v>410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5">
      <c r="A717">
        <v>1178395</v>
      </c>
      <c r="B717" t="s">
        <v>343</v>
      </c>
      <c r="C717" t="s">
        <v>410</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5">
      <c r="A718">
        <v>1178396</v>
      </c>
      <c r="B718" t="s">
        <v>56</v>
      </c>
      <c r="C718" t="s">
        <v>410</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5">
      <c r="A719">
        <v>1178397</v>
      </c>
      <c r="B719" t="s">
        <v>28</v>
      </c>
      <c r="C719" t="s">
        <v>410</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5">
      <c r="A720">
        <v>1178398</v>
      </c>
      <c r="B720" t="s">
        <v>65</v>
      </c>
      <c r="C720" t="s">
        <v>410</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5">
      <c r="A721">
        <v>1178399</v>
      </c>
      <c r="B721" t="s">
        <v>44</v>
      </c>
      <c r="C721" t="s">
        <v>410</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5">
      <c r="A722">
        <v>1178400</v>
      </c>
      <c r="B722" t="s">
        <v>56</v>
      </c>
      <c r="C722" t="s">
        <v>410</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5">
      <c r="A723">
        <v>1178401</v>
      </c>
      <c r="B723" t="s">
        <v>50</v>
      </c>
      <c r="C723" t="s">
        <v>410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5">
      <c r="A724">
        <v>1178402</v>
      </c>
      <c r="B724" t="s">
        <v>44</v>
      </c>
      <c r="C724" t="s">
        <v>410</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5">
      <c r="A725">
        <v>1178403</v>
      </c>
      <c r="B725" t="s">
        <v>28</v>
      </c>
      <c r="C725" t="s">
        <v>410</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5">
      <c r="A726">
        <v>1178404</v>
      </c>
      <c r="B726" t="s">
        <v>50</v>
      </c>
      <c r="C726" t="s">
        <v>410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5">
      <c r="A727">
        <v>1178405</v>
      </c>
      <c r="B727" t="s">
        <v>60</v>
      </c>
      <c r="C727" t="s">
        <v>410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5">
      <c r="A728">
        <v>1178406</v>
      </c>
      <c r="B728" t="s">
        <v>44</v>
      </c>
      <c r="C728" t="s">
        <v>410</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5">
      <c r="A729">
        <v>1178407</v>
      </c>
      <c r="B729" t="s">
        <v>28</v>
      </c>
      <c r="C729" t="s">
        <v>410</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5">
      <c r="A730">
        <v>1178408</v>
      </c>
      <c r="B730" t="s">
        <v>60</v>
      </c>
      <c r="C730" t="s">
        <v>410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5">
      <c r="A731">
        <v>1178409</v>
      </c>
      <c r="B731" t="s">
        <v>36</v>
      </c>
      <c r="C731" t="s">
        <v>410</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5">
      <c r="A732">
        <v>1178410</v>
      </c>
      <c r="B732" t="s">
        <v>50</v>
      </c>
      <c r="C732" t="s">
        <v>410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5">
      <c r="A733">
        <v>1178411</v>
      </c>
      <c r="B733" t="s">
        <v>56</v>
      </c>
      <c r="C733" t="s">
        <v>410</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5">
      <c r="A734">
        <v>1178412</v>
      </c>
      <c r="B734" t="s">
        <v>36</v>
      </c>
      <c r="C734" t="s">
        <v>410</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5">
      <c r="A735">
        <v>1178413</v>
      </c>
      <c r="B735" t="s">
        <v>60</v>
      </c>
      <c r="C735" t="s">
        <v>410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5">
      <c r="A736">
        <v>1178414</v>
      </c>
      <c r="B736" t="s">
        <v>343</v>
      </c>
      <c r="C736" t="s">
        <v>410</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5">
      <c r="A737">
        <v>1178415</v>
      </c>
      <c r="B737" t="s">
        <v>56</v>
      </c>
      <c r="C737" t="s">
        <v>410</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5">
      <c r="A738">
        <v>1178416</v>
      </c>
      <c r="B738" t="s">
        <v>65</v>
      </c>
      <c r="C738" t="s">
        <v>410</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5">
      <c r="A739">
        <v>1178417</v>
      </c>
      <c r="B739" t="s">
        <v>343</v>
      </c>
      <c r="C739" t="s">
        <v>410</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5">
      <c r="A740">
        <v>1178418</v>
      </c>
      <c r="B740" t="s">
        <v>50</v>
      </c>
      <c r="C740" t="s">
        <v>410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5">
      <c r="A741">
        <v>1178419</v>
      </c>
      <c r="B741" t="s">
        <v>65</v>
      </c>
      <c r="C741" t="s">
        <v>410</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5">
      <c r="A742">
        <v>1178420</v>
      </c>
      <c r="B742" t="s">
        <v>56</v>
      </c>
      <c r="C742" t="s">
        <v>410</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5">
      <c r="A743">
        <v>1178421</v>
      </c>
      <c r="B743" t="s">
        <v>36</v>
      </c>
      <c r="C743" t="s">
        <v>410</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5">
      <c r="A744">
        <v>1178422</v>
      </c>
      <c r="B744" t="s">
        <v>50</v>
      </c>
      <c r="C744" t="s">
        <v>410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5">
      <c r="A745">
        <v>1178423</v>
      </c>
      <c r="B745" t="s">
        <v>60</v>
      </c>
      <c r="C745" t="s">
        <v>410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5">
      <c r="A746">
        <v>1178424</v>
      </c>
      <c r="B746" t="s">
        <v>343</v>
      </c>
      <c r="C746" t="s">
        <v>410</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5">
      <c r="A747">
        <v>1178425</v>
      </c>
      <c r="B747" t="s">
        <v>65</v>
      </c>
      <c r="C747" t="s">
        <v>410</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5">
      <c r="A748">
        <v>1178426</v>
      </c>
      <c r="B748" t="s">
        <v>44</v>
      </c>
      <c r="C748" t="s">
        <v>410</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5">
      <c r="A749">
        <v>1178427</v>
      </c>
      <c r="B749" t="s">
        <v>28</v>
      </c>
      <c r="C749" t="s">
        <v>410</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5">
      <c r="A750">
        <v>1178428</v>
      </c>
      <c r="B750" t="s">
        <v>36</v>
      </c>
      <c r="C750" t="s">
        <v>410</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5">
      <c r="A751">
        <v>1178429</v>
      </c>
      <c r="B751" t="s">
        <v>343</v>
      </c>
      <c r="C751" t="s">
        <v>410</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5">
      <c r="A752">
        <v>1178430</v>
      </c>
      <c r="B752" t="s">
        <v>28</v>
      </c>
      <c r="C752" t="s">
        <v>410</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5">
      <c r="A753">
        <v>1178431</v>
      </c>
      <c r="B753" t="s">
        <v>44</v>
      </c>
      <c r="C753" t="s">
        <v>410</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5">
      <c r="A754">
        <v>1181764</v>
      </c>
      <c r="B754" t="s">
        <v>65</v>
      </c>
      <c r="C754" t="s">
        <v>410</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5">
      <c r="A755">
        <v>1181766</v>
      </c>
      <c r="B755" t="s">
        <v>234</v>
      </c>
      <c r="C755" t="s">
        <v>410</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5">
      <c r="A756">
        <v>1181767</v>
      </c>
      <c r="B756" t="s">
        <v>234</v>
      </c>
      <c r="C756" t="s">
        <v>410</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5">
      <c r="A757">
        <v>1181768</v>
      </c>
      <c r="B757" t="s">
        <v>60</v>
      </c>
      <c r="C757" t="s">
        <v>410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5">
      <c r="A758">
        <v>1216492</v>
      </c>
      <c r="B758" t="s">
        <v>281</v>
      </c>
      <c r="C758" t="s">
        <v>411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5">
      <c r="A759">
        <v>1216493</v>
      </c>
      <c r="B759" t="s">
        <v>388</v>
      </c>
      <c r="C759" t="s">
        <v>411</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5">
      <c r="A760">
        <v>1216494</v>
      </c>
      <c r="B760" t="s">
        <v>281</v>
      </c>
      <c r="C760" t="s">
        <v>411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5">
      <c r="A761">
        <v>1216495</v>
      </c>
      <c r="B761" t="s">
        <v>389</v>
      </c>
      <c r="C761" t="s">
        <v>411</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5">
      <c r="A762">
        <v>1216496</v>
      </c>
      <c r="B762" t="s">
        <v>389</v>
      </c>
      <c r="C762" t="s">
        <v>411</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5">
      <c r="A763">
        <v>1216497</v>
      </c>
      <c r="B763" t="s">
        <v>281</v>
      </c>
      <c r="C763" t="s">
        <v>411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5">
      <c r="A764">
        <v>1216498</v>
      </c>
      <c r="B764" t="s">
        <v>388</v>
      </c>
      <c r="C764" t="s">
        <v>411</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5">
      <c r="A765">
        <v>1216499</v>
      </c>
      <c r="B765" t="s">
        <v>281</v>
      </c>
      <c r="C765" t="s">
        <v>411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5">
      <c r="A766">
        <v>1216500</v>
      </c>
      <c r="B766" t="s">
        <v>389</v>
      </c>
      <c r="C766" t="s">
        <v>411</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5">
      <c r="A767">
        <v>1216501</v>
      </c>
      <c r="B767" t="s">
        <v>281</v>
      </c>
      <c r="C767" t="s">
        <v>411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5">
      <c r="A768">
        <v>1216502</v>
      </c>
      <c r="B768" t="s">
        <v>389</v>
      </c>
      <c r="C768" t="s">
        <v>411</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5">
      <c r="A769">
        <v>1216503</v>
      </c>
      <c r="B769" t="s">
        <v>281</v>
      </c>
      <c r="C769" t="s">
        <v>411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5">
      <c r="A770">
        <v>1216504</v>
      </c>
      <c r="B770" t="s">
        <v>388</v>
      </c>
      <c r="C770" t="s">
        <v>411</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5">
      <c r="A771">
        <v>1216505</v>
      </c>
      <c r="B771" t="s">
        <v>281</v>
      </c>
      <c r="C771" t="s">
        <v>411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5">
      <c r="A772">
        <v>1216506</v>
      </c>
      <c r="B772" t="s">
        <v>281</v>
      </c>
      <c r="C772" t="s">
        <v>411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5">
      <c r="A773">
        <v>1216507</v>
      </c>
      <c r="B773" t="s">
        <v>388</v>
      </c>
      <c r="C773" t="s">
        <v>411</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5">
      <c r="A774">
        <v>1216508</v>
      </c>
      <c r="B774" t="s">
        <v>281</v>
      </c>
      <c r="C774" t="s">
        <v>411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5">
      <c r="A775">
        <v>1216509</v>
      </c>
      <c r="B775" t="s">
        <v>389</v>
      </c>
      <c r="C775" t="s">
        <v>411</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5">
      <c r="A776">
        <v>1216510</v>
      </c>
      <c r="B776" t="s">
        <v>388</v>
      </c>
      <c r="C776" t="s">
        <v>411</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5">
      <c r="A777">
        <v>1216511</v>
      </c>
      <c r="B777" t="s">
        <v>281</v>
      </c>
      <c r="C777" t="s">
        <v>411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5">
      <c r="A778">
        <v>1216512</v>
      </c>
      <c r="B778" t="s">
        <v>281</v>
      </c>
      <c r="C778" t="s">
        <v>411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5">
      <c r="A779">
        <v>1216513</v>
      </c>
      <c r="B779" t="s">
        <v>388</v>
      </c>
      <c r="C779" t="s">
        <v>411</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5">
      <c r="A780">
        <v>1216514</v>
      </c>
      <c r="B780" t="s">
        <v>281</v>
      </c>
      <c r="C780" t="s">
        <v>411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5">
      <c r="A781">
        <v>1216515</v>
      </c>
      <c r="B781" t="s">
        <v>389</v>
      </c>
      <c r="C781" t="s">
        <v>411</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5">
      <c r="A782">
        <v>1216516</v>
      </c>
      <c r="B782" t="s">
        <v>388</v>
      </c>
      <c r="C782" t="s">
        <v>411</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5">
      <c r="A783">
        <v>1216517</v>
      </c>
      <c r="B783" t="s">
        <v>388</v>
      </c>
      <c r="C783" t="s">
        <v>411</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5">
      <c r="A784">
        <v>1216518</v>
      </c>
      <c r="B784" t="s">
        <v>388</v>
      </c>
      <c r="C784" t="s">
        <v>411</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5">
      <c r="A785">
        <v>1216519</v>
      </c>
      <c r="B785" t="s">
        <v>388</v>
      </c>
      <c r="C785" t="s">
        <v>411</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5">
      <c r="A786">
        <v>1216520</v>
      </c>
      <c r="B786" t="s">
        <v>389</v>
      </c>
      <c r="C786" t="s">
        <v>411</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5">
      <c r="A787">
        <v>1216521</v>
      </c>
      <c r="B787" t="s">
        <v>389</v>
      </c>
      <c r="C787" t="s">
        <v>411</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5">
      <c r="A788">
        <v>1216522</v>
      </c>
      <c r="B788" t="s">
        <v>388</v>
      </c>
      <c r="C788" t="s">
        <v>411</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5">
      <c r="A789">
        <v>1216523</v>
      </c>
      <c r="B789" t="s">
        <v>281</v>
      </c>
      <c r="C789" t="s">
        <v>411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5">
      <c r="A790">
        <v>1216524</v>
      </c>
      <c r="B790" t="s">
        <v>388</v>
      </c>
      <c r="C790" t="s">
        <v>411</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5">
      <c r="A791">
        <v>1216525</v>
      </c>
      <c r="B791" t="s">
        <v>388</v>
      </c>
      <c r="C791" t="s">
        <v>411</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5">
      <c r="A792">
        <v>1216526</v>
      </c>
      <c r="B792" t="s">
        <v>281</v>
      </c>
      <c r="C792" t="s">
        <v>411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5">
      <c r="A793">
        <v>1216527</v>
      </c>
      <c r="B793" t="s">
        <v>389</v>
      </c>
      <c r="C793" t="s">
        <v>411</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5">
      <c r="A794">
        <v>1216528</v>
      </c>
      <c r="B794" t="s">
        <v>388</v>
      </c>
      <c r="C794" t="s">
        <v>411</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5">
      <c r="A795">
        <v>1216529</v>
      </c>
      <c r="B795" t="s">
        <v>281</v>
      </c>
      <c r="C795" t="s">
        <v>411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5">
      <c r="A796">
        <v>1216530</v>
      </c>
      <c r="B796" t="s">
        <v>388</v>
      </c>
      <c r="C796" t="s">
        <v>411</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5">
      <c r="A797">
        <v>1216531</v>
      </c>
      <c r="B797" t="s">
        <v>389</v>
      </c>
      <c r="C797" t="s">
        <v>411</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5">
      <c r="A798">
        <v>1216532</v>
      </c>
      <c r="B798" t="s">
        <v>281</v>
      </c>
      <c r="C798" t="s">
        <v>411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5">
      <c r="A799">
        <v>1216533</v>
      </c>
      <c r="B799" t="s">
        <v>281</v>
      </c>
      <c r="C799" t="s">
        <v>411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5">
      <c r="A800">
        <v>1216534</v>
      </c>
      <c r="B800" t="s">
        <v>388</v>
      </c>
      <c r="C800" t="s">
        <v>411</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5">
      <c r="A801">
        <v>1216535</v>
      </c>
      <c r="B801" t="s">
        <v>388</v>
      </c>
      <c r="C801" t="s">
        <v>411</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5">
      <c r="A802">
        <v>1216536</v>
      </c>
      <c r="B802" t="s">
        <v>388</v>
      </c>
      <c r="C802" t="s">
        <v>411</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5">
      <c r="A803">
        <v>1216537</v>
      </c>
      <c r="B803" t="s">
        <v>281</v>
      </c>
      <c r="C803" t="s">
        <v>411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5">
      <c r="A804">
        <v>1216538</v>
      </c>
      <c r="B804" t="s">
        <v>389</v>
      </c>
      <c r="C804" t="s">
        <v>411</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5">
      <c r="A805">
        <v>1216539</v>
      </c>
      <c r="B805" t="s">
        <v>388</v>
      </c>
      <c r="C805" t="s">
        <v>411</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5">
      <c r="A806">
        <v>1216540</v>
      </c>
      <c r="B806" t="s">
        <v>389</v>
      </c>
      <c r="C806" t="s">
        <v>411</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5">
      <c r="A807">
        <v>1216541</v>
      </c>
      <c r="B807" t="s">
        <v>281</v>
      </c>
      <c r="C807" t="s">
        <v>411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5">
      <c r="A808">
        <v>1216542</v>
      </c>
      <c r="B808" t="s">
        <v>388</v>
      </c>
      <c r="C808" t="s">
        <v>411</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5">
      <c r="A809">
        <v>1216543</v>
      </c>
      <c r="B809" t="s">
        <v>388</v>
      </c>
      <c r="C809" t="s">
        <v>411</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5">
      <c r="A810">
        <v>1216544</v>
      </c>
      <c r="B810" t="s">
        <v>388</v>
      </c>
      <c r="C810" t="s">
        <v>411</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5">
      <c r="A811">
        <v>1216545</v>
      </c>
      <c r="B811" t="s">
        <v>281</v>
      </c>
      <c r="C811" t="s">
        <v>411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5">
      <c r="A812">
        <v>1216546</v>
      </c>
      <c r="B812" t="s">
        <v>388</v>
      </c>
      <c r="C812" t="s">
        <v>411</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5">
      <c r="A813">
        <v>1216547</v>
      </c>
      <c r="B813" t="s">
        <v>388</v>
      </c>
      <c r="C813" t="s">
        <v>411</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5">
      <c r="A814">
        <v>1237177</v>
      </c>
      <c r="B814" t="s">
        <v>388</v>
      </c>
      <c r="C814" t="s">
        <v>411</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5">
      <c r="A815">
        <v>1237178</v>
      </c>
      <c r="B815" t="s">
        <v>281</v>
      </c>
      <c r="C815" t="s">
        <v>411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5">
      <c r="A816">
        <v>1237180</v>
      </c>
      <c r="B816" t="s">
        <v>281</v>
      </c>
      <c r="C816" t="s">
        <v>411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5">
      <c r="A817">
        <v>1237181</v>
      </c>
      <c r="B817" t="s">
        <v>388</v>
      </c>
      <c r="C817" t="s">
        <v>411</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B3C9-E337-442A-A443-E184A0270F84}">
  <dimension ref="A3:F10"/>
  <sheetViews>
    <sheetView workbookViewId="0">
      <selection activeCell="E11" sqref="E11"/>
    </sheetView>
  </sheetViews>
  <sheetFormatPr defaultRowHeight="14.5" x14ac:dyDescent="0.35"/>
  <cols>
    <col min="1" max="1" width="18.36328125" bestFit="1" customWidth="1"/>
    <col min="2" max="2" width="11.08984375" bestFit="1" customWidth="1"/>
    <col min="5" max="5" width="18.6328125" customWidth="1"/>
  </cols>
  <sheetData>
    <row r="3" spans="1:6" x14ac:dyDescent="0.35">
      <c r="A3" s="7" t="s">
        <v>439</v>
      </c>
      <c r="B3" t="s">
        <v>449</v>
      </c>
      <c r="E3" t="s">
        <v>448</v>
      </c>
      <c r="F3" t="s">
        <v>412</v>
      </c>
    </row>
    <row r="4" spans="1:6" x14ac:dyDescent="0.35">
      <c r="A4" s="8" t="s">
        <v>47</v>
      </c>
      <c r="B4" s="10">
        <v>5</v>
      </c>
      <c r="E4" t="str">
        <f>A4</f>
        <v>Mumbai Indians</v>
      </c>
      <c r="F4">
        <f>GETPIVOTDATA("Winner",$A$3,"Winner",A4)</f>
        <v>5</v>
      </c>
    </row>
    <row r="5" spans="1:6" x14ac:dyDescent="0.35">
      <c r="A5" s="8" t="s">
        <v>32</v>
      </c>
      <c r="B5" s="10">
        <v>3</v>
      </c>
      <c r="E5" t="str">
        <f t="shared" ref="E5:E9" si="0">A5</f>
        <v>Chennai Super Kings</v>
      </c>
      <c r="F5">
        <f t="shared" ref="F5:F9" si="1">GETPIVOTDATA("Winner",$A$3,"Winner",A5)</f>
        <v>3</v>
      </c>
    </row>
    <row r="6" spans="1:6" x14ac:dyDescent="0.35">
      <c r="A6" s="8" t="s">
        <v>21</v>
      </c>
      <c r="B6" s="10">
        <v>2</v>
      </c>
      <c r="E6" t="str">
        <f t="shared" si="0"/>
        <v>Kolkata Knight Riders</v>
      </c>
      <c r="F6">
        <f t="shared" si="1"/>
        <v>2</v>
      </c>
    </row>
    <row r="7" spans="1:6" x14ac:dyDescent="0.35">
      <c r="A7" s="8" t="s">
        <v>53</v>
      </c>
      <c r="B7" s="10">
        <v>1</v>
      </c>
      <c r="E7" t="str">
        <f t="shared" si="0"/>
        <v>Deccan Chargers</v>
      </c>
      <c r="F7">
        <f t="shared" si="1"/>
        <v>1</v>
      </c>
    </row>
    <row r="8" spans="1:6" x14ac:dyDescent="0.35">
      <c r="A8" s="8" t="s">
        <v>259</v>
      </c>
      <c r="B8" s="10">
        <v>1</v>
      </c>
      <c r="E8" t="str">
        <f t="shared" si="0"/>
        <v>Sunrisers Hyderabad</v>
      </c>
      <c r="F8">
        <f t="shared" si="1"/>
        <v>1</v>
      </c>
    </row>
    <row r="9" spans="1:6" x14ac:dyDescent="0.35">
      <c r="A9" s="8" t="s">
        <v>40</v>
      </c>
      <c r="B9" s="10">
        <v>1</v>
      </c>
      <c r="E9" t="str">
        <f t="shared" si="0"/>
        <v>Rajasthan Royals</v>
      </c>
      <c r="F9">
        <f t="shared" si="1"/>
        <v>1</v>
      </c>
    </row>
    <row r="10" spans="1:6" x14ac:dyDescent="0.35">
      <c r="A10" s="8" t="s">
        <v>440</v>
      </c>
      <c r="B10" s="10">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
  <sheetViews>
    <sheetView workbookViewId="0">
      <selection sqref="A1:E14"/>
    </sheetView>
  </sheetViews>
  <sheetFormatPr defaultRowHeight="14.5" x14ac:dyDescent="0.35"/>
  <cols>
    <col min="2" max="2" width="29.453125" customWidth="1"/>
    <col min="3" max="3" width="24.90625" customWidth="1"/>
    <col min="4" max="4" width="17.81640625" customWidth="1"/>
    <col min="5" max="5" width="19.7265625" customWidth="1"/>
  </cols>
  <sheetData>
    <row r="1" spans="1:6" x14ac:dyDescent="0.35">
      <c r="A1" s="2" t="s">
        <v>398</v>
      </c>
      <c r="B1" s="2" t="s">
        <v>412</v>
      </c>
      <c r="C1" s="2" t="s">
        <v>413</v>
      </c>
      <c r="D1" s="2" t="s">
        <v>414</v>
      </c>
      <c r="E1" s="2" t="s">
        <v>415</v>
      </c>
    </row>
    <row r="2" spans="1:6" x14ac:dyDescent="0.35">
      <c r="A2" s="3" t="s">
        <v>411</v>
      </c>
      <c r="B2" s="2" t="s">
        <v>47</v>
      </c>
      <c r="C2" s="5" t="s">
        <v>435</v>
      </c>
      <c r="D2" s="5" t="s">
        <v>436</v>
      </c>
      <c r="E2" s="5" t="s">
        <v>437</v>
      </c>
    </row>
    <row r="3" spans="1:6" x14ac:dyDescent="0.35">
      <c r="A3" s="3" t="s">
        <v>410</v>
      </c>
      <c r="B3" s="2" t="s">
        <v>47</v>
      </c>
      <c r="C3" s="5" t="s">
        <v>32</v>
      </c>
      <c r="D3" s="5" t="s">
        <v>438</v>
      </c>
      <c r="E3" s="5" t="s">
        <v>423</v>
      </c>
    </row>
    <row r="4" spans="1:6" x14ac:dyDescent="0.35">
      <c r="A4" s="3" t="s">
        <v>409</v>
      </c>
      <c r="B4" s="4" t="s">
        <v>32</v>
      </c>
      <c r="C4" s="3" t="s">
        <v>259</v>
      </c>
      <c r="D4" s="3" t="s">
        <v>416</v>
      </c>
      <c r="E4" s="3" t="s">
        <v>417</v>
      </c>
    </row>
    <row r="5" spans="1:6" x14ac:dyDescent="0.35">
      <c r="A5" s="3" t="s">
        <v>408</v>
      </c>
      <c r="B5" s="2" t="s">
        <v>47</v>
      </c>
      <c r="C5" s="5" t="s">
        <v>317</v>
      </c>
      <c r="D5" s="5" t="s">
        <v>418</v>
      </c>
      <c r="E5" s="5" t="s">
        <v>419</v>
      </c>
    </row>
    <row r="6" spans="1:6" x14ac:dyDescent="0.35">
      <c r="A6" s="3" t="s">
        <v>407</v>
      </c>
      <c r="B6" s="4" t="s">
        <v>259</v>
      </c>
      <c r="C6" s="3" t="s">
        <v>20</v>
      </c>
      <c r="D6" s="3" t="s">
        <v>420</v>
      </c>
      <c r="E6" s="3" t="s">
        <v>421</v>
      </c>
    </row>
    <row r="7" spans="1:6" x14ac:dyDescent="0.35">
      <c r="A7" s="3" t="s">
        <v>406</v>
      </c>
      <c r="B7" s="2" t="s">
        <v>47</v>
      </c>
      <c r="C7" s="5" t="s">
        <v>32</v>
      </c>
      <c r="D7" s="5" t="s">
        <v>422</v>
      </c>
      <c r="E7" s="5" t="s">
        <v>423</v>
      </c>
    </row>
    <row r="8" spans="1:6" x14ac:dyDescent="0.35">
      <c r="A8" s="3" t="s">
        <v>405</v>
      </c>
      <c r="B8" s="4" t="s">
        <v>21</v>
      </c>
      <c r="C8" s="3" t="s">
        <v>31</v>
      </c>
      <c r="D8" s="3" t="s">
        <v>424</v>
      </c>
      <c r="E8" s="3" t="s">
        <v>425</v>
      </c>
    </row>
    <row r="9" spans="1:6" x14ac:dyDescent="0.35">
      <c r="A9" s="3" t="s">
        <v>404</v>
      </c>
      <c r="B9" s="2" t="s">
        <v>47</v>
      </c>
      <c r="C9" s="5" t="s">
        <v>32</v>
      </c>
      <c r="D9" s="5" t="s">
        <v>426</v>
      </c>
      <c r="E9" s="5" t="s">
        <v>416</v>
      </c>
    </row>
    <row r="10" spans="1:6" x14ac:dyDescent="0.35">
      <c r="A10" s="3" t="s">
        <v>403</v>
      </c>
      <c r="B10" s="4" t="s">
        <v>21</v>
      </c>
      <c r="C10" s="3" t="s">
        <v>32</v>
      </c>
      <c r="D10" s="3" t="s">
        <v>427</v>
      </c>
      <c r="E10" s="3" t="s">
        <v>417</v>
      </c>
    </row>
    <row r="11" spans="1:6" x14ac:dyDescent="0.35">
      <c r="A11" s="3" t="s">
        <v>402</v>
      </c>
      <c r="B11" s="2" t="s">
        <v>32</v>
      </c>
      <c r="C11" s="5" t="s">
        <v>20</v>
      </c>
      <c r="D11" s="5" t="s">
        <v>428</v>
      </c>
      <c r="E11" s="5" t="s">
        <v>429</v>
      </c>
    </row>
    <row r="12" spans="1:6" x14ac:dyDescent="0.35">
      <c r="A12" s="3" t="s">
        <v>401</v>
      </c>
      <c r="B12" s="4" t="s">
        <v>32</v>
      </c>
      <c r="C12" s="3" t="s">
        <v>47</v>
      </c>
      <c r="D12" s="3" t="s">
        <v>430</v>
      </c>
      <c r="E12" s="3" t="s">
        <v>431</v>
      </c>
    </row>
    <row r="13" spans="1:6" x14ac:dyDescent="0.35">
      <c r="A13" s="3" t="s">
        <v>400</v>
      </c>
      <c r="B13" s="2" t="s">
        <v>53</v>
      </c>
      <c r="C13" s="5" t="s">
        <v>20</v>
      </c>
      <c r="D13" s="5" t="s">
        <v>432</v>
      </c>
      <c r="E13" s="5" t="s">
        <v>433</v>
      </c>
      <c r="F13" s="6"/>
    </row>
    <row r="14" spans="1:6" x14ac:dyDescent="0.35">
      <c r="A14" s="3" t="s">
        <v>399</v>
      </c>
      <c r="B14" s="4" t="s">
        <v>40</v>
      </c>
      <c r="C14" s="3" t="s">
        <v>32</v>
      </c>
      <c r="D14" s="3" t="s">
        <v>434</v>
      </c>
      <c r="E14" s="3" t="s">
        <v>416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Matches win by team</vt:lpstr>
      <vt:lpstr>Toss based win</vt:lpstr>
      <vt:lpstr>Top 10 venues</vt:lpstr>
      <vt:lpstr>MoM</vt:lpstr>
      <vt:lpstr>KPI</vt:lpstr>
      <vt:lpstr>Dashboard</vt:lpstr>
      <vt:lpstr>IPL Matches 2008-2020</vt:lpstr>
      <vt:lpstr>Title winner</vt:lpstr>
      <vt:lpstr>Winner Data</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Palash (Cognizant)</dc:creator>
  <cp:lastModifiedBy>Gupta, Palash (Cognizant)</cp:lastModifiedBy>
  <dcterms:created xsi:type="dcterms:W3CDTF">2023-08-11T12:03:58Z</dcterms:created>
  <dcterms:modified xsi:type="dcterms:W3CDTF">2023-08-12T13:51:47Z</dcterms:modified>
</cp:coreProperties>
</file>