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vscode/Hydroxyproline/v3/HP_assay/HP_083023_GU/"/>
    </mc:Choice>
  </mc:AlternateContent>
  <xr:revisionPtr revIDLastSave="0" documentId="13_ncr:1_{3AEB5407-9730-0847-8FCB-D9B171FF6C15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amples" sheetId="1" r:id="rId1"/>
    <sheet name="Digestion1" sheetId="6" r:id="rId2"/>
    <sheet name="Digestion2" sheetId="4" r:id="rId3"/>
    <sheet name="Well layout1" sheetId="2" r:id="rId4"/>
    <sheet name="Well layout2" sheetId="3" r:id="rId5"/>
    <sheet name="Well layout3" sheetId="7" r:id="rId6"/>
    <sheet name="Well layout4" sheetId="8" r:id="rId7"/>
  </sheets>
  <definedNames>
    <definedName name="_xlnm._FilterDatabase" localSheetId="0" hidden="1">Samples!$D$1:$D$35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" l="1" a="1"/>
  <c r="S7" i="1" s="1"/>
  <c r="J6" i="2" s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12" i="1"/>
  <c r="S2" i="1" a="1"/>
  <c r="S2" i="1" s="1"/>
  <c r="C3" i="6" s="1"/>
  <c r="T9" i="1"/>
  <c r="T10" i="1"/>
  <c r="T11" i="1"/>
  <c r="S37" i="1" a="1"/>
  <c r="S37" i="1" s="1"/>
  <c r="H4" i="6" s="1"/>
  <c r="C8" i="3" s="1"/>
  <c r="S38" i="1" a="1"/>
  <c r="S38" i="1" s="1"/>
  <c r="H5" i="6" s="1"/>
  <c r="D8" i="3" s="1"/>
  <c r="S39" i="1" a="1"/>
  <c r="S39" i="1" s="1"/>
  <c r="H6" i="6" s="1"/>
  <c r="E8" i="3" s="1"/>
  <c r="S40" i="1" a="1"/>
  <c r="S40" i="1" s="1"/>
  <c r="H7" i="6" s="1"/>
  <c r="F7" i="3" s="1"/>
  <c r="S41" i="1" a="1"/>
  <c r="S41" i="1" s="1"/>
  <c r="H8" i="6" s="1"/>
  <c r="G7" i="3" s="1"/>
  <c r="S42" i="1" a="1"/>
  <c r="S42" i="1" s="1"/>
  <c r="I3" i="6" s="1"/>
  <c r="S43" i="1" a="1"/>
  <c r="S43" i="1" s="1"/>
  <c r="I4" i="6" s="1"/>
  <c r="I6" i="3" s="1"/>
  <c r="S44" i="1" a="1"/>
  <c r="S44" i="1" s="1"/>
  <c r="I5" i="6" s="1"/>
  <c r="J9" i="3" s="1"/>
  <c r="S45" i="1" a="1"/>
  <c r="S45" i="1" s="1"/>
  <c r="I6" i="6" s="1"/>
  <c r="K8" i="3" s="1"/>
  <c r="S46" i="1" a="1"/>
  <c r="S46" i="1" s="1"/>
  <c r="I7" i="6" s="1"/>
  <c r="S47" i="1" a="1"/>
  <c r="S47" i="1" s="1"/>
  <c r="J3" i="6" s="1"/>
  <c r="B4" i="7" s="1"/>
  <c r="S48" i="1" a="1"/>
  <c r="S48" i="1" s="1"/>
  <c r="J4" i="6" s="1"/>
  <c r="C5" i="7" s="1"/>
  <c r="S49" i="1" a="1"/>
  <c r="S49" i="1" s="1"/>
  <c r="J5" i="6" s="1"/>
  <c r="D2" i="7" s="1"/>
  <c r="S50" i="1" a="1"/>
  <c r="S50" i="1" s="1"/>
  <c r="J6" i="6" s="1"/>
  <c r="S51" i="1" a="1"/>
  <c r="S51" i="1" s="1"/>
  <c r="J7" i="6" s="1"/>
  <c r="F5" i="7" s="1"/>
  <c r="S52" i="1" a="1"/>
  <c r="S52" i="1" s="1"/>
  <c r="J8" i="6" s="1"/>
  <c r="G3" i="7" s="1"/>
  <c r="S53" i="1" a="1"/>
  <c r="S53" i="1" s="1"/>
  <c r="K3" i="6" s="1"/>
  <c r="H4" i="7" s="1"/>
  <c r="S54" i="1" a="1"/>
  <c r="S54" i="1" s="1"/>
  <c r="K4" i="6" s="1"/>
  <c r="I5" i="7" s="1"/>
  <c r="S55" i="1" a="1"/>
  <c r="S55" i="1" s="1"/>
  <c r="K5" i="6" s="1"/>
  <c r="J2" i="7" s="1"/>
  <c r="S56" i="1" a="1"/>
  <c r="S56" i="1" s="1"/>
  <c r="K6" i="6" s="1"/>
  <c r="K5" i="7" s="1"/>
  <c r="S57" i="1" a="1"/>
  <c r="S57" i="1" s="1"/>
  <c r="K7" i="6" s="1"/>
  <c r="L5" i="7" s="1"/>
  <c r="S58" i="1" a="1"/>
  <c r="S58" i="1" s="1"/>
  <c r="K8" i="6" s="1"/>
  <c r="M3" i="7" s="1"/>
  <c r="S59" i="1" a="1"/>
  <c r="S59" i="1" s="1"/>
  <c r="L3" i="6" s="1"/>
  <c r="B8" i="7" s="1"/>
  <c r="S60" i="1" a="1"/>
  <c r="S60" i="1" s="1"/>
  <c r="L4" i="6" s="1"/>
  <c r="C9" i="7" s="1"/>
  <c r="S61" i="1" a="1"/>
  <c r="S61" i="1" s="1"/>
  <c r="L5" i="6" s="1"/>
  <c r="D6" i="7" s="1"/>
  <c r="S62" i="1" a="1"/>
  <c r="S62" i="1" s="1"/>
  <c r="L6" i="6" s="1"/>
  <c r="E9" i="7" s="1"/>
  <c r="S63" i="1" a="1"/>
  <c r="S63" i="1" s="1"/>
  <c r="L7" i="6" s="1"/>
  <c r="F9" i="7" s="1"/>
  <c r="S64" i="1" a="1"/>
  <c r="S64" i="1" s="1"/>
  <c r="L8" i="6" s="1"/>
  <c r="G7" i="7" s="1"/>
  <c r="S65" i="1" a="1"/>
  <c r="S65" i="1" s="1"/>
  <c r="C3" i="4" s="1"/>
  <c r="H9" i="7" s="1"/>
  <c r="S66" i="1" a="1"/>
  <c r="S66" i="1" s="1"/>
  <c r="C4" i="4" s="1"/>
  <c r="I7" i="7" s="1"/>
  <c r="S67" i="1" a="1"/>
  <c r="S67" i="1" s="1"/>
  <c r="C5" i="4" s="1"/>
  <c r="J6" i="7" s="1"/>
  <c r="S68" i="1" a="1"/>
  <c r="S68" i="1" s="1"/>
  <c r="C6" i="4" s="1"/>
  <c r="K7" i="7" s="1"/>
  <c r="S69" i="1" a="1"/>
  <c r="S69" i="1" s="1"/>
  <c r="C7" i="4" s="1"/>
  <c r="L8" i="7" s="1"/>
  <c r="S70" i="1" a="1"/>
  <c r="S70" i="1" s="1"/>
  <c r="D3" i="4" s="1"/>
  <c r="B5" i="8" s="1"/>
  <c r="S71" i="1" a="1"/>
  <c r="S71" i="1" s="1"/>
  <c r="D4" i="4" s="1"/>
  <c r="C5" i="8" s="1"/>
  <c r="S72" i="1" a="1"/>
  <c r="S72" i="1" s="1"/>
  <c r="D5" i="4" s="1"/>
  <c r="D3" i="8" s="1"/>
  <c r="S73" i="1" a="1"/>
  <c r="S73" i="1" s="1"/>
  <c r="D6" i="4" s="1"/>
  <c r="E3" i="8" s="1"/>
  <c r="S74" i="1" a="1"/>
  <c r="S74" i="1" s="1"/>
  <c r="D7" i="4" s="1"/>
  <c r="F4" i="8" s="1"/>
  <c r="S75" i="1" a="1"/>
  <c r="S75" i="1" s="1"/>
  <c r="D8" i="4" s="1"/>
  <c r="G2" i="8" s="1"/>
  <c r="S76" i="1" a="1"/>
  <c r="S76" i="1" s="1"/>
  <c r="E3" i="4" s="1"/>
  <c r="H5" i="8" s="1"/>
  <c r="S77" i="1" a="1"/>
  <c r="S77" i="1" s="1"/>
  <c r="E4" i="4" s="1"/>
  <c r="I5" i="8" s="1"/>
  <c r="S78" i="1" a="1"/>
  <c r="S78" i="1" s="1"/>
  <c r="E5" i="4" s="1"/>
  <c r="J3" i="8" s="1"/>
  <c r="S79" i="1" a="1"/>
  <c r="S79" i="1" s="1"/>
  <c r="E6" i="4" s="1"/>
  <c r="K3" i="8" s="1"/>
  <c r="S80" i="1" a="1"/>
  <c r="S80" i="1" s="1"/>
  <c r="E7" i="4" s="1"/>
  <c r="L4" i="8" s="1"/>
  <c r="S81" i="1" a="1"/>
  <c r="S81" i="1" s="1"/>
  <c r="E8" i="4" s="1"/>
  <c r="M2" i="8" s="1"/>
  <c r="S82" i="1" a="1"/>
  <c r="S82" i="1" s="1"/>
  <c r="F3" i="4" s="1"/>
  <c r="B9" i="8" s="1"/>
  <c r="S83" i="1" a="1"/>
  <c r="S83" i="1" s="1"/>
  <c r="F4" i="4" s="1"/>
  <c r="C9" i="8" s="1"/>
  <c r="S84" i="1" a="1"/>
  <c r="S84" i="1" s="1"/>
  <c r="F5" i="4" s="1"/>
  <c r="D9" i="8" s="1"/>
  <c r="S85" i="1" a="1"/>
  <c r="S85" i="1" s="1"/>
  <c r="F6" i="4" s="1"/>
  <c r="E8" i="8" s="1"/>
  <c r="S86" i="1" a="1"/>
  <c r="S86" i="1" s="1"/>
  <c r="F7" i="4" s="1"/>
  <c r="F8" i="8" s="1"/>
  <c r="S87" i="1" a="1"/>
  <c r="S87" i="1" s="1"/>
  <c r="F8" i="4" s="1"/>
  <c r="G6" i="8" s="1"/>
  <c r="S88" i="1" a="1"/>
  <c r="S88" i="1" s="1"/>
  <c r="G3" i="4" s="1"/>
  <c r="H7" i="8" s="1"/>
  <c r="S89" i="1" a="1"/>
  <c r="S89" i="1" s="1"/>
  <c r="G4" i="4" s="1"/>
  <c r="I7" i="8" s="1"/>
  <c r="S90" i="1" a="1"/>
  <c r="S90" i="1" s="1"/>
  <c r="G5" i="4" s="1"/>
  <c r="J9" i="8" s="1"/>
  <c r="S91" i="1" a="1"/>
  <c r="S91" i="1" s="1"/>
  <c r="G6" i="4" s="1"/>
  <c r="K9" i="8" s="1"/>
  <c r="S92" i="1" a="1"/>
  <c r="S92" i="1" s="1"/>
  <c r="G7" i="4" s="1"/>
  <c r="L9" i="8" s="1"/>
  <c r="S11" i="1" a="1"/>
  <c r="S11" i="1" s="1"/>
  <c r="M9" i="3" s="1"/>
  <c r="S5" i="1" a="1"/>
  <c r="S5" i="1" s="1"/>
  <c r="H6" i="2" s="1"/>
  <c r="T5" i="1"/>
  <c r="S6" i="1" a="1"/>
  <c r="S6" i="1" s="1"/>
  <c r="I6" i="2" s="1"/>
  <c r="T6" i="1"/>
  <c r="T7" i="1"/>
  <c r="S8" i="1" a="1"/>
  <c r="S8" i="1" s="1"/>
  <c r="K7" i="2" s="1"/>
  <c r="T8" i="1"/>
  <c r="S9" i="1" a="1"/>
  <c r="S9" i="1" s="1"/>
  <c r="L7" i="2" s="1"/>
  <c r="S10" i="1" a="1"/>
  <c r="S10" i="1" s="1"/>
  <c r="M7" i="2" s="1"/>
  <c r="T2" i="1"/>
  <c r="T3" i="1"/>
  <c r="T4" i="1"/>
  <c r="S4" i="1" a="1"/>
  <c r="S4" i="1" s="1"/>
  <c r="C8" i="6" s="1"/>
  <c r="G3" i="2" s="1"/>
  <c r="S3" i="1" a="1"/>
  <c r="S3" i="1" s="1"/>
  <c r="C6" i="6" s="1"/>
  <c r="E3" i="2" s="1"/>
  <c r="S12" i="1" a="1"/>
  <c r="S12" i="1" s="1"/>
  <c r="D3" i="6" s="1"/>
  <c r="H3" i="2" s="1"/>
  <c r="L6" i="2" l="1"/>
  <c r="M6" i="2"/>
  <c r="K6" i="2"/>
  <c r="M9" i="8"/>
  <c r="M9" i="7"/>
  <c r="M9" i="2"/>
  <c r="I7" i="2"/>
  <c r="J7" i="2"/>
  <c r="H7" i="2"/>
  <c r="L9" i="7"/>
  <c r="I8" i="7"/>
  <c r="F4" i="7"/>
  <c r="D6" i="3"/>
  <c r="M2" i="7"/>
  <c r="B6" i="8"/>
  <c r="L4" i="7"/>
  <c r="J6" i="8"/>
  <c r="J3" i="7"/>
  <c r="B8" i="8"/>
  <c r="K7" i="3"/>
  <c r="F8" i="7"/>
  <c r="C7" i="3"/>
  <c r="D7" i="7"/>
  <c r="L8" i="3"/>
  <c r="L9" i="3"/>
  <c r="L6" i="3"/>
  <c r="L7" i="3"/>
  <c r="E5" i="7"/>
  <c r="E4" i="7"/>
  <c r="E3" i="7"/>
  <c r="E2" i="7"/>
  <c r="H9" i="3"/>
  <c r="H6" i="3"/>
  <c r="H7" i="3"/>
  <c r="H8" i="3"/>
  <c r="J6" i="3"/>
  <c r="G9" i="3"/>
  <c r="J8" i="3"/>
  <c r="E7" i="3"/>
  <c r="B5" i="7"/>
  <c r="F3" i="7"/>
  <c r="K2" i="7"/>
  <c r="H5" i="7"/>
  <c r="L3" i="7"/>
  <c r="E6" i="7"/>
  <c r="B9" i="7"/>
  <c r="F7" i="7"/>
  <c r="K6" i="7"/>
  <c r="K8" i="7"/>
  <c r="H7" i="7"/>
  <c r="G5" i="8"/>
  <c r="E4" i="8"/>
  <c r="C3" i="8"/>
  <c r="M5" i="8"/>
  <c r="K4" i="8"/>
  <c r="I3" i="8"/>
  <c r="H6" i="8"/>
  <c r="I9" i="8"/>
  <c r="L8" i="8"/>
  <c r="D8" i="8"/>
  <c r="G7" i="8"/>
  <c r="C6" i="3"/>
  <c r="K6" i="3"/>
  <c r="F9" i="3"/>
  <c r="I8" i="3"/>
  <c r="D7" i="3"/>
  <c r="F2" i="7"/>
  <c r="G4" i="7"/>
  <c r="L2" i="7"/>
  <c r="M4" i="7"/>
  <c r="K3" i="7"/>
  <c r="F6" i="7"/>
  <c r="G8" i="7"/>
  <c r="E7" i="7"/>
  <c r="L6" i="7"/>
  <c r="J8" i="7"/>
  <c r="F5" i="8"/>
  <c r="D4" i="8"/>
  <c r="B3" i="8"/>
  <c r="L5" i="8"/>
  <c r="J4" i="8"/>
  <c r="H3" i="8"/>
  <c r="I6" i="8"/>
  <c r="H9" i="8"/>
  <c r="K8" i="8"/>
  <c r="C8" i="8"/>
  <c r="F7" i="8"/>
  <c r="E9" i="3"/>
  <c r="G2" i="7"/>
  <c r="D3" i="7"/>
  <c r="G6" i="7"/>
  <c r="B2" i="8"/>
  <c r="E5" i="8"/>
  <c r="C4" i="8"/>
  <c r="H2" i="8"/>
  <c r="K5" i="8"/>
  <c r="I4" i="8"/>
  <c r="G9" i="8"/>
  <c r="J8" i="8"/>
  <c r="E7" i="8"/>
  <c r="E6" i="3"/>
  <c r="D9" i="3"/>
  <c r="G8" i="3"/>
  <c r="J7" i="3"/>
  <c r="G5" i="7"/>
  <c r="C3" i="7"/>
  <c r="M5" i="7"/>
  <c r="K4" i="7"/>
  <c r="I3" i="7"/>
  <c r="G9" i="7"/>
  <c r="E8" i="7"/>
  <c r="C7" i="7"/>
  <c r="K9" i="7"/>
  <c r="H8" i="7"/>
  <c r="C2" i="8"/>
  <c r="D5" i="8"/>
  <c r="B4" i="8"/>
  <c r="I2" i="8"/>
  <c r="J5" i="8"/>
  <c r="H4" i="8"/>
  <c r="C6" i="8"/>
  <c r="K6" i="8"/>
  <c r="F9" i="8"/>
  <c r="I8" i="8"/>
  <c r="L7" i="8"/>
  <c r="D7" i="8"/>
  <c r="F6" i="3"/>
  <c r="K9" i="3"/>
  <c r="C9" i="3"/>
  <c r="F8" i="3"/>
  <c r="I7" i="3"/>
  <c r="D4" i="7"/>
  <c r="B3" i="7"/>
  <c r="J4" i="7"/>
  <c r="H3" i="7"/>
  <c r="D8" i="7"/>
  <c r="B7" i="7"/>
  <c r="J9" i="7"/>
  <c r="L7" i="7"/>
  <c r="D2" i="8"/>
  <c r="G3" i="8"/>
  <c r="J2" i="8"/>
  <c r="M3" i="8"/>
  <c r="D6" i="8"/>
  <c r="L6" i="8"/>
  <c r="E9" i="8"/>
  <c r="H8" i="8"/>
  <c r="K7" i="8"/>
  <c r="C7" i="8"/>
  <c r="G6" i="3"/>
  <c r="B2" i="7"/>
  <c r="C4" i="7"/>
  <c r="H2" i="7"/>
  <c r="I4" i="7"/>
  <c r="B6" i="7"/>
  <c r="C8" i="7"/>
  <c r="H6" i="7"/>
  <c r="I9" i="7"/>
  <c r="E2" i="8"/>
  <c r="F3" i="8"/>
  <c r="K2" i="8"/>
  <c r="L3" i="8"/>
  <c r="E6" i="8"/>
  <c r="G8" i="8"/>
  <c r="J7" i="8"/>
  <c r="B7" i="8"/>
  <c r="I9" i="3"/>
  <c r="C2" i="7"/>
  <c r="D5" i="7"/>
  <c r="I2" i="7"/>
  <c r="J5" i="7"/>
  <c r="C6" i="7"/>
  <c r="D9" i="7"/>
  <c r="I6" i="7"/>
  <c r="J7" i="7"/>
  <c r="F2" i="8"/>
  <c r="G4" i="8"/>
  <c r="L2" i="8"/>
  <c r="M4" i="8"/>
  <c r="F6" i="8"/>
  <c r="B2" i="2"/>
  <c r="G2" i="2"/>
  <c r="H2" i="2"/>
  <c r="H5" i="2"/>
  <c r="H4" i="2"/>
  <c r="G5" i="2"/>
  <c r="G4" i="2"/>
  <c r="E2" i="2"/>
  <c r="E5" i="2"/>
  <c r="E4" i="2"/>
  <c r="B5" i="2"/>
  <c r="B4" i="2"/>
  <c r="B3" i="2"/>
  <c r="C7" i="6"/>
  <c r="C5" i="6"/>
  <c r="C4" i="6"/>
  <c r="S13" i="1" a="1"/>
  <c r="S13" i="1" s="1"/>
  <c r="D4" i="6" s="1"/>
  <c r="S14" i="1" a="1"/>
  <c r="S14" i="1" s="1"/>
  <c r="D5" i="6" s="1"/>
  <c r="S15" i="1" a="1"/>
  <c r="S15" i="1" s="1"/>
  <c r="D6" i="6" s="1"/>
  <c r="S16" i="1" a="1"/>
  <c r="S16" i="1" s="1"/>
  <c r="D7" i="6" s="1"/>
  <c r="S17" i="1" a="1"/>
  <c r="S17" i="1" s="1"/>
  <c r="D8" i="6" s="1"/>
  <c r="M5" i="2" s="1"/>
  <c r="S18" i="1" a="1"/>
  <c r="S18" i="1" s="1"/>
  <c r="E3" i="6" s="1"/>
  <c r="S19" i="1" a="1"/>
  <c r="S19" i="1" s="1"/>
  <c r="E4" i="6" s="1"/>
  <c r="S20" i="1" a="1"/>
  <c r="S20" i="1" s="1"/>
  <c r="E5" i="6" s="1"/>
  <c r="S21" i="1" a="1"/>
  <c r="S21" i="1" s="1"/>
  <c r="E6" i="6" s="1"/>
  <c r="S22" i="1" a="1"/>
  <c r="S22" i="1" s="1"/>
  <c r="E7" i="6" s="1"/>
  <c r="S23" i="1" a="1"/>
  <c r="S23" i="1" s="1"/>
  <c r="E8" i="6" s="1"/>
  <c r="S24" i="1" a="1"/>
  <c r="S24" i="1" s="1"/>
  <c r="F3" i="6" s="1"/>
  <c r="S25" i="1" a="1"/>
  <c r="S25" i="1" s="1"/>
  <c r="F4" i="6" s="1"/>
  <c r="S26" i="1" a="1"/>
  <c r="S26" i="1" s="1"/>
  <c r="F5" i="6" s="1"/>
  <c r="S27" i="1" a="1"/>
  <c r="S27" i="1" s="1"/>
  <c r="F6" i="6" s="1"/>
  <c r="S28" i="1" a="1"/>
  <c r="S28" i="1" s="1"/>
  <c r="F7" i="6" s="1"/>
  <c r="S29" i="1" a="1"/>
  <c r="S29" i="1" s="1"/>
  <c r="F8" i="6" s="1"/>
  <c r="S30" i="1" a="1"/>
  <c r="S30" i="1" s="1"/>
  <c r="G3" i="6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H3" i="6" s="1"/>
  <c r="B7" i="3" l="1"/>
  <c r="B6" i="3"/>
  <c r="B8" i="3"/>
  <c r="B9" i="3"/>
  <c r="C3" i="3"/>
  <c r="C4" i="3"/>
  <c r="C2" i="3"/>
  <c r="C5" i="3"/>
  <c r="B2" i="3"/>
  <c r="B3" i="3"/>
  <c r="B4" i="3"/>
  <c r="B5" i="3"/>
  <c r="G9" i="2"/>
  <c r="G6" i="2"/>
  <c r="G7" i="2"/>
  <c r="G8" i="2"/>
  <c r="F7" i="2"/>
  <c r="F8" i="2"/>
  <c r="F6" i="2"/>
  <c r="F9" i="2"/>
  <c r="H2" i="3"/>
  <c r="H4" i="3"/>
  <c r="H5" i="3"/>
  <c r="H3" i="3"/>
  <c r="G3" i="3"/>
  <c r="G4" i="3"/>
  <c r="G5" i="3"/>
  <c r="G2" i="3"/>
  <c r="E9" i="2"/>
  <c r="E6" i="2"/>
  <c r="E7" i="2"/>
  <c r="E8" i="2"/>
  <c r="D7" i="2"/>
  <c r="D8" i="2"/>
  <c r="D9" i="2"/>
  <c r="D6" i="2"/>
  <c r="C9" i="2"/>
  <c r="C6" i="2"/>
  <c r="C7" i="2"/>
  <c r="C8" i="2"/>
  <c r="F2" i="3"/>
  <c r="F3" i="3"/>
  <c r="F4" i="3"/>
  <c r="F5" i="3"/>
  <c r="E3" i="3"/>
  <c r="E4" i="3"/>
  <c r="E5" i="3"/>
  <c r="E2" i="3"/>
  <c r="D2" i="3"/>
  <c r="D4" i="3"/>
  <c r="D5" i="3"/>
  <c r="D3" i="3"/>
  <c r="B7" i="2"/>
  <c r="B8" i="2"/>
  <c r="B9" i="2"/>
  <c r="B6" i="2"/>
  <c r="I3" i="2"/>
  <c r="I4" i="2"/>
  <c r="I5" i="2"/>
  <c r="I2" i="2"/>
  <c r="F5" i="2"/>
  <c r="F4" i="2"/>
  <c r="F3" i="2"/>
  <c r="M3" i="2"/>
  <c r="M4" i="2"/>
  <c r="M2" i="2"/>
  <c r="L3" i="2"/>
  <c r="L4" i="2"/>
  <c r="L5" i="2"/>
  <c r="L2" i="2"/>
  <c r="K3" i="2"/>
  <c r="K4" i="2"/>
  <c r="K2" i="2"/>
  <c r="K5" i="2"/>
  <c r="J3" i="2"/>
  <c r="J4" i="2"/>
  <c r="J5" i="2"/>
  <c r="J2" i="2"/>
  <c r="C3" i="2"/>
  <c r="C4" i="2"/>
  <c r="C2" i="2"/>
  <c r="C5" i="2"/>
  <c r="G8" i="6"/>
  <c r="D3" i="2"/>
  <c r="D4" i="2"/>
  <c r="D5" i="2"/>
  <c r="D2" i="2"/>
  <c r="G7" i="6"/>
  <c r="F2" i="2"/>
  <c r="G6" i="6"/>
  <c r="G5" i="6"/>
  <c r="G4" i="6"/>
  <c r="I3" i="3" l="1"/>
  <c r="I4" i="3"/>
  <c r="I5" i="3"/>
  <c r="I2" i="3"/>
  <c r="K3" i="3"/>
  <c r="K4" i="3"/>
  <c r="K5" i="3"/>
  <c r="K2" i="3"/>
  <c r="M5" i="3"/>
  <c r="M2" i="3"/>
  <c r="M3" i="3"/>
  <c r="M4" i="3"/>
  <c r="J2" i="3"/>
  <c r="J3" i="3"/>
  <c r="J4" i="3"/>
  <c r="J5" i="3"/>
  <c r="L5" i="3"/>
  <c r="L3" i="3"/>
  <c r="L2" i="3"/>
  <c r="L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<sst xmlns="http://schemas.openxmlformats.org/spreadsheetml/2006/main" count="171" uniqueCount="53">
  <si>
    <t>A</t>
  </si>
  <si>
    <t>B</t>
  </si>
  <si>
    <t>C</t>
  </si>
  <si>
    <t>D</t>
  </si>
  <si>
    <t>E</t>
  </si>
  <si>
    <t>F</t>
  </si>
  <si>
    <t>G</t>
  </si>
  <si>
    <t>H</t>
  </si>
  <si>
    <t>Concat</t>
  </si>
  <si>
    <t>S1</t>
  </si>
  <si>
    <t>S0</t>
  </si>
  <si>
    <t>S2</t>
  </si>
  <si>
    <t>S3</t>
  </si>
  <si>
    <t>S4</t>
  </si>
  <si>
    <t>sample_type</t>
  </si>
  <si>
    <t>sample_ID</t>
  </si>
  <si>
    <t>hide_ID</t>
  </si>
  <si>
    <t>operator</t>
  </si>
  <si>
    <t>ID</t>
  </si>
  <si>
    <t>sample</t>
  </si>
  <si>
    <t>standard</t>
  </si>
  <si>
    <t>control</t>
  </si>
  <si>
    <t>S5</t>
  </si>
  <si>
    <t>G5</t>
  </si>
  <si>
    <t>G2.5</t>
  </si>
  <si>
    <t>G0</t>
  </si>
  <si>
    <t>water</t>
  </si>
  <si>
    <t>media_type</t>
  </si>
  <si>
    <t>HPL</t>
  </si>
  <si>
    <t>FBS</t>
  </si>
  <si>
    <t>experiment_ID</t>
  </si>
  <si>
    <t>HP1</t>
  </si>
  <si>
    <t>blank_control</t>
  </si>
  <si>
    <t>sample_lot</t>
  </si>
  <si>
    <t>biopsy_replicate</t>
  </si>
  <si>
    <t>loaded_weight1_mg</t>
  </si>
  <si>
    <t>loaded_weight2_mg</t>
  </si>
  <si>
    <t>tube_weight1_mg</t>
  </si>
  <si>
    <t>tube_weight2_mg</t>
  </si>
  <si>
    <t>std_conc_ug_per_well</t>
  </si>
  <si>
    <t>reaction_date</t>
  </si>
  <si>
    <t>biopsy_diameter_mm</t>
  </si>
  <si>
    <t>culture_date</t>
  </si>
  <si>
    <t>tube_label</t>
  </si>
  <si>
    <t>GU-0727-1-2</t>
  </si>
  <si>
    <t>GU-0727-1-1</t>
  </si>
  <si>
    <t>GU-0727-1-3</t>
  </si>
  <si>
    <t>PET</t>
  </si>
  <si>
    <t>GU</t>
  </si>
  <si>
    <t>20230727-1</t>
  </si>
  <si>
    <t>20230727-2</t>
  </si>
  <si>
    <t>20230727-3</t>
  </si>
  <si>
    <t>biomaterial_ID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</si>
</sst>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16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quotePrefix="1" applyFont="1" applyProtection="1">
      <protection locked="0"/>
    </xf>
    <xf numFmtId="0" fontId="0" fillId="0" borderId="0" xfId="0" quotePrefix="1" applyProtection="1">
      <protection locked="0"/>
    </xf>
    <xf numFmtId="2" fontId="1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topLeftCell="N1" zoomScale="130" zoomScaleNormal="130" workbookViewId="0">
      <selection activeCell="Q1" sqref="Q1"/>
    </sheetView>
  </sheetViews>
  <sheetFormatPr baseColWidth="10" defaultColWidth="11" defaultRowHeight="16" x14ac:dyDescent="0.2"/>
  <cols>
    <col min="1" max="7" width="17.5" customWidth="1"/>
    <col min="8" max="8" width="13.6640625" bestFit="1" customWidth="1"/>
    <col min="9" max="9" width="17.83203125" bestFit="1" customWidth="1"/>
    <col min="10" max="11" width="16.6640625" bestFit="1" customWidth="1"/>
    <col min="12" max="13" width="14.83203125" bestFit="1" customWidth="1"/>
    <col min="14" max="14" width="8" customWidth="1"/>
    <col min="15" max="15" width="14.83203125" bestFit="1" customWidth="1"/>
    <col min="16" max="16" width="10.83203125" bestFit="1" customWidth="1"/>
    <col min="17" max="17" width="12.1640625" bestFit="1" customWidth="1"/>
    <col min="18" max="18" width="11.6640625" style="2" bestFit="1" customWidth="1"/>
    <col min="19" max="19" width="88.33203125" bestFit="1" customWidth="1"/>
    <col min="20" max="20" width="20" customWidth="1"/>
    <col min="21" max="21" width="8.6640625" customWidth="1"/>
  </cols>
  <sheetData>
    <row r="1" spans="1:20" s="8" customFormat="1" x14ac:dyDescent="0.2">
      <c r="A1" s="7" t="s">
        <v>18</v>
      </c>
      <c r="B1" s="14" t="s">
        <v>30</v>
      </c>
      <c r="C1" s="14" t="s">
        <v>15</v>
      </c>
      <c r="D1" s="14" t="s">
        <v>14</v>
      </c>
      <c r="E1" s="14" t="s">
        <v>33</v>
      </c>
      <c r="F1" s="14" t="s">
        <v>16</v>
      </c>
      <c r="G1" s="14" t="s">
        <v>42</v>
      </c>
      <c r="H1" s="14" t="s">
        <v>34</v>
      </c>
      <c r="I1" s="14" t="s">
        <v>41</v>
      </c>
      <c r="J1" s="14" t="s">
        <v>35</v>
      </c>
      <c r="K1" s="14" t="s">
        <v>36</v>
      </c>
      <c r="L1" s="14" t="s">
        <v>37</v>
      </c>
      <c r="M1" s="14" t="s">
        <v>38</v>
      </c>
      <c r="N1" s="14" t="s">
        <v>17</v>
      </c>
      <c r="O1" s="14" t="s">
        <v>39</v>
      </c>
      <c r="P1" t="s">
        <v>27</v>
      </c>
      <c r="Q1" t="s">
        <v>52</v>
      </c>
      <c r="R1" s="15" t="s">
        <v>40</v>
      </c>
      <c r="S1" s="14" t="s">
        <v>8</v>
      </c>
      <c r="T1" t="s">
        <v>43</v>
      </c>
    </row>
    <row r="2" spans="1:20" ht="17" x14ac:dyDescent="0.2">
      <c r="A2" s="7">
        <v>1</v>
      </c>
      <c r="B2" s="7" t="s">
        <v>31</v>
      </c>
      <c r="C2" s="7" t="s">
        <v>23</v>
      </c>
      <c r="D2" s="7" t="s">
        <v>21</v>
      </c>
      <c r="E2" s="10"/>
      <c r="F2" s="11"/>
      <c r="G2" s="11"/>
      <c r="H2" s="11"/>
      <c r="I2" s="11"/>
      <c r="J2" s="11"/>
      <c r="K2" s="11"/>
      <c r="L2" s="11"/>
      <c r="M2" s="11"/>
      <c r="N2" s="7" t="s">
        <v>48</v>
      </c>
      <c r="O2" s="7">
        <v>1</v>
      </c>
      <c r="P2" s="7"/>
      <c r="Q2" s="7"/>
      <c r="R2" s="9">
        <v>45133</v>
      </c>
      <c r="S2" t="str" cm="1">
        <f t="array" ref="S2">_xlfn.CONCAT(A2:Q2&amp;",",TEXT(R2,"mm-dd-yyyy"))</f>
        <v>1,HP1,G5,control,,,,,,,,,,GU,1,,,07-26-2023</v>
      </c>
      <c r="T2" s="3" t="str">
        <f>IF(D2="sample",_xlfn.CONCAT(A2,CHAR(10),C2,CHAR(10),TEXT(G2,"mm-dd-yyyy")),"")</f>
        <v/>
      </c>
    </row>
    <row r="3" spans="1:20" ht="17" x14ac:dyDescent="0.2">
      <c r="A3" s="7">
        <v>2</v>
      </c>
      <c r="B3" s="7" t="s">
        <v>31</v>
      </c>
      <c r="C3" s="7" t="s">
        <v>24</v>
      </c>
      <c r="D3" s="7" t="s">
        <v>21</v>
      </c>
      <c r="E3" s="10"/>
      <c r="F3" s="11"/>
      <c r="G3" s="11"/>
      <c r="H3" s="11"/>
      <c r="I3" s="11"/>
      <c r="J3" s="11"/>
      <c r="K3" s="11"/>
      <c r="L3" s="11"/>
      <c r="M3" s="11"/>
      <c r="N3" s="7" t="s">
        <v>48</v>
      </c>
      <c r="O3" s="7">
        <v>0.5</v>
      </c>
      <c r="P3" s="7"/>
      <c r="Q3" s="7"/>
      <c r="R3" s="9">
        <v>45133</v>
      </c>
      <c r="S3" t="str" cm="1">
        <f t="array" ref="S3">_xlfn.CONCAT(A3:Q3&amp;",",TEXT(R3,"mm-dd-yyyy"))</f>
        <v>2,HP1,G2.5,control,,,,,,,,,,GU,0.5,,,07-26-2023</v>
      </c>
      <c r="T3" s="3" t="str">
        <f t="shared" ref="T3:T4" si="0">IF(D3="sample",_xlfn.CONCAT(A3,CHAR(10),C3,CHAR(10),TEXT(G3,"mm-dd-yyyy")),"")</f>
        <v/>
      </c>
    </row>
    <row r="4" spans="1:20" ht="17" x14ac:dyDescent="0.2">
      <c r="A4" s="7">
        <v>3</v>
      </c>
      <c r="B4" s="7" t="s">
        <v>31</v>
      </c>
      <c r="C4" s="7" t="s">
        <v>25</v>
      </c>
      <c r="D4" s="7" t="s">
        <v>21</v>
      </c>
      <c r="E4" s="10"/>
      <c r="F4" s="11"/>
      <c r="G4" s="11"/>
      <c r="H4" s="11"/>
      <c r="I4" s="11"/>
      <c r="J4" s="11"/>
      <c r="K4" s="11"/>
      <c r="L4" s="11"/>
      <c r="M4" s="11"/>
      <c r="N4" s="7" t="s">
        <v>48</v>
      </c>
      <c r="O4" s="7">
        <v>0</v>
      </c>
      <c r="P4" s="7"/>
      <c r="Q4" s="7"/>
      <c r="R4" s="9">
        <v>45133</v>
      </c>
      <c r="S4" t="str" cm="1">
        <f t="array" ref="S4">_xlfn.CONCAT(A4:Q4&amp;",",TEXT(R4,"mm-dd-yyyy"))</f>
        <v>3,HP1,G0,control,,,,,,,,,,GU,0,,,07-26-2023</v>
      </c>
      <c r="T4" s="3" t="str">
        <f t="shared" si="0"/>
        <v/>
      </c>
    </row>
    <row r="5" spans="1:20" ht="17" x14ac:dyDescent="0.2">
      <c r="A5" s="7">
        <v>4</v>
      </c>
      <c r="B5" s="7" t="s">
        <v>31</v>
      </c>
      <c r="C5" s="7" t="s">
        <v>10</v>
      </c>
      <c r="D5" s="7" t="s">
        <v>20</v>
      </c>
      <c r="E5" s="11"/>
      <c r="F5" s="11"/>
      <c r="G5" s="11"/>
      <c r="H5" s="11"/>
      <c r="I5" s="11"/>
      <c r="J5" s="11"/>
      <c r="K5" s="11"/>
      <c r="L5" s="11"/>
      <c r="M5" s="11"/>
      <c r="N5" s="7" t="s">
        <v>48</v>
      </c>
      <c r="O5" s="12">
        <v>0</v>
      </c>
      <c r="P5" s="7"/>
      <c r="Q5" s="7"/>
      <c r="R5" s="9">
        <v>45133</v>
      </c>
      <c r="S5" t="str" cm="1">
        <f t="array" ref="S5">_xlfn.CONCAT(A5:Q5&amp;",",TEXT(R5,"mm-dd-yyyy"))</f>
        <v>4,HP1,S0,standard,,,,,,,,,,GU,0,,,07-26-2023</v>
      </c>
      <c r="T5" s="3" t="str">
        <f t="shared" ref="T5:T11" si="1">IF(D5="sample",_xlfn.CONCAT(A5,CHAR(10),C5,CHAR(10),TEXT(G5,"mm-dd-yyyy")),"")</f>
        <v/>
      </c>
    </row>
    <row r="6" spans="1:20" ht="17" x14ac:dyDescent="0.2">
      <c r="A6" s="7">
        <v>5</v>
      </c>
      <c r="B6" s="7" t="s">
        <v>31</v>
      </c>
      <c r="C6" s="7" t="s">
        <v>9</v>
      </c>
      <c r="D6" s="7" t="s">
        <v>20</v>
      </c>
      <c r="E6" s="11"/>
      <c r="F6" s="11"/>
      <c r="G6" s="11"/>
      <c r="H6" s="11"/>
      <c r="I6" s="11"/>
      <c r="J6" s="11"/>
      <c r="K6" s="11"/>
      <c r="L6" s="11"/>
      <c r="M6" s="11"/>
      <c r="N6" s="7" t="s">
        <v>48</v>
      </c>
      <c r="O6" s="12">
        <v>0.2</v>
      </c>
      <c r="P6" s="7"/>
      <c r="Q6" s="7"/>
      <c r="R6" s="9">
        <v>45133</v>
      </c>
      <c r="S6" t="str" cm="1">
        <f t="array" ref="S6">_xlfn.CONCAT(A6:Q6&amp;",",TEXT(R6,"mm-dd-yyyy"))</f>
        <v>5,HP1,S1,standard,,,,,,,,,,GU,0.2,,,07-26-2023</v>
      </c>
      <c r="T6" s="3" t="str">
        <f t="shared" si="1"/>
        <v/>
      </c>
    </row>
    <row r="7" spans="1:20" ht="17" x14ac:dyDescent="0.2">
      <c r="A7" s="7">
        <v>6</v>
      </c>
      <c r="B7" s="7" t="s">
        <v>31</v>
      </c>
      <c r="C7" s="7" t="s">
        <v>11</v>
      </c>
      <c r="D7" s="7" t="s">
        <v>20</v>
      </c>
      <c r="E7" s="11"/>
      <c r="F7" s="11"/>
      <c r="G7" s="11"/>
      <c r="H7" s="11"/>
      <c r="I7" s="11"/>
      <c r="J7" s="11"/>
      <c r="K7" s="11"/>
      <c r="L7" s="11"/>
      <c r="M7" s="11"/>
      <c r="N7" s="7" t="s">
        <v>48</v>
      </c>
      <c r="O7" s="12">
        <v>0.4</v>
      </c>
      <c r="P7" s="7"/>
      <c r="Q7" s="7"/>
      <c r="R7" s="9">
        <v>45133</v>
      </c>
      <c r="S7" t="str" cm="1">
        <f t="array" ref="S7">_xlfn.CONCAT(A7:Q7&amp;",",TEXT(R7,"mm-dd-yyyy"))</f>
        <v>6,HP1,S2,standard,,,,,,,,,,GU,0.4,,,07-26-2023</v>
      </c>
      <c r="T7" s="3" t="str">
        <f t="shared" si="1"/>
        <v/>
      </c>
    </row>
    <row r="8" spans="1:20" ht="17" x14ac:dyDescent="0.2">
      <c r="A8" s="7">
        <v>7</v>
      </c>
      <c r="B8" s="7" t="s">
        <v>31</v>
      </c>
      <c r="C8" s="7" t="s">
        <v>12</v>
      </c>
      <c r="D8" s="7" t="s">
        <v>20</v>
      </c>
      <c r="E8" s="11"/>
      <c r="F8" s="11"/>
      <c r="G8" s="11"/>
      <c r="H8" s="11"/>
      <c r="I8" s="11"/>
      <c r="J8" s="11"/>
      <c r="K8" s="11"/>
      <c r="L8" s="11"/>
      <c r="M8" s="11"/>
      <c r="N8" s="7" t="s">
        <v>48</v>
      </c>
      <c r="O8" s="12">
        <v>0.6</v>
      </c>
      <c r="P8" s="7"/>
      <c r="Q8" s="7"/>
      <c r="R8" s="9">
        <v>45133</v>
      </c>
      <c r="S8" t="str" cm="1">
        <f t="array" ref="S8">_xlfn.CONCAT(A8:Q8&amp;",",TEXT(R8,"mm-dd-yyyy"))</f>
        <v>7,HP1,S3,standard,,,,,,,,,,GU,0.6,,,07-26-2023</v>
      </c>
      <c r="T8" s="3" t="str">
        <f t="shared" si="1"/>
        <v/>
      </c>
    </row>
    <row r="9" spans="1:20" ht="17" x14ac:dyDescent="0.2">
      <c r="A9" s="7">
        <v>8</v>
      </c>
      <c r="B9" s="7" t="s">
        <v>31</v>
      </c>
      <c r="C9" s="7" t="s">
        <v>13</v>
      </c>
      <c r="D9" s="7" t="s">
        <v>20</v>
      </c>
      <c r="E9" s="11"/>
      <c r="F9" s="11"/>
      <c r="G9" s="11"/>
      <c r="H9" s="11"/>
      <c r="I9" s="11"/>
      <c r="J9" s="11"/>
      <c r="K9" s="11"/>
      <c r="L9" s="11"/>
      <c r="M9" s="11"/>
      <c r="N9" s="7" t="s">
        <v>48</v>
      </c>
      <c r="O9" s="12">
        <v>0.8</v>
      </c>
      <c r="P9" s="7"/>
      <c r="Q9" s="7"/>
      <c r="R9" s="9">
        <v>45133</v>
      </c>
      <c r="S9" t="str" cm="1">
        <f t="array" ref="S9">_xlfn.CONCAT(A9:Q9&amp;",",TEXT(R9,"mm-dd-yyyy"))</f>
        <v>8,HP1,S4,standard,,,,,,,,,,GU,0.8,,,07-26-2023</v>
      </c>
      <c r="T9" s="3" t="str">
        <f t="shared" si="1"/>
        <v/>
      </c>
    </row>
    <row r="10" spans="1:20" ht="17" x14ac:dyDescent="0.2">
      <c r="A10" s="7">
        <v>9</v>
      </c>
      <c r="B10" s="7" t="s">
        <v>31</v>
      </c>
      <c r="C10" s="7" t="s">
        <v>22</v>
      </c>
      <c r="D10" s="7" t="s">
        <v>20</v>
      </c>
      <c r="E10" s="11"/>
      <c r="F10" s="11"/>
      <c r="G10" s="11"/>
      <c r="H10" s="11"/>
      <c r="I10" s="11"/>
      <c r="J10" s="11"/>
      <c r="K10" s="11"/>
      <c r="L10" s="11"/>
      <c r="M10" s="11"/>
      <c r="N10" s="7" t="s">
        <v>48</v>
      </c>
      <c r="O10" s="12">
        <v>1</v>
      </c>
      <c r="P10" s="7"/>
      <c r="Q10" s="7"/>
      <c r="R10" s="9">
        <v>45133</v>
      </c>
      <c r="S10" t="str" cm="1">
        <f t="array" ref="S10">_xlfn.CONCAT(A10:Q10&amp;",",TEXT(R10,"mm-dd-yyyy"))</f>
        <v>9,HP1,S5,standard,,,,,,,,,,GU,1,,,07-26-2023</v>
      </c>
      <c r="T10" s="3" t="str">
        <f t="shared" si="1"/>
        <v/>
      </c>
    </row>
    <row r="11" spans="1:20" ht="17" x14ac:dyDescent="0.2">
      <c r="A11" s="7">
        <v>10</v>
      </c>
      <c r="B11" s="7" t="s">
        <v>31</v>
      </c>
      <c r="C11" s="7" t="s">
        <v>26</v>
      </c>
      <c r="D11" s="7" t="s">
        <v>32</v>
      </c>
      <c r="E11" s="8"/>
      <c r="F11" s="8"/>
      <c r="G11" s="8"/>
      <c r="H11" s="8"/>
      <c r="I11" s="8"/>
      <c r="J11" s="8"/>
      <c r="K11" s="8"/>
      <c r="L11" s="8"/>
      <c r="M11" s="8"/>
      <c r="N11" s="7" t="s">
        <v>48</v>
      </c>
      <c r="O11" s="7"/>
      <c r="P11" s="7"/>
      <c r="Q11" s="7"/>
      <c r="R11" s="9">
        <v>45133</v>
      </c>
      <c r="S11" t="str" cm="1">
        <f t="array" ref="S11">_xlfn.CONCAT(A11:Q11&amp;",",TEXT(R11,"mm-dd-yyyy"))</f>
        <v>10,HP1,water,blank_control,,,,,,,,,,GU,,,,07-26-2023</v>
      </c>
      <c r="T11" s="3" t="str">
        <f t="shared" si="1"/>
        <v/>
      </c>
    </row>
    <row r="12" spans="1:20" ht="51" x14ac:dyDescent="0.2">
      <c r="A12" s="7">
        <v>11</v>
      </c>
      <c r="B12" s="7" t="s">
        <v>31</v>
      </c>
      <c r="C12" s="7" t="s">
        <v>45</v>
      </c>
      <c r="D12" s="7" t="s">
        <v>19</v>
      </c>
      <c r="E12" s="7">
        <v>727</v>
      </c>
      <c r="F12" s="7" t="s">
        <v>49</v>
      </c>
      <c r="G12" s="9">
        <v>45134</v>
      </c>
      <c r="H12" s="7">
        <v>1</v>
      </c>
      <c r="I12" s="7">
        <v>8</v>
      </c>
      <c r="J12" s="7">
        <v>1699.22</v>
      </c>
      <c r="K12" s="7">
        <v>1699.36</v>
      </c>
      <c r="L12" s="7">
        <v>1684.45</v>
      </c>
      <c r="M12" s="7">
        <v>1684.46</v>
      </c>
      <c r="N12" s="7" t="s">
        <v>48</v>
      </c>
      <c r="O12" s="7"/>
      <c r="P12" s="7" t="s">
        <v>28</v>
      </c>
      <c r="Q12" s="7" t="s">
        <v>47</v>
      </c>
      <c r="R12" s="9">
        <v>45168</v>
      </c>
      <c r="S12" t="str" cm="1">
        <f t="array" ref="S12">_xlfn.CONCAT(A12:Q12&amp;",",TEXT(R12,"mm-dd-yyyy"))</f>
        <v>11,HP1,GU-0727-1-1,sample,727,20230727-1,45134,1,8,1699.22,1699.36,1684.45,1684.46,GU,,HPL,PET,08-30-2023</v>
      </c>
      <c r="T12" s="3" t="str">
        <f>IF(D12="sample",_xlfn.CONCAT(A12-10,CHAR(10),C12,CHAR(10),TEXT(G12,"mm-dd-yyyy")),"")</f>
        <v>1
GU-0727-1-1
07-27-2023</v>
      </c>
    </row>
    <row r="13" spans="1:20" ht="51" x14ac:dyDescent="0.2">
      <c r="A13" s="7">
        <v>12</v>
      </c>
      <c r="B13" s="7" t="s">
        <v>31</v>
      </c>
      <c r="C13" s="7" t="s">
        <v>45</v>
      </c>
      <c r="D13" s="7" t="s">
        <v>19</v>
      </c>
      <c r="E13" s="7">
        <v>727</v>
      </c>
      <c r="F13" s="7" t="s">
        <v>49</v>
      </c>
      <c r="G13" s="9">
        <v>45134</v>
      </c>
      <c r="H13" s="7">
        <v>2</v>
      </c>
      <c r="I13" s="7">
        <v>8</v>
      </c>
      <c r="J13" s="7">
        <v>1656.86</v>
      </c>
      <c r="K13" s="7">
        <v>1657.07</v>
      </c>
      <c r="L13" s="7">
        <v>1642.41</v>
      </c>
      <c r="M13" s="7">
        <v>1642.37</v>
      </c>
      <c r="N13" s="7" t="s">
        <v>48</v>
      </c>
      <c r="O13" s="7"/>
      <c r="P13" s="7" t="s">
        <v>28</v>
      </c>
      <c r="Q13" s="7" t="s">
        <v>47</v>
      </c>
      <c r="R13" s="9">
        <v>45168</v>
      </c>
      <c r="S13" t="str" cm="1">
        <f t="array" ref="S13">_xlfn.CONCAT(A13:Q13&amp;",",TEXT(R13,"mm-dd-yyyy"))</f>
        <v>12,HP1,GU-0727-1-1,sample,727,20230727-1,45134,2,8,1656.86,1657.07,1642.41,1642.37,GU,,HPL,PET,08-30-2023</v>
      </c>
      <c r="T13" s="3" t="str">
        <f t="shared" ref="T13:T76" si="2">IF(D13="sample",_xlfn.CONCAT(A13-10,CHAR(10),C13,CHAR(10),TEXT(G13,"mm-dd-yyyy")),"")</f>
        <v>2
GU-0727-1-1
07-27-2023</v>
      </c>
    </row>
    <row r="14" spans="1:20" ht="51" x14ac:dyDescent="0.2">
      <c r="A14" s="7">
        <v>13</v>
      </c>
      <c r="B14" s="7" t="s">
        <v>31</v>
      </c>
      <c r="C14" s="7" t="s">
        <v>45</v>
      </c>
      <c r="D14" s="7" t="s">
        <v>19</v>
      </c>
      <c r="E14" s="7">
        <v>727</v>
      </c>
      <c r="F14" s="7" t="s">
        <v>49</v>
      </c>
      <c r="G14" s="9">
        <v>45134</v>
      </c>
      <c r="H14" s="7">
        <v>3</v>
      </c>
      <c r="I14" s="7">
        <v>8</v>
      </c>
      <c r="J14" s="7">
        <v>1673.82</v>
      </c>
      <c r="K14" s="7">
        <v>1673.53</v>
      </c>
      <c r="L14" s="7">
        <v>1656.87</v>
      </c>
      <c r="M14" s="7">
        <v>1656.56</v>
      </c>
      <c r="N14" s="7" t="s">
        <v>48</v>
      </c>
      <c r="O14" s="7"/>
      <c r="P14" s="7" t="s">
        <v>28</v>
      </c>
      <c r="Q14" s="7" t="s">
        <v>47</v>
      </c>
      <c r="R14" s="9">
        <v>45168</v>
      </c>
      <c r="S14" t="str" cm="1">
        <f t="array" ref="S14">_xlfn.CONCAT(A14:Q14&amp;",",TEXT(R14,"mm-dd-yyyy"))</f>
        <v>13,HP1,GU-0727-1-1,sample,727,20230727-1,45134,3,8,1673.82,1673.53,1656.87,1656.56,GU,,HPL,PET,08-30-2023</v>
      </c>
      <c r="T14" s="3" t="str">
        <f t="shared" si="2"/>
        <v>3
GU-0727-1-1
07-27-2023</v>
      </c>
    </row>
    <row r="15" spans="1:20" ht="51" x14ac:dyDescent="0.2">
      <c r="A15" s="7">
        <v>14</v>
      </c>
      <c r="B15" s="7" t="s">
        <v>31</v>
      </c>
      <c r="C15" s="7" t="s">
        <v>44</v>
      </c>
      <c r="D15" s="7" t="s">
        <v>19</v>
      </c>
      <c r="E15" s="7">
        <v>727</v>
      </c>
      <c r="F15" s="7" t="s">
        <v>50</v>
      </c>
      <c r="G15" s="9">
        <v>45134</v>
      </c>
      <c r="H15" s="7">
        <v>1</v>
      </c>
      <c r="I15" s="7">
        <v>8</v>
      </c>
      <c r="J15" s="7">
        <v>1655.02</v>
      </c>
      <c r="K15" s="7">
        <v>1655.19</v>
      </c>
      <c r="L15" s="7">
        <v>1640.78</v>
      </c>
      <c r="M15" s="7">
        <v>1640.6890000000001</v>
      </c>
      <c r="N15" s="7" t="s">
        <v>48</v>
      </c>
      <c r="O15" s="7"/>
      <c r="P15" s="7" t="s">
        <v>28</v>
      </c>
      <c r="Q15" s="7" t="s">
        <v>47</v>
      </c>
      <c r="R15" s="9">
        <v>45168</v>
      </c>
      <c r="S15" t="str" cm="1">
        <f t="array" ref="S15">_xlfn.CONCAT(A15:Q15&amp;",",TEXT(R15,"mm-dd-yyyy"))</f>
        <v>14,HP1,GU-0727-1-2,sample,727,20230727-2,45134,1,8,1655.02,1655.19,1640.78,1640.689,GU,,HPL,PET,08-30-2023</v>
      </c>
      <c r="T15" s="3" t="str">
        <f t="shared" si="2"/>
        <v>4
GU-0727-1-2
07-27-2023</v>
      </c>
    </row>
    <row r="16" spans="1:20" ht="51" x14ac:dyDescent="0.2">
      <c r="A16" s="7">
        <v>15</v>
      </c>
      <c r="B16" s="7" t="s">
        <v>31</v>
      </c>
      <c r="C16" s="7" t="s">
        <v>44</v>
      </c>
      <c r="D16" s="7" t="s">
        <v>19</v>
      </c>
      <c r="E16" s="7">
        <v>727</v>
      </c>
      <c r="F16" s="7" t="s">
        <v>50</v>
      </c>
      <c r="G16" s="9">
        <v>45134</v>
      </c>
      <c r="H16" s="7">
        <v>2</v>
      </c>
      <c r="I16" s="7">
        <v>8</v>
      </c>
      <c r="J16" s="7">
        <v>1683.97</v>
      </c>
      <c r="K16" s="7">
        <v>1683.96</v>
      </c>
      <c r="L16" s="7">
        <v>1668.18</v>
      </c>
      <c r="M16" s="7">
        <v>1667.99</v>
      </c>
      <c r="N16" s="7" t="s">
        <v>48</v>
      </c>
      <c r="O16" s="7"/>
      <c r="P16" s="7" t="s">
        <v>28</v>
      </c>
      <c r="Q16" s="7" t="s">
        <v>47</v>
      </c>
      <c r="R16" s="9">
        <v>45168</v>
      </c>
      <c r="S16" t="str" cm="1">
        <f t="array" ref="S16">_xlfn.CONCAT(A16:Q16&amp;",",TEXT(R16,"mm-dd-yyyy"))</f>
        <v>15,HP1,GU-0727-1-2,sample,727,20230727-2,45134,2,8,1683.97,1683.96,1668.18,1667.99,GU,,HPL,PET,08-30-2023</v>
      </c>
      <c r="T16" s="3" t="str">
        <f t="shared" si="2"/>
        <v>5
GU-0727-1-2
07-27-2023</v>
      </c>
    </row>
    <row r="17" spans="1:20" ht="51" x14ac:dyDescent="0.2">
      <c r="A17" s="7">
        <v>16</v>
      </c>
      <c r="B17" s="7" t="s">
        <v>31</v>
      </c>
      <c r="C17" s="7" t="s">
        <v>44</v>
      </c>
      <c r="D17" s="7" t="s">
        <v>19</v>
      </c>
      <c r="E17" s="7">
        <v>727</v>
      </c>
      <c r="F17" s="7" t="s">
        <v>50</v>
      </c>
      <c r="G17" s="9">
        <v>45134</v>
      </c>
      <c r="H17" s="7">
        <v>3</v>
      </c>
      <c r="I17" s="7">
        <v>8</v>
      </c>
      <c r="J17" s="7">
        <v>1691.16</v>
      </c>
      <c r="K17" s="7">
        <v>1691.07</v>
      </c>
      <c r="L17" s="7">
        <v>1676.12</v>
      </c>
      <c r="M17" s="7">
        <v>1676.12</v>
      </c>
      <c r="N17" s="7" t="s">
        <v>48</v>
      </c>
      <c r="O17" s="7"/>
      <c r="P17" s="7" t="s">
        <v>28</v>
      </c>
      <c r="Q17" s="7" t="s">
        <v>47</v>
      </c>
      <c r="R17" s="9">
        <v>45168</v>
      </c>
      <c r="S17" t="str" cm="1">
        <f t="array" ref="S17">_xlfn.CONCAT(A17:Q17&amp;",",TEXT(R17,"mm-dd-yyyy"))</f>
        <v>16,HP1,GU-0727-1-2,sample,727,20230727-2,45134,3,8,1691.16,1691.07,1676.12,1676.12,GU,,HPL,PET,08-30-2023</v>
      </c>
      <c r="T17" s="3" t="str">
        <f t="shared" si="2"/>
        <v>6
GU-0727-1-2
07-27-2023</v>
      </c>
    </row>
    <row r="18" spans="1:20" ht="51" x14ac:dyDescent="0.2">
      <c r="A18" s="7">
        <v>17</v>
      </c>
      <c r="B18" s="7" t="s">
        <v>31</v>
      </c>
      <c r="C18" s="7" t="s">
        <v>46</v>
      </c>
      <c r="D18" s="7" t="s">
        <v>19</v>
      </c>
      <c r="E18" s="7">
        <v>727</v>
      </c>
      <c r="F18" s="7" t="s">
        <v>51</v>
      </c>
      <c r="G18" s="9">
        <v>45134</v>
      </c>
      <c r="H18" s="7">
        <v>1</v>
      </c>
      <c r="I18" s="7">
        <v>8</v>
      </c>
      <c r="J18" s="7">
        <v>1648.28</v>
      </c>
      <c r="K18" s="7">
        <v>1648.32</v>
      </c>
      <c r="L18" s="7">
        <v>1632.39</v>
      </c>
      <c r="M18" s="7">
        <v>1632.37</v>
      </c>
      <c r="N18" s="7" t="s">
        <v>48</v>
      </c>
      <c r="O18" s="7"/>
      <c r="P18" s="7" t="s">
        <v>29</v>
      </c>
      <c r="Q18" s="7" t="s">
        <v>47</v>
      </c>
      <c r="R18" s="9">
        <v>45168</v>
      </c>
      <c r="S18" t="str" cm="1">
        <f t="array" ref="S18">_xlfn.CONCAT(A18:Q18&amp;",",TEXT(R18,"mm-dd-yyyy"))</f>
        <v>17,HP1,GU-0727-1-3,sample,727,20230727-3,45134,1,8,1648.28,1648.32,1632.39,1632.37,GU,,FBS,PET,08-30-2023</v>
      </c>
      <c r="T18" s="3" t="str">
        <f t="shared" si="2"/>
        <v>7
GU-0727-1-3
07-27-2023</v>
      </c>
    </row>
    <row r="19" spans="1:20" ht="51" x14ac:dyDescent="0.2">
      <c r="A19" s="7">
        <v>18</v>
      </c>
      <c r="B19" s="7" t="s">
        <v>31</v>
      </c>
      <c r="C19" s="7" t="s">
        <v>46</v>
      </c>
      <c r="D19" s="7" t="s">
        <v>19</v>
      </c>
      <c r="E19" s="7">
        <v>727</v>
      </c>
      <c r="F19" s="7" t="s">
        <v>51</v>
      </c>
      <c r="G19" s="9">
        <v>45134</v>
      </c>
      <c r="H19" s="7">
        <v>2</v>
      </c>
      <c r="I19" s="7">
        <v>8</v>
      </c>
      <c r="J19" s="7">
        <v>1683.72</v>
      </c>
      <c r="K19" s="7">
        <v>1683.75</v>
      </c>
      <c r="L19" s="7">
        <v>1666.64</v>
      </c>
      <c r="M19" s="7">
        <v>1666.55</v>
      </c>
      <c r="N19" s="7" t="s">
        <v>48</v>
      </c>
      <c r="O19" s="7"/>
      <c r="P19" s="7" t="s">
        <v>29</v>
      </c>
      <c r="Q19" s="7" t="s">
        <v>47</v>
      </c>
      <c r="R19" s="9">
        <v>45168</v>
      </c>
      <c r="S19" t="str" cm="1">
        <f t="array" ref="S19">_xlfn.CONCAT(A19:Q19&amp;",",TEXT(R19,"mm-dd-yyyy"))</f>
        <v>18,HP1,GU-0727-1-3,sample,727,20230727-3,45134,2,8,1683.72,1683.75,1666.64,1666.55,GU,,FBS,PET,08-30-2023</v>
      </c>
      <c r="T19" s="3" t="str">
        <f t="shared" si="2"/>
        <v>8
GU-0727-1-3
07-27-2023</v>
      </c>
    </row>
    <row r="20" spans="1:20" ht="51" x14ac:dyDescent="0.2">
      <c r="A20" s="7">
        <v>19</v>
      </c>
      <c r="B20" s="7" t="s">
        <v>31</v>
      </c>
      <c r="C20" s="7" t="s">
        <v>46</v>
      </c>
      <c r="D20" s="7" t="s">
        <v>19</v>
      </c>
      <c r="E20" s="7">
        <v>727</v>
      </c>
      <c r="F20" s="7" t="s">
        <v>51</v>
      </c>
      <c r="G20" s="9">
        <v>45134</v>
      </c>
      <c r="H20" s="7">
        <v>3</v>
      </c>
      <c r="I20" s="7">
        <v>8</v>
      </c>
      <c r="J20" s="7">
        <v>1654.74</v>
      </c>
      <c r="K20" s="7">
        <v>1655.17</v>
      </c>
      <c r="L20" s="7">
        <v>1639.89</v>
      </c>
      <c r="M20" s="7">
        <v>1640.06</v>
      </c>
      <c r="N20" s="7" t="s">
        <v>48</v>
      </c>
      <c r="O20" s="7"/>
      <c r="P20" s="7" t="s">
        <v>29</v>
      </c>
      <c r="Q20" s="7" t="s">
        <v>47</v>
      </c>
      <c r="R20" s="9">
        <v>45168</v>
      </c>
      <c r="S20" t="str" cm="1">
        <f t="array" ref="S20">_xlfn.CONCAT(A20:Q20&amp;",",TEXT(R20,"mm-dd-yyyy"))</f>
        <v>19,HP1,GU-0727-1-3,sample,727,20230727-3,45134,3,8,1654.74,1655.17,1639.89,1640.06,GU,,FBS,PET,08-30-2023</v>
      </c>
      <c r="T20" s="3" t="str">
        <f t="shared" si="2"/>
        <v>9
GU-0727-1-3
07-27-2023</v>
      </c>
    </row>
    <row r="21" spans="1:20" ht="17" x14ac:dyDescent="0.2">
      <c r="A21" s="7">
        <v>20</v>
      </c>
      <c r="B21" s="7"/>
      <c r="C21" s="7"/>
      <c r="D21" s="7"/>
      <c r="E21" s="7"/>
      <c r="F21" s="7"/>
      <c r="G21" s="9"/>
      <c r="H21" s="7"/>
      <c r="I21" s="7"/>
      <c r="J21" s="7"/>
      <c r="K21" s="7"/>
      <c r="L21" s="7"/>
      <c r="M21" s="7"/>
      <c r="N21" s="7"/>
      <c r="O21" s="7"/>
      <c r="P21" s="7"/>
      <c r="Q21" s="7"/>
      <c r="R21" s="9"/>
      <c r="S21" t="str" cm="1">
        <f t="array" ref="S21">_xlfn.CONCAT(A21:Q21&amp;",",TEXT(R21,"mm-dd-yyyy"))</f>
        <v>20,,,,,,,,,,,,,,,,,01-00-1900</v>
      </c>
      <c r="T21" s="3" t="str">
        <f t="shared" si="2"/>
        <v/>
      </c>
    </row>
    <row r="22" spans="1:20" ht="17" x14ac:dyDescent="0.2">
      <c r="A22" s="7">
        <v>21</v>
      </c>
      <c r="B22" s="7"/>
      <c r="C22" s="7"/>
      <c r="D22" s="7"/>
      <c r="E22" s="7"/>
      <c r="F22" s="7"/>
      <c r="G22" s="9"/>
      <c r="H22" s="7"/>
      <c r="I22" s="7"/>
      <c r="J22" s="7"/>
      <c r="K22" s="7"/>
      <c r="L22" s="7"/>
      <c r="M22" s="7"/>
      <c r="N22" s="7"/>
      <c r="O22" s="7"/>
      <c r="P22" s="7"/>
      <c r="Q22" s="7"/>
      <c r="R22" s="9"/>
      <c r="S22" t="str" cm="1">
        <f t="array" ref="S22">_xlfn.CONCAT(A22:Q22&amp;",",TEXT(R22,"mm-dd-yyyy"))</f>
        <v>21,,,,,,,,,,,,,,,,,01-00-1900</v>
      </c>
      <c r="T22" s="3" t="str">
        <f t="shared" si="2"/>
        <v/>
      </c>
    </row>
    <row r="23" spans="1:20" ht="17" x14ac:dyDescent="0.2">
      <c r="A23" s="7">
        <v>22</v>
      </c>
      <c r="B23" s="7"/>
      <c r="C23" s="7"/>
      <c r="D23" s="7"/>
      <c r="E23" s="7"/>
      <c r="F23" s="7"/>
      <c r="G23" s="9"/>
      <c r="H23" s="7"/>
      <c r="I23" s="7"/>
      <c r="J23" s="7"/>
      <c r="K23" s="7"/>
      <c r="L23" s="7"/>
      <c r="M23" s="7"/>
      <c r="N23" s="7"/>
      <c r="O23" s="7"/>
      <c r="P23" s="7"/>
      <c r="Q23" s="7"/>
      <c r="R23" s="9"/>
      <c r="S23" t="str" cm="1">
        <f t="array" ref="S23">_xlfn.CONCAT(A23:Q23&amp;",",TEXT(R23,"mm-dd-yyyy"))</f>
        <v>22,,,,,,,,,,,,,,,,,01-00-1900</v>
      </c>
      <c r="T23" s="3" t="str">
        <f t="shared" si="2"/>
        <v/>
      </c>
    </row>
    <row r="24" spans="1:20" ht="17" x14ac:dyDescent="0.2">
      <c r="A24" s="7">
        <v>23</v>
      </c>
      <c r="B24" s="7"/>
      <c r="C24" s="7"/>
      <c r="D24" s="7"/>
      <c r="E24" s="7"/>
      <c r="F24" s="7"/>
      <c r="G24" s="9"/>
      <c r="H24" s="7"/>
      <c r="I24" s="7"/>
      <c r="J24" s="7"/>
      <c r="K24" s="7"/>
      <c r="L24" s="7"/>
      <c r="M24" s="7"/>
      <c r="N24" s="7"/>
      <c r="O24" s="7"/>
      <c r="P24" s="7"/>
      <c r="Q24" s="7"/>
      <c r="R24" s="9"/>
      <c r="S24" t="str" cm="1">
        <f t="array" ref="S24">_xlfn.CONCAT(A24:Q24&amp;",",TEXT(R24,"mm-dd-yyyy"))</f>
        <v>23,,,,,,,,,,,,,,,,,01-00-1900</v>
      </c>
      <c r="T24" s="3" t="str">
        <f t="shared" si="2"/>
        <v/>
      </c>
    </row>
    <row r="25" spans="1:20" ht="17" x14ac:dyDescent="0.2">
      <c r="A25" s="7">
        <v>24</v>
      </c>
      <c r="B25" s="7"/>
      <c r="C25" s="7"/>
      <c r="D25" s="7"/>
      <c r="E25" s="7"/>
      <c r="F25" s="7"/>
      <c r="G25" s="9"/>
      <c r="H25" s="7"/>
      <c r="I25" s="7"/>
      <c r="J25" s="7"/>
      <c r="K25" s="7"/>
      <c r="L25" s="7"/>
      <c r="M25" s="7"/>
      <c r="N25" s="7"/>
      <c r="O25" s="7"/>
      <c r="P25" s="7"/>
      <c r="Q25" s="7"/>
      <c r="R25" s="9"/>
      <c r="S25" t="str" cm="1">
        <f t="array" ref="S25">_xlfn.CONCAT(A25:Q25&amp;",",TEXT(R25,"mm-dd-yyyy"))</f>
        <v>24,,,,,,,,,,,,,,,,,01-00-1900</v>
      </c>
      <c r="T25" s="3" t="str">
        <f t="shared" si="2"/>
        <v/>
      </c>
    </row>
    <row r="26" spans="1:20" ht="17" x14ac:dyDescent="0.2">
      <c r="A26" s="7">
        <v>25</v>
      </c>
      <c r="B26" s="7"/>
      <c r="C26" s="7"/>
      <c r="D26" s="7"/>
      <c r="E26" s="7"/>
      <c r="F26" s="7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9"/>
      <c r="S26" t="str" cm="1">
        <f t="array" ref="S26">_xlfn.CONCAT(A26:Q26&amp;",",TEXT(R26,"mm-dd-yyyy"))</f>
        <v>25,,,,,,,,,,,,,,,,,01-00-1900</v>
      </c>
      <c r="T26" s="3" t="str">
        <f t="shared" si="2"/>
        <v/>
      </c>
    </row>
    <row r="27" spans="1:20" ht="17" x14ac:dyDescent="0.2">
      <c r="A27" s="7">
        <v>26</v>
      </c>
      <c r="B27" s="7"/>
      <c r="C27" s="7"/>
      <c r="D27" s="7"/>
      <c r="E27" s="7"/>
      <c r="F27" s="7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9"/>
      <c r="S27" t="str" cm="1">
        <f t="array" ref="S27">_xlfn.CONCAT(A27:Q27&amp;",",TEXT(R27,"mm-dd-yyyy"))</f>
        <v>26,,,,,,,,,,,,,,,,,01-00-1900</v>
      </c>
      <c r="T27" s="3" t="str">
        <f t="shared" si="2"/>
        <v/>
      </c>
    </row>
    <row r="28" spans="1:20" ht="17" x14ac:dyDescent="0.2">
      <c r="A28" s="7">
        <v>27</v>
      </c>
      <c r="B28" s="7"/>
      <c r="C28" s="7"/>
      <c r="D28" s="7"/>
      <c r="E28" s="7"/>
      <c r="F28" s="7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9"/>
      <c r="S28" t="str" cm="1">
        <f t="array" ref="S28">_xlfn.CONCAT(A28:Q28&amp;",",TEXT(R28,"mm-dd-yyyy"))</f>
        <v>27,,,,,,,,,,,,,,,,,01-00-1900</v>
      </c>
      <c r="T28" s="3" t="str">
        <f t="shared" si="2"/>
        <v/>
      </c>
    </row>
    <row r="29" spans="1:20" ht="17" x14ac:dyDescent="0.2">
      <c r="A29" s="7">
        <v>28</v>
      </c>
      <c r="B29" s="7"/>
      <c r="C29" s="7"/>
      <c r="D29" s="7"/>
      <c r="E29" s="7"/>
      <c r="F29" s="7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9"/>
      <c r="S29" t="str" cm="1">
        <f t="array" ref="S29">_xlfn.CONCAT(A29:Q29&amp;",",TEXT(R29,"mm-dd-yyyy"))</f>
        <v>28,,,,,,,,,,,,,,,,,01-00-1900</v>
      </c>
      <c r="T29" s="3" t="str">
        <f t="shared" si="2"/>
        <v/>
      </c>
    </row>
    <row r="30" spans="1:20" ht="17" x14ac:dyDescent="0.2">
      <c r="A30" s="7">
        <v>29</v>
      </c>
      <c r="B30" s="7"/>
      <c r="C30" s="7"/>
      <c r="D30" s="7"/>
      <c r="E30" s="7"/>
      <c r="F30" s="7"/>
      <c r="G30" s="9"/>
      <c r="H30" s="7"/>
      <c r="I30" s="7"/>
      <c r="J30" s="7"/>
      <c r="K30" s="7"/>
      <c r="L30" s="7"/>
      <c r="M30" s="7"/>
      <c r="N30" s="7"/>
      <c r="O30" s="7"/>
      <c r="P30" s="7"/>
      <c r="Q30" s="7"/>
      <c r="R30" s="9"/>
      <c r="S30" t="str" cm="1">
        <f t="array" ref="S30">_xlfn.CONCAT(A30:Q30&amp;",",TEXT(R30,"mm-dd-yyyy"))</f>
        <v>29,,,,,,,,,,,,,,,,,01-00-1900</v>
      </c>
      <c r="T30" s="3" t="str">
        <f t="shared" si="2"/>
        <v/>
      </c>
    </row>
    <row r="31" spans="1:20" ht="17" x14ac:dyDescent="0.2">
      <c r="A31" s="7">
        <v>30</v>
      </c>
      <c r="B31" s="7"/>
      <c r="C31" s="7"/>
      <c r="D31" s="7"/>
      <c r="E31" s="7"/>
      <c r="F31" s="7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9"/>
      <c r="S31" t="str" cm="1">
        <f t="array" ref="S31">_xlfn.CONCAT(A31:Q31&amp;",",TEXT(R31,"mm-dd-yyyy"))</f>
        <v>30,,,,,,,,,,,,,,,,,01-00-1900</v>
      </c>
      <c r="T31" s="3" t="str">
        <f t="shared" si="2"/>
        <v/>
      </c>
    </row>
    <row r="32" spans="1:20" ht="17" x14ac:dyDescent="0.2">
      <c r="A32" s="7">
        <v>31</v>
      </c>
      <c r="B32" s="7"/>
      <c r="C32" s="7"/>
      <c r="D32" s="7"/>
      <c r="E32" s="7"/>
      <c r="F32" s="7"/>
      <c r="G32" s="9"/>
      <c r="H32" s="7"/>
      <c r="I32" s="7"/>
      <c r="J32" s="7"/>
      <c r="K32" s="7"/>
      <c r="L32" s="7"/>
      <c r="M32" s="7"/>
      <c r="N32" s="7"/>
      <c r="O32" s="7"/>
      <c r="P32" s="7"/>
      <c r="Q32" s="7"/>
      <c r="R32" s="9"/>
      <c r="S32" t="str" cm="1">
        <f t="array" ref="S32">_xlfn.CONCAT(A32:Q32&amp;",",TEXT(R32,"mm-dd-yyyy"))</f>
        <v>31,,,,,,,,,,,,,,,,,01-00-1900</v>
      </c>
      <c r="T32" s="3" t="str">
        <f t="shared" si="2"/>
        <v/>
      </c>
    </row>
    <row r="33" spans="1:20" ht="17" x14ac:dyDescent="0.2">
      <c r="A33" s="7">
        <v>32</v>
      </c>
      <c r="B33" s="7"/>
      <c r="C33" s="7"/>
      <c r="D33" s="7"/>
      <c r="E33" s="7"/>
      <c r="F33" s="7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9"/>
      <c r="S33" t="str" cm="1">
        <f t="array" ref="S33">_xlfn.CONCAT(A33:Q33&amp;",",TEXT(R33,"mm-dd-yyyy"))</f>
        <v>32,,,,,,,,,,,,,,,,,01-00-1900</v>
      </c>
      <c r="T33" s="3" t="str">
        <f t="shared" si="2"/>
        <v/>
      </c>
    </row>
    <row r="34" spans="1:20" ht="17" x14ac:dyDescent="0.2">
      <c r="A34" s="7">
        <v>33</v>
      </c>
      <c r="B34" s="7"/>
      <c r="C34" s="7"/>
      <c r="D34" s="7"/>
      <c r="E34" s="7"/>
      <c r="F34" s="7"/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  <c r="R34" s="9"/>
      <c r="S34" t="str" cm="1">
        <f t="array" ref="S34">_xlfn.CONCAT(A34:Q34&amp;",",TEXT(R34,"mm-dd-yyyy"))</f>
        <v>33,,,,,,,,,,,,,,,,,01-00-1900</v>
      </c>
      <c r="T34" s="3" t="str">
        <f t="shared" si="2"/>
        <v/>
      </c>
    </row>
    <row r="35" spans="1:20" ht="17" x14ac:dyDescent="0.2">
      <c r="A35" s="7">
        <v>34</v>
      </c>
      <c r="B35" s="7"/>
      <c r="C35" s="7"/>
      <c r="D35" s="7"/>
      <c r="E35" s="7"/>
      <c r="F35" s="7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9"/>
      <c r="S35" t="str" cm="1">
        <f t="array" ref="S35">_xlfn.CONCAT(A35:Q35&amp;",",TEXT(R35,"mm-dd-yyyy"))</f>
        <v>34,,,,,,,,,,,,,,,,,01-00-1900</v>
      </c>
      <c r="T35" s="3" t="str">
        <f t="shared" si="2"/>
        <v/>
      </c>
    </row>
    <row r="36" spans="1:20" ht="17" x14ac:dyDescent="0.2">
      <c r="A36" s="7">
        <v>35</v>
      </c>
      <c r="B36" s="7"/>
      <c r="C36" s="7"/>
      <c r="D36" s="7"/>
      <c r="E36" s="10"/>
      <c r="F36" s="11"/>
      <c r="G36" s="11"/>
      <c r="H36" s="11"/>
      <c r="I36" s="11"/>
      <c r="J36" s="11"/>
      <c r="K36" s="11"/>
      <c r="L36" s="11"/>
      <c r="M36" s="11"/>
      <c r="N36" s="7"/>
      <c r="O36" s="7"/>
      <c r="P36" s="7"/>
      <c r="Q36" s="7"/>
      <c r="R36" s="9"/>
      <c r="S36" t="str" cm="1">
        <f t="array" ref="S36">_xlfn.CONCAT(A36:Q36&amp;",",TEXT(R36,"mm-dd-yyyy"))</f>
        <v>35,,,,,,,,,,,,,,,,,01-00-1900</v>
      </c>
      <c r="T36" s="3" t="str">
        <f t="shared" si="2"/>
        <v/>
      </c>
    </row>
    <row r="37" spans="1:20" ht="17" x14ac:dyDescent="0.2">
      <c r="A37" s="7">
        <v>36</v>
      </c>
      <c r="B37" s="8"/>
      <c r="C37" s="8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  <c r="Q37" s="7"/>
      <c r="R37" s="13"/>
      <c r="S37" t="str" cm="1">
        <f t="array" ref="S37">_xlfn.CONCAT(A37:Q37&amp;",",TEXT(R37,"mm-dd-yyyy"))</f>
        <v>36,,,,,,,,,,,,,,,,,01-00-1900</v>
      </c>
      <c r="T37" s="3" t="str">
        <f t="shared" si="2"/>
        <v/>
      </c>
    </row>
    <row r="38" spans="1:20" ht="17" x14ac:dyDescent="0.2">
      <c r="A38" s="7">
        <v>37</v>
      </c>
      <c r="B38" s="8"/>
      <c r="C38" s="8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  <c r="Q38" s="7"/>
      <c r="R38" s="13"/>
      <c r="S38" t="str" cm="1">
        <f t="array" ref="S38">_xlfn.CONCAT(A38:Q38&amp;",",TEXT(R38,"mm-dd-yyyy"))</f>
        <v>37,,,,,,,,,,,,,,,,,01-00-1900</v>
      </c>
      <c r="T38" s="3" t="str">
        <f t="shared" si="2"/>
        <v/>
      </c>
    </row>
    <row r="39" spans="1:20" ht="17" x14ac:dyDescent="0.2">
      <c r="A39" s="7">
        <v>38</v>
      </c>
      <c r="B39" s="8"/>
      <c r="C39" s="8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7"/>
      <c r="Q39" s="7"/>
      <c r="R39" s="13"/>
      <c r="S39" t="str" cm="1">
        <f t="array" ref="S39">_xlfn.CONCAT(A39:Q39&amp;",",TEXT(R39,"mm-dd-yyyy"))</f>
        <v>38,,,,,,,,,,,,,,,,,01-00-1900</v>
      </c>
      <c r="T39" s="3" t="str">
        <f t="shared" si="2"/>
        <v/>
      </c>
    </row>
    <row r="40" spans="1:20" ht="17" x14ac:dyDescent="0.2">
      <c r="A40" s="7">
        <v>39</v>
      </c>
      <c r="B40" s="8"/>
      <c r="C40" s="8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7"/>
      <c r="Q40" s="7"/>
      <c r="R40" s="13"/>
      <c r="S40" t="str" cm="1">
        <f t="array" ref="S40">_xlfn.CONCAT(A40:Q40&amp;",",TEXT(R40,"mm-dd-yyyy"))</f>
        <v>39,,,,,,,,,,,,,,,,,01-00-1900</v>
      </c>
      <c r="T40" s="3" t="str">
        <f t="shared" si="2"/>
        <v/>
      </c>
    </row>
    <row r="41" spans="1:20" ht="17" x14ac:dyDescent="0.2">
      <c r="A41" s="7">
        <v>40</v>
      </c>
      <c r="B41" s="8"/>
      <c r="C41" s="8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7"/>
      <c r="Q41" s="7"/>
      <c r="R41" s="13"/>
      <c r="S41" t="str" cm="1">
        <f t="array" ref="S41">_xlfn.CONCAT(A41:Q41&amp;",",TEXT(R41,"mm-dd-yyyy"))</f>
        <v>40,,,,,,,,,,,,,,,,,01-00-1900</v>
      </c>
      <c r="T41" s="3" t="str">
        <f t="shared" si="2"/>
        <v/>
      </c>
    </row>
    <row r="42" spans="1:20" ht="17" x14ac:dyDescent="0.2">
      <c r="A42" s="7">
        <v>41</v>
      </c>
      <c r="B42" s="8"/>
      <c r="C42" s="8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7"/>
      <c r="Q42" s="7"/>
      <c r="R42" s="13"/>
      <c r="S42" t="str" cm="1">
        <f t="array" ref="S42">_xlfn.CONCAT(A42:Q42&amp;",",TEXT(R42,"mm-dd-yyyy"))</f>
        <v>41,,,,,,,,,,,,,,,,,01-00-1900</v>
      </c>
      <c r="T42" s="3" t="str">
        <f t="shared" si="2"/>
        <v/>
      </c>
    </row>
    <row r="43" spans="1:20" ht="17" x14ac:dyDescent="0.2">
      <c r="A43" s="7">
        <v>42</v>
      </c>
      <c r="B43" s="8"/>
      <c r="C43" s="8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7"/>
      <c r="Q43" s="7"/>
      <c r="R43" s="13"/>
      <c r="S43" t="str" cm="1">
        <f t="array" ref="S43">_xlfn.CONCAT(A43:Q43&amp;",",TEXT(R43,"mm-dd-yyyy"))</f>
        <v>42,,,,,,,,,,,,,,,,,01-00-1900</v>
      </c>
      <c r="T43" s="3" t="str">
        <f t="shared" si="2"/>
        <v/>
      </c>
    </row>
    <row r="44" spans="1:20" ht="17" x14ac:dyDescent="0.2">
      <c r="A44" s="7">
        <v>43</v>
      </c>
      <c r="B44" s="8"/>
      <c r="C44" s="8"/>
      <c r="D44" s="7"/>
      <c r="E44" s="8"/>
      <c r="F44" s="8"/>
      <c r="G44" s="8"/>
      <c r="H44" s="8"/>
      <c r="I44" s="8"/>
      <c r="J44" s="8"/>
      <c r="K44" s="8"/>
      <c r="L44" s="8"/>
      <c r="M44" s="8"/>
      <c r="N44" s="7"/>
      <c r="O44" s="8"/>
      <c r="P44" s="7"/>
      <c r="Q44" s="7"/>
      <c r="R44" s="13"/>
      <c r="S44" t="str" cm="1">
        <f t="array" ref="S44">_xlfn.CONCAT(A44:Q44&amp;",",TEXT(R44,"mm-dd-yyyy"))</f>
        <v>43,,,,,,,,,,,,,,,,,01-00-1900</v>
      </c>
      <c r="T44" s="3" t="str">
        <f t="shared" si="2"/>
        <v/>
      </c>
    </row>
    <row r="45" spans="1:20" ht="17" x14ac:dyDescent="0.2">
      <c r="A45" s="7">
        <v>44</v>
      </c>
      <c r="B45" s="8"/>
      <c r="C45" s="8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7"/>
      <c r="Q45" s="7"/>
      <c r="R45" s="13"/>
      <c r="S45" t="str" cm="1">
        <f t="array" ref="S45">_xlfn.CONCAT(A45:Q45&amp;",",TEXT(R45,"mm-dd-yyyy"))</f>
        <v>44,,,,,,,,,,,,,,,,,01-00-1900</v>
      </c>
      <c r="T45" s="3" t="str">
        <f t="shared" si="2"/>
        <v/>
      </c>
    </row>
    <row r="46" spans="1:20" ht="17" x14ac:dyDescent="0.2">
      <c r="A46" s="7">
        <v>45</v>
      </c>
      <c r="B46" s="8"/>
      <c r="C46" s="8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7"/>
      <c r="Q46" s="7"/>
      <c r="R46" s="13"/>
      <c r="S46" t="str" cm="1">
        <f t="array" ref="S46">_xlfn.CONCAT(A46:Q46&amp;",",TEXT(R46,"mm-dd-yyyy"))</f>
        <v>45,,,,,,,,,,,,,,,,,01-00-1900</v>
      </c>
      <c r="T46" s="3" t="str">
        <f t="shared" si="2"/>
        <v/>
      </c>
    </row>
    <row r="47" spans="1:20" ht="17" x14ac:dyDescent="0.2">
      <c r="A47" s="7">
        <v>46</v>
      </c>
      <c r="B47" s="8"/>
      <c r="C47" s="8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7"/>
      <c r="Q47" s="7"/>
      <c r="R47" s="13"/>
      <c r="S47" t="str" cm="1">
        <f t="array" ref="S47">_xlfn.CONCAT(A47:Q47&amp;",",TEXT(R47,"mm-dd-yyyy"))</f>
        <v>46,,,,,,,,,,,,,,,,,01-00-1900</v>
      </c>
      <c r="T47" s="3" t="str">
        <f t="shared" si="2"/>
        <v/>
      </c>
    </row>
    <row r="48" spans="1:20" ht="17" x14ac:dyDescent="0.2">
      <c r="A48" s="7">
        <v>47</v>
      </c>
      <c r="B48" s="8"/>
      <c r="C48" s="8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7"/>
      <c r="Q48" s="7"/>
      <c r="R48" s="13"/>
      <c r="S48" t="str" cm="1">
        <f t="array" ref="S48">_xlfn.CONCAT(A48:Q48&amp;",",TEXT(R48,"mm-dd-yyyy"))</f>
        <v>47,,,,,,,,,,,,,,,,,01-00-1900</v>
      </c>
      <c r="T48" s="3" t="str">
        <f t="shared" si="2"/>
        <v/>
      </c>
    </row>
    <row r="49" spans="1:20" ht="17" x14ac:dyDescent="0.2">
      <c r="A49" s="7">
        <v>48</v>
      </c>
      <c r="B49" s="8"/>
      <c r="C49" s="8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7"/>
      <c r="Q49" s="7"/>
      <c r="R49" s="13"/>
      <c r="S49" t="str" cm="1">
        <f t="array" ref="S49">_xlfn.CONCAT(A49:Q49&amp;",",TEXT(R49,"mm-dd-yyyy"))</f>
        <v>48,,,,,,,,,,,,,,,,,01-00-1900</v>
      </c>
      <c r="T49" s="3" t="str">
        <f t="shared" si="2"/>
        <v/>
      </c>
    </row>
    <row r="50" spans="1:20" ht="17" x14ac:dyDescent="0.2">
      <c r="A50" s="7">
        <v>49</v>
      </c>
      <c r="B50" s="8"/>
      <c r="C50" s="8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7"/>
      <c r="Q50" s="7"/>
      <c r="R50" s="13"/>
      <c r="S50" t="str" cm="1">
        <f t="array" ref="S50">_xlfn.CONCAT(A50:Q50&amp;",",TEXT(R50,"mm-dd-yyyy"))</f>
        <v>49,,,,,,,,,,,,,,,,,01-00-1900</v>
      </c>
      <c r="T50" s="3" t="str">
        <f t="shared" si="2"/>
        <v/>
      </c>
    </row>
    <row r="51" spans="1:20" ht="17" x14ac:dyDescent="0.2">
      <c r="A51" s="7">
        <v>50</v>
      </c>
      <c r="B51" s="8"/>
      <c r="C51" s="8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7"/>
      <c r="Q51" s="7"/>
      <c r="R51" s="13"/>
      <c r="S51" t="str" cm="1">
        <f t="array" ref="S51">_xlfn.CONCAT(A51:Q51&amp;",",TEXT(R51,"mm-dd-yyyy"))</f>
        <v>50,,,,,,,,,,,,,,,,,01-00-1900</v>
      </c>
      <c r="T51" s="3" t="str">
        <f t="shared" si="2"/>
        <v/>
      </c>
    </row>
    <row r="52" spans="1:20" ht="17" x14ac:dyDescent="0.2">
      <c r="A52" s="7">
        <v>51</v>
      </c>
      <c r="B52" s="8"/>
      <c r="C52" s="8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7"/>
      <c r="Q52" s="7"/>
      <c r="R52" s="13"/>
      <c r="S52" t="str" cm="1">
        <f t="array" ref="S52">_xlfn.CONCAT(A52:Q52&amp;",",TEXT(R52,"mm-dd-yyyy"))</f>
        <v>51,,,,,,,,,,,,,,,,,01-00-1900</v>
      </c>
      <c r="T52" s="3" t="str">
        <f t="shared" si="2"/>
        <v/>
      </c>
    </row>
    <row r="53" spans="1:20" ht="17" x14ac:dyDescent="0.2">
      <c r="A53" s="7">
        <v>52</v>
      </c>
      <c r="B53" s="8"/>
      <c r="C53" s="8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7"/>
      <c r="Q53" s="7"/>
      <c r="R53" s="13"/>
      <c r="S53" t="str" cm="1">
        <f t="array" ref="S53">_xlfn.CONCAT(A53:Q53&amp;",",TEXT(R53,"mm-dd-yyyy"))</f>
        <v>52,,,,,,,,,,,,,,,,,01-00-1900</v>
      </c>
      <c r="T53" s="3" t="str">
        <f t="shared" si="2"/>
        <v/>
      </c>
    </row>
    <row r="54" spans="1:20" ht="17" x14ac:dyDescent="0.2">
      <c r="A54" s="7">
        <v>53</v>
      </c>
      <c r="B54" s="8"/>
      <c r="C54" s="8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7"/>
      <c r="Q54" s="7"/>
      <c r="R54" s="13"/>
      <c r="S54" t="str" cm="1">
        <f t="array" ref="S54">_xlfn.CONCAT(A54:Q54&amp;",",TEXT(R54,"mm-dd-yyyy"))</f>
        <v>53,,,,,,,,,,,,,,,,,01-00-1900</v>
      </c>
      <c r="T54" s="3" t="str">
        <f t="shared" si="2"/>
        <v/>
      </c>
    </row>
    <row r="55" spans="1:20" ht="17" x14ac:dyDescent="0.2">
      <c r="A55" s="7">
        <v>54</v>
      </c>
      <c r="B55" s="8"/>
      <c r="C55" s="8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7"/>
      <c r="Q55" s="7"/>
      <c r="R55" s="13"/>
      <c r="S55" t="str" cm="1">
        <f t="array" ref="S55">_xlfn.CONCAT(A55:Q55&amp;",",TEXT(R55,"mm-dd-yyyy"))</f>
        <v>54,,,,,,,,,,,,,,,,,01-00-1900</v>
      </c>
      <c r="T55" s="3" t="str">
        <f t="shared" si="2"/>
        <v/>
      </c>
    </row>
    <row r="56" spans="1:20" ht="17" x14ac:dyDescent="0.2">
      <c r="A56" s="7">
        <v>55</v>
      </c>
      <c r="B56" s="8"/>
      <c r="C56" s="8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7"/>
      <c r="Q56" s="7"/>
      <c r="R56" s="13"/>
      <c r="S56" t="str" cm="1">
        <f t="array" ref="S56">_xlfn.CONCAT(A56:Q56&amp;",",TEXT(R56,"mm-dd-yyyy"))</f>
        <v>55,,,,,,,,,,,,,,,,,01-00-1900</v>
      </c>
      <c r="T56" s="3" t="str">
        <f t="shared" si="2"/>
        <v/>
      </c>
    </row>
    <row r="57" spans="1:20" ht="17" x14ac:dyDescent="0.2">
      <c r="A57" s="7">
        <v>56</v>
      </c>
      <c r="B57" s="8"/>
      <c r="C57" s="8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7"/>
      <c r="Q57" s="7"/>
      <c r="R57" s="13"/>
      <c r="S57" t="str" cm="1">
        <f t="array" ref="S57">_xlfn.CONCAT(A57:Q57&amp;",",TEXT(R57,"mm-dd-yyyy"))</f>
        <v>56,,,,,,,,,,,,,,,,,01-00-1900</v>
      </c>
      <c r="T57" s="3" t="str">
        <f t="shared" si="2"/>
        <v/>
      </c>
    </row>
    <row r="58" spans="1:20" ht="17" x14ac:dyDescent="0.2">
      <c r="A58" s="7">
        <v>57</v>
      </c>
      <c r="B58" s="8"/>
      <c r="C58" s="8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7"/>
      <c r="Q58" s="7"/>
      <c r="R58" s="13"/>
      <c r="S58" t="str" cm="1">
        <f t="array" ref="S58">_xlfn.CONCAT(A58:Q58&amp;",",TEXT(R58,"mm-dd-yyyy"))</f>
        <v>57,,,,,,,,,,,,,,,,,01-00-1900</v>
      </c>
      <c r="T58" s="3" t="str">
        <f t="shared" si="2"/>
        <v/>
      </c>
    </row>
    <row r="59" spans="1:20" ht="17" x14ac:dyDescent="0.2">
      <c r="A59" s="7">
        <v>58</v>
      </c>
      <c r="B59" s="8"/>
      <c r="C59" s="8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7"/>
      <c r="Q59" s="7"/>
      <c r="R59" s="13"/>
      <c r="S59" t="str" cm="1">
        <f t="array" ref="S59">_xlfn.CONCAT(A59:Q59&amp;",",TEXT(R59,"mm-dd-yyyy"))</f>
        <v>58,,,,,,,,,,,,,,,,,01-00-1900</v>
      </c>
      <c r="T59" s="3" t="str">
        <f t="shared" si="2"/>
        <v/>
      </c>
    </row>
    <row r="60" spans="1:20" ht="17" x14ac:dyDescent="0.2">
      <c r="A60" s="7">
        <v>59</v>
      </c>
      <c r="B60" s="8"/>
      <c r="C60" s="8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7"/>
      <c r="Q60" s="7"/>
      <c r="R60" s="13"/>
      <c r="S60" t="str" cm="1">
        <f t="array" ref="S60">_xlfn.CONCAT(A60:Q60&amp;",",TEXT(R60,"mm-dd-yyyy"))</f>
        <v>59,,,,,,,,,,,,,,,,,01-00-1900</v>
      </c>
      <c r="T60" s="3" t="str">
        <f t="shared" si="2"/>
        <v/>
      </c>
    </row>
    <row r="61" spans="1:20" ht="17" x14ac:dyDescent="0.2">
      <c r="A61" s="7">
        <v>60</v>
      </c>
      <c r="B61" s="8"/>
      <c r="C61" s="8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7"/>
      <c r="Q61" s="7"/>
      <c r="R61" s="13"/>
      <c r="S61" t="str" cm="1">
        <f t="array" ref="S61">_xlfn.CONCAT(A61:Q61&amp;",",TEXT(R61,"mm-dd-yyyy"))</f>
        <v>60,,,,,,,,,,,,,,,,,01-00-1900</v>
      </c>
      <c r="T61" s="3" t="str">
        <f t="shared" si="2"/>
        <v/>
      </c>
    </row>
    <row r="62" spans="1:20" ht="17" x14ac:dyDescent="0.2">
      <c r="A62" s="7">
        <v>61</v>
      </c>
      <c r="B62" s="8"/>
      <c r="C62" s="8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7"/>
      <c r="Q62" s="7"/>
      <c r="R62" s="13"/>
      <c r="S62" t="str" cm="1">
        <f t="array" ref="S62">_xlfn.CONCAT(A62:Q62&amp;",",TEXT(R62,"mm-dd-yyyy"))</f>
        <v>61,,,,,,,,,,,,,,,,,01-00-1900</v>
      </c>
      <c r="T62" s="3" t="str">
        <f t="shared" si="2"/>
        <v/>
      </c>
    </row>
    <row r="63" spans="1:20" ht="17" x14ac:dyDescent="0.2">
      <c r="A63" s="7">
        <v>62</v>
      </c>
      <c r="B63" s="8"/>
      <c r="C63" s="8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7"/>
      <c r="Q63" s="7"/>
      <c r="R63" s="13"/>
      <c r="S63" t="str" cm="1">
        <f t="array" ref="S63">_xlfn.CONCAT(A63:Q63&amp;",",TEXT(R63,"mm-dd-yyyy"))</f>
        <v>62,,,,,,,,,,,,,,,,,01-00-1900</v>
      </c>
      <c r="T63" s="3" t="str">
        <f t="shared" si="2"/>
        <v/>
      </c>
    </row>
    <row r="64" spans="1:20" ht="17" x14ac:dyDescent="0.2">
      <c r="A64" s="7">
        <v>63</v>
      </c>
      <c r="B64" s="8"/>
      <c r="C64" s="8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7"/>
      <c r="Q64" s="7"/>
      <c r="R64" s="13"/>
      <c r="S64" t="str" cm="1">
        <f t="array" ref="S64">_xlfn.CONCAT(A64:Q64&amp;",",TEXT(R64,"mm-dd-yyyy"))</f>
        <v>63,,,,,,,,,,,,,,,,,01-00-1900</v>
      </c>
      <c r="T64" s="3" t="str">
        <f t="shared" si="2"/>
        <v/>
      </c>
    </row>
    <row r="65" spans="1:20" ht="17" x14ac:dyDescent="0.2">
      <c r="A65" s="7">
        <v>64</v>
      </c>
      <c r="B65" s="8"/>
      <c r="C65" s="8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7"/>
      <c r="Q65" s="7"/>
      <c r="R65" s="13"/>
      <c r="S65" t="str" cm="1">
        <f t="array" ref="S65">_xlfn.CONCAT(A65:Q65&amp;",",TEXT(R65,"mm-dd-yyyy"))</f>
        <v>64,,,,,,,,,,,,,,,,,01-00-1900</v>
      </c>
      <c r="T65" s="3" t="str">
        <f t="shared" si="2"/>
        <v/>
      </c>
    </row>
    <row r="66" spans="1:20" ht="17" x14ac:dyDescent="0.2">
      <c r="A66" s="7">
        <v>65</v>
      </c>
      <c r="B66" s="8"/>
      <c r="C66" s="8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7"/>
      <c r="Q66" s="7"/>
      <c r="R66" s="13"/>
      <c r="S66" t="str" cm="1">
        <f t="array" ref="S66">_xlfn.CONCAT(A66:Q66&amp;",",TEXT(R66,"mm-dd-yyyy"))</f>
        <v>65,,,,,,,,,,,,,,,,,01-00-1900</v>
      </c>
      <c r="T66" s="3" t="str">
        <f t="shared" si="2"/>
        <v/>
      </c>
    </row>
    <row r="67" spans="1:20" ht="17" x14ac:dyDescent="0.2">
      <c r="A67" s="7">
        <v>66</v>
      </c>
      <c r="B67" s="8"/>
      <c r="C67" s="8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7"/>
      <c r="Q67" s="7"/>
      <c r="R67" s="13"/>
      <c r="S67" t="str" cm="1">
        <f t="array" ref="S67">_xlfn.CONCAT(A67:Q67&amp;",",TEXT(R67,"mm-dd-yyyy"))</f>
        <v>66,,,,,,,,,,,,,,,,,01-00-1900</v>
      </c>
      <c r="T67" s="3" t="str">
        <f t="shared" si="2"/>
        <v/>
      </c>
    </row>
    <row r="68" spans="1:20" ht="17" x14ac:dyDescent="0.2">
      <c r="A68" s="7">
        <v>67</v>
      </c>
      <c r="B68" s="8"/>
      <c r="C68" s="8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7"/>
      <c r="Q68" s="7"/>
      <c r="R68" s="13"/>
      <c r="S68" t="str" cm="1">
        <f t="array" ref="S68">_xlfn.CONCAT(A68:Q68&amp;",",TEXT(R68,"mm-dd-yyyy"))</f>
        <v>67,,,,,,,,,,,,,,,,,01-00-1900</v>
      </c>
      <c r="T68" s="3" t="str">
        <f t="shared" si="2"/>
        <v/>
      </c>
    </row>
    <row r="69" spans="1:20" ht="17" x14ac:dyDescent="0.2">
      <c r="A69" s="7">
        <v>68</v>
      </c>
      <c r="B69" s="8"/>
      <c r="C69" s="8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7"/>
      <c r="Q69" s="7"/>
      <c r="R69" s="13"/>
      <c r="S69" t="str" cm="1">
        <f t="array" ref="S69">_xlfn.CONCAT(A69:Q69&amp;",",TEXT(R69,"mm-dd-yyyy"))</f>
        <v>68,,,,,,,,,,,,,,,,,01-00-1900</v>
      </c>
      <c r="T69" s="3" t="str">
        <f t="shared" si="2"/>
        <v/>
      </c>
    </row>
    <row r="70" spans="1:20" ht="17" x14ac:dyDescent="0.2">
      <c r="A70" s="7">
        <v>69</v>
      </c>
      <c r="B70" s="8"/>
      <c r="C70" s="8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7"/>
      <c r="Q70" s="7"/>
      <c r="R70" s="13"/>
      <c r="S70" t="str" cm="1">
        <f t="array" ref="S70">_xlfn.CONCAT(A70:Q70&amp;",",TEXT(R70,"mm-dd-yyyy"))</f>
        <v>69,,,,,,,,,,,,,,,,,01-00-1900</v>
      </c>
      <c r="T70" s="3" t="str">
        <f t="shared" si="2"/>
        <v/>
      </c>
    </row>
    <row r="71" spans="1:20" ht="17" x14ac:dyDescent="0.2">
      <c r="A71" s="7">
        <v>70</v>
      </c>
      <c r="B71" s="8"/>
      <c r="C71" s="8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7"/>
      <c r="Q71" s="7"/>
      <c r="R71" s="13"/>
      <c r="S71" t="str" cm="1">
        <f t="array" ref="S71">_xlfn.CONCAT(A71:Q71&amp;",",TEXT(R71,"mm-dd-yyyy"))</f>
        <v>70,,,,,,,,,,,,,,,,,01-00-1900</v>
      </c>
      <c r="T71" s="3" t="str">
        <f t="shared" si="2"/>
        <v/>
      </c>
    </row>
    <row r="72" spans="1:20" ht="17" x14ac:dyDescent="0.2">
      <c r="A72" s="7">
        <v>71</v>
      </c>
      <c r="B72" s="8"/>
      <c r="C72" s="8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7"/>
      <c r="Q72" s="7"/>
      <c r="R72" s="13"/>
      <c r="S72" t="str" cm="1">
        <f t="array" ref="S72">_xlfn.CONCAT(A72:Q72&amp;",",TEXT(R72,"mm-dd-yyyy"))</f>
        <v>71,,,,,,,,,,,,,,,,,01-00-1900</v>
      </c>
      <c r="T72" s="3" t="str">
        <f t="shared" si="2"/>
        <v/>
      </c>
    </row>
    <row r="73" spans="1:20" ht="17" x14ac:dyDescent="0.2">
      <c r="A73" s="7">
        <v>72</v>
      </c>
      <c r="B73" s="8"/>
      <c r="C73" s="8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7"/>
      <c r="Q73" s="7"/>
      <c r="R73" s="13"/>
      <c r="S73" t="str" cm="1">
        <f t="array" ref="S73">_xlfn.CONCAT(A73:Q73&amp;",",TEXT(R73,"mm-dd-yyyy"))</f>
        <v>72,,,,,,,,,,,,,,,,,01-00-1900</v>
      </c>
      <c r="T73" s="3" t="str">
        <f t="shared" si="2"/>
        <v/>
      </c>
    </row>
    <row r="74" spans="1:20" ht="17" x14ac:dyDescent="0.2">
      <c r="A74" s="7">
        <v>73</v>
      </c>
      <c r="B74" s="8"/>
      <c r="C74" s="8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7"/>
      <c r="Q74" s="7"/>
      <c r="R74" s="13"/>
      <c r="S74" t="str" cm="1">
        <f t="array" ref="S74">_xlfn.CONCAT(A74:Q74&amp;",",TEXT(R74,"mm-dd-yyyy"))</f>
        <v>73,,,,,,,,,,,,,,,,,01-00-1900</v>
      </c>
      <c r="T74" s="3" t="str">
        <f t="shared" si="2"/>
        <v/>
      </c>
    </row>
    <row r="75" spans="1:20" ht="17" x14ac:dyDescent="0.2">
      <c r="A75" s="7">
        <v>74</v>
      </c>
      <c r="B75" s="8"/>
      <c r="C75" s="8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7"/>
      <c r="Q75" s="7"/>
      <c r="R75" s="13"/>
      <c r="S75" t="str" cm="1">
        <f t="array" ref="S75">_xlfn.CONCAT(A75:Q75&amp;",",TEXT(R75,"mm-dd-yyyy"))</f>
        <v>74,,,,,,,,,,,,,,,,,01-00-1900</v>
      </c>
      <c r="T75" s="3" t="str">
        <f t="shared" si="2"/>
        <v/>
      </c>
    </row>
    <row r="76" spans="1:20" ht="17" x14ac:dyDescent="0.2">
      <c r="A76" s="7">
        <v>75</v>
      </c>
      <c r="B76" s="8"/>
      <c r="C76" s="8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7"/>
      <c r="Q76" s="7"/>
      <c r="R76" s="13"/>
      <c r="S76" t="str" cm="1">
        <f t="array" ref="S76">_xlfn.CONCAT(A76:Q76&amp;",",TEXT(R76,"mm-dd-yyyy"))</f>
        <v>75,,,,,,,,,,,,,,,,,01-00-1900</v>
      </c>
      <c r="T76" s="3" t="str">
        <f t="shared" si="2"/>
        <v/>
      </c>
    </row>
    <row r="77" spans="1:20" ht="17" x14ac:dyDescent="0.2">
      <c r="A77" s="7">
        <v>76</v>
      </c>
      <c r="B77" s="8"/>
      <c r="C77" s="8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7"/>
      <c r="Q77" s="7"/>
      <c r="R77" s="13"/>
      <c r="S77" t="str" cm="1">
        <f t="array" ref="S77">_xlfn.CONCAT(A77:Q77&amp;",",TEXT(R77,"mm-dd-yyyy"))</f>
        <v>76,,,,,,,,,,,,,,,,,01-00-1900</v>
      </c>
      <c r="T77" s="3" t="str">
        <f t="shared" ref="T77:T92" si="3">IF(D77="sample",_xlfn.CONCAT(A77-10,CHAR(10),C77,CHAR(10),TEXT(G77,"mm-dd-yyyy")),"")</f>
        <v/>
      </c>
    </row>
    <row r="78" spans="1:20" ht="17" x14ac:dyDescent="0.2">
      <c r="A78" s="7">
        <v>77</v>
      </c>
      <c r="B78" s="8"/>
      <c r="C78" s="8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7"/>
      <c r="Q78" s="7"/>
      <c r="R78" s="13"/>
      <c r="S78" t="str" cm="1">
        <f t="array" ref="S78">_xlfn.CONCAT(A78:Q78&amp;",",TEXT(R78,"mm-dd-yyyy"))</f>
        <v>77,,,,,,,,,,,,,,,,,01-00-1900</v>
      </c>
      <c r="T78" s="3" t="str">
        <f t="shared" si="3"/>
        <v/>
      </c>
    </row>
    <row r="79" spans="1:20" ht="17" x14ac:dyDescent="0.2">
      <c r="A79" s="7">
        <v>78</v>
      </c>
      <c r="B79" s="8"/>
      <c r="C79" s="8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7"/>
      <c r="Q79" s="7"/>
      <c r="R79" s="13"/>
      <c r="S79" t="str" cm="1">
        <f t="array" ref="S79">_xlfn.CONCAT(A79:Q79&amp;",",TEXT(R79,"mm-dd-yyyy"))</f>
        <v>78,,,,,,,,,,,,,,,,,01-00-1900</v>
      </c>
      <c r="T79" s="3" t="str">
        <f t="shared" si="3"/>
        <v/>
      </c>
    </row>
    <row r="80" spans="1:20" ht="17" x14ac:dyDescent="0.2">
      <c r="A80" s="7">
        <v>79</v>
      </c>
      <c r="B80" s="8"/>
      <c r="C80" s="8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7"/>
      <c r="Q80" s="7"/>
      <c r="R80" s="13"/>
      <c r="S80" t="str" cm="1">
        <f t="array" ref="S80">_xlfn.CONCAT(A80:Q80&amp;",",TEXT(R80,"mm-dd-yyyy"))</f>
        <v>79,,,,,,,,,,,,,,,,,01-00-1900</v>
      </c>
      <c r="T80" s="3" t="str">
        <f t="shared" si="3"/>
        <v/>
      </c>
    </row>
    <row r="81" spans="1:20" ht="17" x14ac:dyDescent="0.2">
      <c r="A81" s="7">
        <v>80</v>
      </c>
      <c r="B81" s="8"/>
      <c r="C81" s="8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7"/>
      <c r="Q81" s="7"/>
      <c r="R81" s="13"/>
      <c r="S81" t="str" cm="1">
        <f t="array" ref="S81">_xlfn.CONCAT(A81:Q81&amp;",",TEXT(R81,"mm-dd-yyyy"))</f>
        <v>80,,,,,,,,,,,,,,,,,01-00-1900</v>
      </c>
      <c r="T81" s="3" t="str">
        <f t="shared" si="3"/>
        <v/>
      </c>
    </row>
    <row r="82" spans="1:20" ht="17" x14ac:dyDescent="0.2">
      <c r="A82" s="7">
        <v>81</v>
      </c>
      <c r="B82" s="8"/>
      <c r="C82" s="8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7"/>
      <c r="Q82" s="7"/>
      <c r="R82" s="13"/>
      <c r="S82" t="str" cm="1">
        <f t="array" ref="S82">_xlfn.CONCAT(A82:Q82&amp;",",TEXT(R82,"mm-dd-yyyy"))</f>
        <v>81,,,,,,,,,,,,,,,,,01-00-1900</v>
      </c>
      <c r="T82" s="3" t="str">
        <f t="shared" si="3"/>
        <v/>
      </c>
    </row>
    <row r="83" spans="1:20" ht="17" x14ac:dyDescent="0.2">
      <c r="A83" s="7">
        <v>82</v>
      </c>
      <c r="B83" s="8"/>
      <c r="C83" s="8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7"/>
      <c r="Q83" s="7"/>
      <c r="R83" s="13"/>
      <c r="S83" t="str" cm="1">
        <f t="array" ref="S83">_xlfn.CONCAT(A83:Q83&amp;",",TEXT(R83,"mm-dd-yyyy"))</f>
        <v>82,,,,,,,,,,,,,,,,,01-00-1900</v>
      </c>
      <c r="T83" s="3" t="str">
        <f t="shared" si="3"/>
        <v/>
      </c>
    </row>
    <row r="84" spans="1:20" ht="17" x14ac:dyDescent="0.2">
      <c r="A84" s="7">
        <v>83</v>
      </c>
      <c r="B84" s="8"/>
      <c r="C84" s="8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"/>
      <c r="Q84" s="7"/>
      <c r="R84" s="13"/>
      <c r="S84" t="str" cm="1">
        <f t="array" ref="S84">_xlfn.CONCAT(A84:Q84&amp;",",TEXT(R84,"mm-dd-yyyy"))</f>
        <v>83,,,,,,,,,,,,,,,,,01-00-1900</v>
      </c>
      <c r="T84" s="3" t="str">
        <f t="shared" si="3"/>
        <v/>
      </c>
    </row>
    <row r="85" spans="1:20" ht="17" x14ac:dyDescent="0.2">
      <c r="A85" s="7">
        <v>84</v>
      </c>
      <c r="B85" s="8"/>
      <c r="C85" s="8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"/>
      <c r="Q85" s="7"/>
      <c r="R85" s="13"/>
      <c r="S85" t="str" cm="1">
        <f t="array" ref="S85">_xlfn.CONCAT(A85:Q85&amp;",",TEXT(R85,"mm-dd-yyyy"))</f>
        <v>84,,,,,,,,,,,,,,,,,01-00-1900</v>
      </c>
      <c r="T85" s="3" t="str">
        <f t="shared" si="3"/>
        <v/>
      </c>
    </row>
    <row r="86" spans="1:20" ht="17" x14ac:dyDescent="0.2">
      <c r="A86" s="7">
        <v>85</v>
      </c>
      <c r="B86" s="8"/>
      <c r="C86" s="8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7"/>
      <c r="Q86" s="7"/>
      <c r="R86" s="13"/>
      <c r="S86" t="str" cm="1">
        <f t="array" ref="S86">_xlfn.CONCAT(A86:Q86&amp;",",TEXT(R86,"mm-dd-yyyy"))</f>
        <v>85,,,,,,,,,,,,,,,,,01-00-1900</v>
      </c>
      <c r="T86" s="3" t="str">
        <f t="shared" si="3"/>
        <v/>
      </c>
    </row>
    <row r="87" spans="1:20" ht="17" x14ac:dyDescent="0.2">
      <c r="A87" s="7">
        <v>86</v>
      </c>
      <c r="B87" s="8"/>
      <c r="C87" s="8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7"/>
      <c r="Q87" s="7"/>
      <c r="R87" s="13"/>
      <c r="S87" t="str" cm="1">
        <f t="array" ref="S87">_xlfn.CONCAT(A87:Q87&amp;",",TEXT(R87,"mm-dd-yyyy"))</f>
        <v>86,,,,,,,,,,,,,,,,,01-00-1900</v>
      </c>
      <c r="T87" s="3" t="str">
        <f t="shared" si="3"/>
        <v/>
      </c>
    </row>
    <row r="88" spans="1:20" ht="17" x14ac:dyDescent="0.2">
      <c r="A88" s="7">
        <v>87</v>
      </c>
      <c r="B88" s="8"/>
      <c r="C88" s="8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7"/>
      <c r="Q88" s="7"/>
      <c r="R88" s="13"/>
      <c r="S88" t="str" cm="1">
        <f t="array" ref="S88">_xlfn.CONCAT(A88:Q88&amp;",",TEXT(R88,"mm-dd-yyyy"))</f>
        <v>87,,,,,,,,,,,,,,,,,01-00-1900</v>
      </c>
      <c r="T88" s="3" t="str">
        <f t="shared" si="3"/>
        <v/>
      </c>
    </row>
    <row r="89" spans="1:20" ht="17" x14ac:dyDescent="0.2">
      <c r="A89" s="7">
        <v>88</v>
      </c>
      <c r="B89" s="8"/>
      <c r="C89" s="8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7"/>
      <c r="Q89" s="7"/>
      <c r="R89" s="13"/>
      <c r="S89" t="str" cm="1">
        <f t="array" ref="S89">_xlfn.CONCAT(A89:Q89&amp;",",TEXT(R89,"mm-dd-yyyy"))</f>
        <v>88,,,,,,,,,,,,,,,,,01-00-1900</v>
      </c>
      <c r="T89" s="3" t="str">
        <f t="shared" si="3"/>
        <v/>
      </c>
    </row>
    <row r="90" spans="1:20" ht="17" x14ac:dyDescent="0.2">
      <c r="A90" s="7">
        <v>89</v>
      </c>
      <c r="B90" s="8"/>
      <c r="C90" s="8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7"/>
      <c r="Q90" s="7"/>
      <c r="R90" s="13"/>
      <c r="S90" t="str" cm="1">
        <f t="array" ref="S90">_xlfn.CONCAT(A90:Q90&amp;",",TEXT(R90,"mm-dd-yyyy"))</f>
        <v>89,,,,,,,,,,,,,,,,,01-00-1900</v>
      </c>
      <c r="T90" s="3" t="str">
        <f t="shared" si="3"/>
        <v/>
      </c>
    </row>
    <row r="91" spans="1:20" ht="17" x14ac:dyDescent="0.2">
      <c r="A91" s="7">
        <v>90</v>
      </c>
      <c r="B91" s="8"/>
      <c r="C91" s="8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7"/>
      <c r="Q91" s="7"/>
      <c r="R91" s="13"/>
      <c r="S91" t="str" cm="1">
        <f t="array" ref="S91">_xlfn.CONCAT(A91:Q91&amp;",",TEXT(R91,"mm-dd-yyyy"))</f>
        <v>90,,,,,,,,,,,,,,,,,01-00-1900</v>
      </c>
      <c r="T91" s="3" t="str">
        <f t="shared" si="3"/>
        <v/>
      </c>
    </row>
    <row r="92" spans="1:20" ht="17" x14ac:dyDescent="0.2">
      <c r="A92" s="7">
        <v>91</v>
      </c>
      <c r="B92" s="8"/>
      <c r="C92" s="8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7"/>
      <c r="Q92" s="7"/>
      <c r="R92" s="13"/>
      <c r="S92" t="str" cm="1">
        <f t="array" ref="S92">_xlfn.CONCAT(A92:Q92&amp;",",TEXT(R92,"mm-dd-yyyy"))</f>
        <v>91,,,,,,,,,,,,,,,,,01-00-1900</v>
      </c>
      <c r="T92" s="3" t="str">
        <f t="shared" si="3"/>
        <v/>
      </c>
    </row>
  </sheetData>
  <dataConsolidate/>
  <phoneticPr fontId="2" type="noConversion"/>
  <dataValidations count="3">
    <dataValidation type="list" allowBlank="1" showInputMessage="1" showErrorMessage="1" sqref="D2:D92" xr:uid="{00000000-0002-0000-0000-000002000000}">
      <formula1>"sample,standard,blank_control,control"</formula1>
    </dataValidation>
    <dataValidation type="list" allowBlank="1" showInputMessage="1" showErrorMessage="1" sqref="P2:P92" xr:uid="{00000000-0002-0000-0000-000000000000}">
      <formula1>"HPL,FBS"</formula1>
    </dataValidation>
    <dataValidation type="list" allowBlank="1" showInputMessage="1" showErrorMessage="1" sqref="Q2:Q1048576" xr:uid="{E80847C2-9004-BA46-ACBA-CAFC7BCA4B22}">
      <formula1>"PLA,PET,V2P1"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zoomScale="85" workbookViewId="0">
      <selection activeCell="A14" sqref="A14"/>
    </sheetView>
  </sheetViews>
  <sheetFormatPr baseColWidth="10" defaultColWidth="8.83203125" defaultRowHeight="16" x14ac:dyDescent="0.2"/>
  <cols>
    <col min="1" max="13" width="20.83203125" customWidth="1"/>
  </cols>
  <sheetData>
    <row r="1" spans="1:13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7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02" x14ac:dyDescent="0.2">
      <c r="A3" s="3" t="s">
        <v>1</v>
      </c>
      <c r="B3" s="3"/>
      <c r="C3" s="3" t="str">
        <f>Samples!S2</f>
        <v>1,HP1,G5,control,,,,,,,,,,GU,1,,,07-26-2023</v>
      </c>
      <c r="D3" s="3" t="str">
        <f>Samples!S12</f>
        <v>11,HP1,GU-0727-1-1,sample,727,20230727-1,45134,1,8,1699.22,1699.36,1684.45,1684.46,GU,,HPL,PET,08-30-2023</v>
      </c>
      <c r="E3" s="3" t="str">
        <f>Samples!S18</f>
        <v>17,HP1,GU-0727-1-3,sample,727,20230727-3,45134,1,8,1648.28,1648.32,1632.39,1632.37,GU,,FBS,PET,08-30-2023</v>
      </c>
      <c r="F3" s="3" t="str">
        <f>Samples!S24</f>
        <v>23,,,,,,,,,,,,,,,,,01-00-1900</v>
      </c>
      <c r="G3" s="3" t="str">
        <f>Samples!S30</f>
        <v>29,,,,,,,,,,,,,,,,,01-00-1900</v>
      </c>
      <c r="H3" s="3" t="str">
        <f>Samples!S36</f>
        <v>35,,,,,,,,,,,,,,,,,01-00-1900</v>
      </c>
      <c r="I3" s="3" t="str">
        <f>Samples!S42</f>
        <v>41,,,,,,,,,,,,,,,,,01-00-1900</v>
      </c>
      <c r="J3" s="3" t="str">
        <f>Samples!S47</f>
        <v>46,,,,,,,,,,,,,,,,,01-00-1900</v>
      </c>
      <c r="K3" s="3" t="str">
        <f>Samples!S53</f>
        <v>52,,,,,,,,,,,,,,,,,01-00-1900</v>
      </c>
      <c r="L3" s="3" t="str">
        <f>Samples!S59</f>
        <v>58,,,,,,,,,,,,,,,,,01-00-1900</v>
      </c>
      <c r="M3" s="3"/>
    </row>
    <row r="4" spans="1:13" ht="102" x14ac:dyDescent="0.2">
      <c r="A4" s="3" t="s">
        <v>2</v>
      </c>
      <c r="B4" s="3"/>
      <c r="C4" s="3" t="str">
        <f>Samples!S2</f>
        <v>1,HP1,G5,control,,,,,,,,,,GU,1,,,07-26-2023</v>
      </c>
      <c r="D4" s="3" t="str">
        <f>Samples!S13</f>
        <v>12,HP1,GU-0727-1-1,sample,727,20230727-1,45134,2,8,1656.86,1657.07,1642.41,1642.37,GU,,HPL,PET,08-30-2023</v>
      </c>
      <c r="E4" s="3" t="str">
        <f>Samples!S19</f>
        <v>18,HP1,GU-0727-1-3,sample,727,20230727-3,45134,2,8,1683.72,1683.75,1666.64,1666.55,GU,,FBS,PET,08-30-2023</v>
      </c>
      <c r="F4" s="3" t="str">
        <f>Samples!S25</f>
        <v>24,,,,,,,,,,,,,,,,,01-00-1900</v>
      </c>
      <c r="G4" s="3" t="str">
        <f>Samples!S31</f>
        <v>30,,,,,,,,,,,,,,,,,01-00-1900</v>
      </c>
      <c r="H4" s="3" t="str">
        <f>Samples!S37</f>
        <v>36,,,,,,,,,,,,,,,,,01-00-1900</v>
      </c>
      <c r="I4" s="3" t="str">
        <f>Samples!S43</f>
        <v>42,,,,,,,,,,,,,,,,,01-00-1900</v>
      </c>
      <c r="J4" s="3" t="str">
        <f>Samples!S48</f>
        <v>47,,,,,,,,,,,,,,,,,01-00-1900</v>
      </c>
      <c r="K4" s="3" t="str">
        <f>Samples!S54</f>
        <v>53,,,,,,,,,,,,,,,,,01-00-1900</v>
      </c>
      <c r="L4" s="3" t="str">
        <f>Samples!S60</f>
        <v>59,,,,,,,,,,,,,,,,,01-00-1900</v>
      </c>
      <c r="M4" s="3"/>
    </row>
    <row r="5" spans="1:13" ht="102" x14ac:dyDescent="0.2">
      <c r="A5" s="3" t="s">
        <v>3</v>
      </c>
      <c r="B5" s="3"/>
      <c r="C5" s="3" t="str">
        <f>Samples!S3</f>
        <v>2,HP1,G2.5,control,,,,,,,,,,GU,0.5,,,07-26-2023</v>
      </c>
      <c r="D5" s="3" t="str">
        <f>Samples!S14</f>
        <v>13,HP1,GU-0727-1-1,sample,727,20230727-1,45134,3,8,1673.82,1673.53,1656.87,1656.56,GU,,HPL,PET,08-30-2023</v>
      </c>
      <c r="E5" s="3" t="str">
        <f>Samples!S20</f>
        <v>19,HP1,GU-0727-1-3,sample,727,20230727-3,45134,3,8,1654.74,1655.17,1639.89,1640.06,GU,,FBS,PET,08-30-2023</v>
      </c>
      <c r="F5" s="3" t="str">
        <f>Samples!S26</f>
        <v>25,,,,,,,,,,,,,,,,,01-00-1900</v>
      </c>
      <c r="G5" s="3" t="str">
        <f>Samples!S32</f>
        <v>31,,,,,,,,,,,,,,,,,01-00-1900</v>
      </c>
      <c r="H5" s="3" t="str">
        <f>Samples!S38</f>
        <v>37,,,,,,,,,,,,,,,,,01-00-1900</v>
      </c>
      <c r="I5" s="3" t="str">
        <f>Samples!S44</f>
        <v>43,,,,,,,,,,,,,,,,,01-00-1900</v>
      </c>
      <c r="J5" s="3" t="str">
        <f>Samples!S49</f>
        <v>48,,,,,,,,,,,,,,,,,01-00-1900</v>
      </c>
      <c r="K5" s="3" t="str">
        <f>Samples!S55</f>
        <v>54,,,,,,,,,,,,,,,,,01-00-1900</v>
      </c>
      <c r="L5" s="3" t="str">
        <f>Samples!S61</f>
        <v>60,,,,,,,,,,,,,,,,,01-00-1900</v>
      </c>
      <c r="M5" s="3"/>
    </row>
    <row r="6" spans="1:13" ht="102" x14ac:dyDescent="0.2">
      <c r="A6" s="3" t="s">
        <v>4</v>
      </c>
      <c r="B6" s="3"/>
      <c r="C6" s="3" t="str">
        <f>Samples!S3</f>
        <v>2,HP1,G2.5,control,,,,,,,,,,GU,0.5,,,07-26-2023</v>
      </c>
      <c r="D6" s="3" t="str">
        <f>Samples!S15</f>
        <v>14,HP1,GU-0727-1-2,sample,727,20230727-2,45134,1,8,1655.02,1655.19,1640.78,1640.689,GU,,HPL,PET,08-30-2023</v>
      </c>
      <c r="E6" s="3" t="str">
        <f>Samples!S21</f>
        <v>20,,,,,,,,,,,,,,,,,01-00-1900</v>
      </c>
      <c r="F6" s="3" t="str">
        <f>Samples!S27</f>
        <v>26,,,,,,,,,,,,,,,,,01-00-1900</v>
      </c>
      <c r="G6" s="3" t="str">
        <f>Samples!S33</f>
        <v>32,,,,,,,,,,,,,,,,,01-00-1900</v>
      </c>
      <c r="H6" s="3" t="str">
        <f>Samples!S39</f>
        <v>38,,,,,,,,,,,,,,,,,01-00-1900</v>
      </c>
      <c r="I6" s="3" t="str">
        <f>Samples!S45</f>
        <v>44,,,,,,,,,,,,,,,,,01-00-1900</v>
      </c>
      <c r="J6" s="3" t="str">
        <f>Samples!S50</f>
        <v>49,,,,,,,,,,,,,,,,,01-00-1900</v>
      </c>
      <c r="K6" s="3" t="str">
        <f>Samples!S56</f>
        <v>55,,,,,,,,,,,,,,,,,01-00-1900</v>
      </c>
      <c r="L6" s="3" t="str">
        <f>Samples!S62</f>
        <v>61,,,,,,,,,,,,,,,,,01-00-1900</v>
      </c>
      <c r="M6" s="3"/>
    </row>
    <row r="7" spans="1:13" ht="102" x14ac:dyDescent="0.2">
      <c r="A7" s="3" t="s">
        <v>5</v>
      </c>
      <c r="B7" s="3"/>
      <c r="C7" s="3" t="str">
        <f>Samples!S4</f>
        <v>3,HP1,G0,control,,,,,,,,,,GU,0,,,07-26-2023</v>
      </c>
      <c r="D7" s="3" t="str">
        <f>Samples!S16</f>
        <v>15,HP1,GU-0727-1-2,sample,727,20230727-2,45134,2,8,1683.97,1683.96,1668.18,1667.99,GU,,HPL,PET,08-30-2023</v>
      </c>
      <c r="E7" s="3" t="str">
        <f>Samples!S22</f>
        <v>21,,,,,,,,,,,,,,,,,01-00-1900</v>
      </c>
      <c r="F7" s="3" t="str">
        <f>Samples!S28</f>
        <v>27,,,,,,,,,,,,,,,,,01-00-1900</v>
      </c>
      <c r="G7" s="3" t="str">
        <f>Samples!S34</f>
        <v>33,,,,,,,,,,,,,,,,,01-00-1900</v>
      </c>
      <c r="H7" s="3" t="str">
        <f>Samples!S40</f>
        <v>39,,,,,,,,,,,,,,,,,01-00-1900</v>
      </c>
      <c r="I7" s="3" t="str">
        <f>Samples!S46</f>
        <v>45,,,,,,,,,,,,,,,,,01-00-1900</v>
      </c>
      <c r="J7" s="3" t="str">
        <f>Samples!S51</f>
        <v>50,,,,,,,,,,,,,,,,,01-00-1900</v>
      </c>
      <c r="K7" s="3" t="str">
        <f>Samples!S57</f>
        <v>56,,,,,,,,,,,,,,,,,01-00-1900</v>
      </c>
      <c r="L7" s="3" t="str">
        <f>Samples!S63</f>
        <v>62,,,,,,,,,,,,,,,,,01-00-1900</v>
      </c>
      <c r="M7" s="3"/>
    </row>
    <row r="8" spans="1:13" ht="102" x14ac:dyDescent="0.2">
      <c r="A8" s="3" t="s">
        <v>6</v>
      </c>
      <c r="B8" s="3"/>
      <c r="C8" s="3" t="str">
        <f>Samples!S4</f>
        <v>3,HP1,G0,control,,,,,,,,,,GU,0,,,07-26-2023</v>
      </c>
      <c r="D8" s="3" t="str">
        <f>Samples!S17</f>
        <v>16,HP1,GU-0727-1-2,sample,727,20230727-2,45134,3,8,1691.16,1691.07,1676.12,1676.12,GU,,HPL,PET,08-30-2023</v>
      </c>
      <c r="E8" s="3" t="str">
        <f>Samples!S23</f>
        <v>22,,,,,,,,,,,,,,,,,01-00-1900</v>
      </c>
      <c r="F8" s="3" t="str">
        <f>Samples!S29</f>
        <v>28,,,,,,,,,,,,,,,,,01-00-1900</v>
      </c>
      <c r="G8" s="3" t="str">
        <f>Samples!S35</f>
        <v>34,,,,,,,,,,,,,,,,,01-00-1900</v>
      </c>
      <c r="H8" s="3" t="str">
        <f>Samples!S41</f>
        <v>40,,,,,,,,,,,,,,,,,01-00-1900</v>
      </c>
      <c r="I8" s="3"/>
      <c r="J8" s="3" t="str">
        <f>Samples!S52</f>
        <v>51,,,,,,,,,,,,,,,,,01-00-1900</v>
      </c>
      <c r="K8" s="3" t="str">
        <f>Samples!S58</f>
        <v>57,,,,,,,,,,,,,,,,,01-00-1900</v>
      </c>
      <c r="L8" s="3" t="str">
        <f>Samples!S64</f>
        <v>63,,,,,,,,,,,,,,,,,01-00-1900</v>
      </c>
      <c r="M8" s="3"/>
    </row>
    <row r="9" spans="1:13" x14ac:dyDescent="0.2">
      <c r="A9" t="s">
        <v>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"/>
  <sheetViews>
    <sheetView workbookViewId="0">
      <selection activeCell="C42" sqref="C42"/>
    </sheetView>
  </sheetViews>
  <sheetFormatPr baseColWidth="10" defaultColWidth="8.83203125" defaultRowHeight="16" x14ac:dyDescent="0.2"/>
  <cols>
    <col min="1" max="11" width="36.33203125" customWidth="1"/>
  </cols>
  <sheetData>
    <row r="1" spans="1:1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5" ht="17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7" x14ac:dyDescent="0.2">
      <c r="A3" s="3" t="s">
        <v>1</v>
      </c>
      <c r="B3" s="3"/>
      <c r="C3" s="3" t="str">
        <f>Samples!S65</f>
        <v>64,,,,,,,,,,,,,,,,,01-00-1900</v>
      </c>
      <c r="D3" s="3" t="str">
        <f>Samples!S70</f>
        <v>69,,,,,,,,,,,,,,,,,01-00-1900</v>
      </c>
      <c r="E3" s="3" t="str">
        <f>Samples!S76</f>
        <v>75,,,,,,,,,,,,,,,,,01-00-1900</v>
      </c>
      <c r="F3" s="3" t="str">
        <f>Samples!S82</f>
        <v>81,,,,,,,,,,,,,,,,,01-00-1900</v>
      </c>
      <c r="G3" s="3" t="str">
        <f>Samples!S88</f>
        <v>87,,,,,,,,,,,,,,,,,01-00-1900</v>
      </c>
      <c r="H3" s="3"/>
      <c r="I3" s="3"/>
      <c r="J3" s="3"/>
      <c r="K3" s="3"/>
      <c r="L3" s="3"/>
      <c r="M3" s="3"/>
      <c r="N3" s="3"/>
      <c r="O3" s="3"/>
    </row>
    <row r="4" spans="1:15" ht="17" x14ac:dyDescent="0.2">
      <c r="A4" s="3" t="s">
        <v>2</v>
      </c>
      <c r="B4" s="3"/>
      <c r="C4" s="3" t="str">
        <f>Samples!S66</f>
        <v>65,,,,,,,,,,,,,,,,,01-00-1900</v>
      </c>
      <c r="D4" s="3" t="str">
        <f>Samples!S71</f>
        <v>70,,,,,,,,,,,,,,,,,01-00-1900</v>
      </c>
      <c r="E4" s="3" t="str">
        <f>Samples!S77</f>
        <v>76,,,,,,,,,,,,,,,,,01-00-1900</v>
      </c>
      <c r="F4" s="3" t="str">
        <f>Samples!S83</f>
        <v>82,,,,,,,,,,,,,,,,,01-00-1900</v>
      </c>
      <c r="G4" s="3" t="str">
        <f>Samples!S89</f>
        <v>88,,,,,,,,,,,,,,,,,01-00-1900</v>
      </c>
      <c r="H4" s="3"/>
      <c r="I4" s="3"/>
      <c r="J4" s="3"/>
      <c r="K4" s="3"/>
      <c r="L4" s="3"/>
      <c r="M4" s="3"/>
      <c r="N4" s="3"/>
      <c r="O4" s="3"/>
    </row>
    <row r="5" spans="1:15" ht="17" x14ac:dyDescent="0.2">
      <c r="A5" s="3" t="s">
        <v>3</v>
      </c>
      <c r="B5" s="3"/>
      <c r="C5" s="3" t="str">
        <f>Samples!S67</f>
        <v>66,,,,,,,,,,,,,,,,,01-00-1900</v>
      </c>
      <c r="D5" s="3" t="str">
        <f>Samples!S72</f>
        <v>71,,,,,,,,,,,,,,,,,01-00-1900</v>
      </c>
      <c r="E5" s="3" t="str">
        <f>Samples!S78</f>
        <v>77,,,,,,,,,,,,,,,,,01-00-1900</v>
      </c>
      <c r="F5" s="3" t="str">
        <f>Samples!S84</f>
        <v>83,,,,,,,,,,,,,,,,,01-00-1900</v>
      </c>
      <c r="G5" s="3" t="str">
        <f>Samples!S90</f>
        <v>89,,,,,,,,,,,,,,,,,01-00-1900</v>
      </c>
      <c r="H5" s="3"/>
      <c r="I5" s="3"/>
      <c r="J5" s="3"/>
      <c r="K5" s="3"/>
      <c r="L5" s="3"/>
      <c r="M5" s="3"/>
      <c r="N5" s="3"/>
      <c r="O5" s="3"/>
    </row>
    <row r="6" spans="1:15" ht="17" x14ac:dyDescent="0.2">
      <c r="A6" s="3" t="s">
        <v>4</v>
      </c>
      <c r="B6" s="3"/>
      <c r="C6" s="3" t="str">
        <f>Samples!S68</f>
        <v>67,,,,,,,,,,,,,,,,,01-00-1900</v>
      </c>
      <c r="D6" s="3" t="str">
        <f>Samples!S73</f>
        <v>72,,,,,,,,,,,,,,,,,01-00-1900</v>
      </c>
      <c r="E6" s="3" t="str">
        <f>Samples!S79</f>
        <v>78,,,,,,,,,,,,,,,,,01-00-1900</v>
      </c>
      <c r="F6" s="3" t="str">
        <f>Samples!S85</f>
        <v>84,,,,,,,,,,,,,,,,,01-00-1900</v>
      </c>
      <c r="G6" s="3" t="str">
        <f>Samples!S91</f>
        <v>90,,,,,,,,,,,,,,,,,01-00-1900</v>
      </c>
      <c r="H6" s="3"/>
      <c r="I6" s="3"/>
      <c r="J6" s="3"/>
      <c r="K6" s="3"/>
      <c r="L6" s="3"/>
      <c r="M6" s="3"/>
      <c r="N6" s="3"/>
      <c r="O6" s="3"/>
    </row>
    <row r="7" spans="1:15" ht="17" x14ac:dyDescent="0.2">
      <c r="A7" s="3" t="s">
        <v>5</v>
      </c>
      <c r="B7" s="3"/>
      <c r="C7" s="3" t="str">
        <f>Samples!S69</f>
        <v>68,,,,,,,,,,,,,,,,,01-00-1900</v>
      </c>
      <c r="D7" s="3" t="str">
        <f>Samples!S74</f>
        <v>73,,,,,,,,,,,,,,,,,01-00-1900</v>
      </c>
      <c r="E7" s="3" t="str">
        <f>Samples!S80</f>
        <v>79,,,,,,,,,,,,,,,,,01-00-1900</v>
      </c>
      <c r="F7" s="3" t="str">
        <f>Samples!S86</f>
        <v>85,,,,,,,,,,,,,,,,,01-00-1900</v>
      </c>
      <c r="G7" s="3" t="str">
        <f>Samples!S92</f>
        <v>91,,,,,,,,,,,,,,,,,01-00-1900</v>
      </c>
      <c r="H7" s="3"/>
      <c r="I7" s="3"/>
      <c r="J7" s="3"/>
      <c r="K7" s="3"/>
      <c r="L7" s="3"/>
      <c r="M7" s="3"/>
      <c r="N7" s="3"/>
      <c r="O7" s="3"/>
    </row>
    <row r="8" spans="1:15" ht="17" x14ac:dyDescent="0.2">
      <c r="A8" s="3" t="s">
        <v>6</v>
      </c>
      <c r="B8" s="3"/>
      <c r="C8" s="3"/>
      <c r="D8" s="3" t="str">
        <f>Samples!S75</f>
        <v>74,,,,,,,,,,,,,,,,,01-00-1900</v>
      </c>
      <c r="E8" s="3" t="str">
        <f>Samples!S81</f>
        <v>80,,,,,,,,,,,,,,,,,01-00-1900</v>
      </c>
      <c r="F8" s="3" t="str">
        <f>Samples!S87</f>
        <v>86,,,,,,,,,,,,,,,,,01-00-1900</v>
      </c>
      <c r="G8" s="3"/>
      <c r="H8" s="3"/>
      <c r="I8" s="3"/>
      <c r="J8" s="3"/>
      <c r="K8" s="3"/>
      <c r="L8" s="3"/>
      <c r="M8" s="3"/>
      <c r="N8" s="3"/>
      <c r="O8" s="3"/>
    </row>
    <row r="9" spans="1:15" ht="17" x14ac:dyDescent="0.2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zoomScale="82" workbookViewId="0">
      <selection activeCell="C42" sqref="C42"/>
    </sheetView>
  </sheetViews>
  <sheetFormatPr baseColWidth="10" defaultColWidth="11" defaultRowHeight="16" x14ac:dyDescent="0.2"/>
  <cols>
    <col min="1" max="13" width="21.1640625" style="1" customWidth="1"/>
  </cols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02" x14ac:dyDescent="0.2">
      <c r="A2" s="1" t="s">
        <v>0</v>
      </c>
      <c r="B2" s="1" t="str">
        <f>Digestion1!$C$3</f>
        <v>1,HP1,G5,control,,,,,,,,,,GU,1,,,07-26-2023</v>
      </c>
      <c r="C2" s="1" t="str">
        <f>Digestion1!$C$4</f>
        <v>1,HP1,G5,control,,,,,,,,,,GU,1,,,07-26-2023</v>
      </c>
      <c r="D2" s="1" t="str">
        <f>Digestion1!$C$5</f>
        <v>2,HP1,G2.5,control,,,,,,,,,,GU,0.5,,,07-26-2023</v>
      </c>
      <c r="E2" s="1" t="str">
        <f>Digestion1!$C$6</f>
        <v>2,HP1,G2.5,control,,,,,,,,,,GU,0.5,,,07-26-2023</v>
      </c>
      <c r="F2" s="1" t="str">
        <f>Digestion1!$C$7</f>
        <v>3,HP1,G0,control,,,,,,,,,,GU,0,,,07-26-2023</v>
      </c>
      <c r="G2" s="1" t="str">
        <f>Digestion1!$C$8</f>
        <v>3,HP1,G0,control,,,,,,,,,,GU,0,,,07-26-2023</v>
      </c>
      <c r="H2" s="1" t="str">
        <f>Digestion1!$D$3</f>
        <v>11,HP1,GU-0727-1-1,sample,727,20230727-1,45134,1,8,1699.22,1699.36,1684.45,1684.46,GU,,HPL,PET,08-30-2023</v>
      </c>
      <c r="I2" s="1" t="str">
        <f>Digestion1!$D$4</f>
        <v>12,HP1,GU-0727-1-1,sample,727,20230727-1,45134,2,8,1656.86,1657.07,1642.41,1642.37,GU,,HPL,PET,08-30-2023</v>
      </c>
      <c r="J2" s="1" t="str">
        <f>Digestion1!$D$5</f>
        <v>13,HP1,GU-0727-1-1,sample,727,20230727-1,45134,3,8,1673.82,1673.53,1656.87,1656.56,GU,,HPL,PET,08-30-2023</v>
      </c>
      <c r="K2" s="1" t="str">
        <f>Digestion1!$D$6</f>
        <v>14,HP1,GU-0727-1-2,sample,727,20230727-2,45134,1,8,1655.02,1655.19,1640.78,1640.689,GU,,HPL,PET,08-30-2023</v>
      </c>
      <c r="L2" s="1" t="str">
        <f>Digestion1!$D$7</f>
        <v>15,HP1,GU-0727-1-2,sample,727,20230727-2,45134,2,8,1683.97,1683.96,1668.18,1667.99,GU,,HPL,PET,08-30-2023</v>
      </c>
      <c r="M2" s="1" t="str">
        <f>Digestion1!$D$8</f>
        <v>16,HP1,GU-0727-1-2,sample,727,20230727-2,45134,3,8,1691.16,1691.07,1676.12,1676.12,GU,,HPL,PET,08-30-2023</v>
      </c>
    </row>
    <row r="3" spans="1:13" ht="102" x14ac:dyDescent="0.2">
      <c r="A3" s="1" t="s">
        <v>1</v>
      </c>
      <c r="B3" s="1" t="str">
        <f>Digestion1!$C$3</f>
        <v>1,HP1,G5,control,,,,,,,,,,GU,1,,,07-26-2023</v>
      </c>
      <c r="C3" s="1" t="str">
        <f>Digestion1!$C$4</f>
        <v>1,HP1,G5,control,,,,,,,,,,GU,1,,,07-26-2023</v>
      </c>
      <c r="D3" s="1" t="str">
        <f>Digestion1!$C$5</f>
        <v>2,HP1,G2.5,control,,,,,,,,,,GU,0.5,,,07-26-2023</v>
      </c>
      <c r="E3" s="1" t="str">
        <f>Digestion1!$C$6</f>
        <v>2,HP1,G2.5,control,,,,,,,,,,GU,0.5,,,07-26-2023</v>
      </c>
      <c r="F3" s="1" t="str">
        <f>Digestion1!$C$7</f>
        <v>3,HP1,G0,control,,,,,,,,,,GU,0,,,07-26-2023</v>
      </c>
      <c r="G3" s="1" t="str">
        <f>Digestion1!$C$8</f>
        <v>3,HP1,G0,control,,,,,,,,,,GU,0,,,07-26-2023</v>
      </c>
      <c r="H3" s="1" t="str">
        <f>Digestion1!$D$3</f>
        <v>11,HP1,GU-0727-1-1,sample,727,20230727-1,45134,1,8,1699.22,1699.36,1684.45,1684.46,GU,,HPL,PET,08-30-2023</v>
      </c>
      <c r="I3" s="1" t="str">
        <f>Digestion1!$D$4</f>
        <v>12,HP1,GU-0727-1-1,sample,727,20230727-1,45134,2,8,1656.86,1657.07,1642.41,1642.37,GU,,HPL,PET,08-30-2023</v>
      </c>
      <c r="J3" s="1" t="str">
        <f>Digestion1!$D$5</f>
        <v>13,HP1,GU-0727-1-1,sample,727,20230727-1,45134,3,8,1673.82,1673.53,1656.87,1656.56,GU,,HPL,PET,08-30-2023</v>
      </c>
      <c r="K3" s="1" t="str">
        <f>Digestion1!$D$6</f>
        <v>14,HP1,GU-0727-1-2,sample,727,20230727-2,45134,1,8,1655.02,1655.19,1640.78,1640.689,GU,,HPL,PET,08-30-2023</v>
      </c>
      <c r="L3" s="1" t="str">
        <f>Digestion1!$D$7</f>
        <v>15,HP1,GU-0727-1-2,sample,727,20230727-2,45134,2,8,1683.97,1683.96,1668.18,1667.99,GU,,HPL,PET,08-30-2023</v>
      </c>
      <c r="M3" s="1" t="str">
        <f>Digestion1!$D$8</f>
        <v>16,HP1,GU-0727-1-2,sample,727,20230727-2,45134,3,8,1691.16,1691.07,1676.12,1676.12,GU,,HPL,PET,08-30-2023</v>
      </c>
    </row>
    <row r="4" spans="1:13" ht="102" x14ac:dyDescent="0.2">
      <c r="A4" s="1" t="s">
        <v>2</v>
      </c>
      <c r="B4" s="1" t="str">
        <f>Digestion1!$C$3</f>
        <v>1,HP1,G5,control,,,,,,,,,,GU,1,,,07-26-2023</v>
      </c>
      <c r="C4" s="1" t="str">
        <f>Digestion1!$C$4</f>
        <v>1,HP1,G5,control,,,,,,,,,,GU,1,,,07-26-2023</v>
      </c>
      <c r="D4" s="1" t="str">
        <f>Digestion1!$C$5</f>
        <v>2,HP1,G2.5,control,,,,,,,,,,GU,0.5,,,07-26-2023</v>
      </c>
      <c r="E4" s="1" t="str">
        <f>Digestion1!$C$6</f>
        <v>2,HP1,G2.5,control,,,,,,,,,,GU,0.5,,,07-26-2023</v>
      </c>
      <c r="F4" s="1" t="str">
        <f>Digestion1!$C$7</f>
        <v>3,HP1,G0,control,,,,,,,,,,GU,0,,,07-26-2023</v>
      </c>
      <c r="G4" s="1" t="str">
        <f>Digestion1!$C$8</f>
        <v>3,HP1,G0,control,,,,,,,,,,GU,0,,,07-26-2023</v>
      </c>
      <c r="H4" s="1" t="str">
        <f>Digestion1!$D$3</f>
        <v>11,HP1,GU-0727-1-1,sample,727,20230727-1,45134,1,8,1699.22,1699.36,1684.45,1684.46,GU,,HPL,PET,08-30-2023</v>
      </c>
      <c r="I4" s="1" t="str">
        <f>Digestion1!$D$4</f>
        <v>12,HP1,GU-0727-1-1,sample,727,20230727-1,45134,2,8,1656.86,1657.07,1642.41,1642.37,GU,,HPL,PET,08-30-2023</v>
      </c>
      <c r="J4" s="1" t="str">
        <f>Digestion1!$D$5</f>
        <v>13,HP1,GU-0727-1-1,sample,727,20230727-1,45134,3,8,1673.82,1673.53,1656.87,1656.56,GU,,HPL,PET,08-30-2023</v>
      </c>
      <c r="K4" s="1" t="str">
        <f>Digestion1!$D$6</f>
        <v>14,HP1,GU-0727-1-2,sample,727,20230727-2,45134,1,8,1655.02,1655.19,1640.78,1640.689,GU,,HPL,PET,08-30-2023</v>
      </c>
      <c r="L4" s="1" t="str">
        <f>Digestion1!$D$7</f>
        <v>15,HP1,GU-0727-1-2,sample,727,20230727-2,45134,2,8,1683.97,1683.96,1668.18,1667.99,GU,,HPL,PET,08-30-2023</v>
      </c>
      <c r="M4" s="1" t="str">
        <f>Digestion1!$D$8</f>
        <v>16,HP1,GU-0727-1-2,sample,727,20230727-2,45134,3,8,1691.16,1691.07,1676.12,1676.12,GU,,HPL,PET,08-30-2023</v>
      </c>
    </row>
    <row r="5" spans="1:13" ht="102" x14ac:dyDescent="0.2">
      <c r="A5" s="1" t="s">
        <v>3</v>
      </c>
      <c r="B5" s="1" t="str">
        <f>Digestion1!$C$3</f>
        <v>1,HP1,G5,control,,,,,,,,,,GU,1,,,07-26-2023</v>
      </c>
      <c r="C5" s="1" t="str">
        <f>Digestion1!$C$4</f>
        <v>1,HP1,G5,control,,,,,,,,,,GU,1,,,07-26-2023</v>
      </c>
      <c r="D5" s="1" t="str">
        <f>Digestion1!$C$5</f>
        <v>2,HP1,G2.5,control,,,,,,,,,,GU,0.5,,,07-26-2023</v>
      </c>
      <c r="E5" s="1" t="str">
        <f>Digestion1!$C$6</f>
        <v>2,HP1,G2.5,control,,,,,,,,,,GU,0.5,,,07-26-2023</v>
      </c>
      <c r="F5" s="1" t="str">
        <f>Digestion1!$C$7</f>
        <v>3,HP1,G0,control,,,,,,,,,,GU,0,,,07-26-2023</v>
      </c>
      <c r="G5" s="1" t="str">
        <f>Digestion1!$C$8</f>
        <v>3,HP1,G0,control,,,,,,,,,,GU,0,,,07-26-2023</v>
      </c>
      <c r="H5" s="1" t="str">
        <f>Digestion1!$D$3</f>
        <v>11,HP1,GU-0727-1-1,sample,727,20230727-1,45134,1,8,1699.22,1699.36,1684.45,1684.46,GU,,HPL,PET,08-30-2023</v>
      </c>
      <c r="I5" s="1" t="str">
        <f>Digestion1!$D$4</f>
        <v>12,HP1,GU-0727-1-1,sample,727,20230727-1,45134,2,8,1656.86,1657.07,1642.41,1642.37,GU,,HPL,PET,08-30-2023</v>
      </c>
      <c r="J5" s="1" t="str">
        <f>Digestion1!$D$5</f>
        <v>13,HP1,GU-0727-1-1,sample,727,20230727-1,45134,3,8,1673.82,1673.53,1656.87,1656.56,GU,,HPL,PET,08-30-2023</v>
      </c>
      <c r="K5" s="1" t="str">
        <f>Digestion1!$D$6</f>
        <v>14,HP1,GU-0727-1-2,sample,727,20230727-2,45134,1,8,1655.02,1655.19,1640.78,1640.689,GU,,HPL,PET,08-30-2023</v>
      </c>
      <c r="L5" s="1" t="str">
        <f>Digestion1!$D$7</f>
        <v>15,HP1,GU-0727-1-2,sample,727,20230727-2,45134,2,8,1683.97,1683.96,1668.18,1667.99,GU,,HPL,PET,08-30-2023</v>
      </c>
      <c r="M5" s="1" t="str">
        <f>Digestion1!$D$8</f>
        <v>16,HP1,GU-0727-1-2,sample,727,20230727-2,45134,3,8,1691.16,1691.07,1676.12,1676.12,GU,,HPL,PET,08-30-2023</v>
      </c>
    </row>
    <row r="6" spans="1:13" ht="102" x14ac:dyDescent="0.2">
      <c r="A6" s="1" t="s">
        <v>4</v>
      </c>
      <c r="B6" s="1" t="str">
        <f>Digestion1!$E$3</f>
        <v>17,HP1,GU-0727-1-3,sample,727,20230727-3,45134,1,8,1648.28,1648.32,1632.39,1632.37,GU,,FBS,PET,08-30-2023</v>
      </c>
      <c r="C6" s="1" t="str">
        <f>Digestion1!$E$4</f>
        <v>18,HP1,GU-0727-1-3,sample,727,20230727-3,45134,2,8,1683.72,1683.75,1666.64,1666.55,GU,,FBS,PET,08-30-2023</v>
      </c>
      <c r="D6" s="1" t="str">
        <f>Digestion1!$E$5</f>
        <v>19,HP1,GU-0727-1-3,sample,727,20230727-3,45134,3,8,1654.74,1655.17,1639.89,1640.06,GU,,FBS,PET,08-30-2023</v>
      </c>
      <c r="E6" s="1" t="str">
        <f>Digestion1!$E$6</f>
        <v>20,,,,,,,,,,,,,,,,,01-00-1900</v>
      </c>
      <c r="F6" s="1" t="str">
        <f>Digestion1!$E$7</f>
        <v>21,,,,,,,,,,,,,,,,,01-00-1900</v>
      </c>
      <c r="G6" s="1" t="str">
        <f>Digestion1!$E$8</f>
        <v>22,,,,,,,,,,,,,,,,,01-00-1900</v>
      </c>
      <c r="H6" s="1" t="str">
        <f>Samples!$S$5</f>
        <v>4,HP1,S0,standard,,,,,,,,,,GU,0,,,07-26-2023</v>
      </c>
      <c r="I6" s="1" t="str">
        <f>Samples!$S$6</f>
        <v>5,HP1,S1,standard,,,,,,,,,,GU,0.2,,,07-26-2023</v>
      </c>
      <c r="J6" s="1" t="str">
        <f>Samples!$S$7</f>
        <v>6,HP1,S2,standard,,,,,,,,,,GU,0.4,,,07-26-2023</v>
      </c>
      <c r="K6" s="4" t="str">
        <f>Samples!$S$8</f>
        <v>7,HP1,S3,standard,,,,,,,,,,GU,0.6,,,07-26-2023</v>
      </c>
      <c r="L6" s="1" t="str">
        <f>Samples!$S$9</f>
        <v>8,HP1,S4,standard,,,,,,,,,,GU,0.8,,,07-26-2023</v>
      </c>
      <c r="M6" s="1" t="str">
        <f>Samples!$S$10</f>
        <v>9,HP1,S5,standard,,,,,,,,,,GU,1,,,07-26-2023</v>
      </c>
    </row>
    <row r="7" spans="1:13" ht="102" x14ac:dyDescent="0.2">
      <c r="A7" s="1" t="s">
        <v>5</v>
      </c>
      <c r="B7" s="1" t="str">
        <f>Digestion1!$E$3</f>
        <v>17,HP1,GU-0727-1-3,sample,727,20230727-3,45134,1,8,1648.28,1648.32,1632.39,1632.37,GU,,FBS,PET,08-30-2023</v>
      </c>
      <c r="C7" s="1" t="str">
        <f>Digestion1!$E$4</f>
        <v>18,HP1,GU-0727-1-3,sample,727,20230727-3,45134,2,8,1683.72,1683.75,1666.64,1666.55,GU,,FBS,PET,08-30-2023</v>
      </c>
      <c r="D7" s="1" t="str">
        <f>Digestion1!$E$5</f>
        <v>19,HP1,GU-0727-1-3,sample,727,20230727-3,45134,3,8,1654.74,1655.17,1639.89,1640.06,GU,,FBS,PET,08-30-2023</v>
      </c>
      <c r="E7" s="1" t="str">
        <f>Digestion1!$E$6</f>
        <v>20,,,,,,,,,,,,,,,,,01-00-1900</v>
      </c>
      <c r="F7" s="1" t="str">
        <f>Digestion1!$E$7</f>
        <v>21,,,,,,,,,,,,,,,,,01-00-1900</v>
      </c>
      <c r="G7" s="1" t="str">
        <f>Digestion1!$E$8</f>
        <v>22,,,,,,,,,,,,,,,,,01-00-1900</v>
      </c>
      <c r="H7" s="1" t="str">
        <f>Samples!$S$5</f>
        <v>4,HP1,S0,standard,,,,,,,,,,GU,0,,,07-26-2023</v>
      </c>
      <c r="I7" s="1" t="str">
        <f>Samples!$S$6</f>
        <v>5,HP1,S1,standard,,,,,,,,,,GU,0.2,,,07-26-2023</v>
      </c>
      <c r="J7" s="1" t="str">
        <f>Samples!$S$7</f>
        <v>6,HP1,S2,standard,,,,,,,,,,GU,0.4,,,07-26-2023</v>
      </c>
      <c r="K7" s="4" t="str">
        <f>Samples!$S$8</f>
        <v>7,HP1,S3,standard,,,,,,,,,,GU,0.6,,,07-26-2023</v>
      </c>
      <c r="L7" s="1" t="str">
        <f>Samples!$S$9</f>
        <v>8,HP1,S4,standard,,,,,,,,,,GU,0.8,,,07-26-2023</v>
      </c>
      <c r="M7" s="1" t="str">
        <f>Samples!$S$10</f>
        <v>9,HP1,S5,standard,,,,,,,,,,GU,1,,,07-26-2023</v>
      </c>
    </row>
    <row r="8" spans="1:13" ht="102" x14ac:dyDescent="0.2">
      <c r="A8" s="1" t="s">
        <v>6</v>
      </c>
      <c r="B8" s="1" t="str">
        <f>Digestion1!$E$3</f>
        <v>17,HP1,GU-0727-1-3,sample,727,20230727-3,45134,1,8,1648.28,1648.32,1632.39,1632.37,GU,,FBS,PET,08-30-2023</v>
      </c>
      <c r="C8" s="1" t="str">
        <f>Digestion1!$E$4</f>
        <v>18,HP1,GU-0727-1-3,sample,727,20230727-3,45134,2,8,1683.72,1683.75,1666.64,1666.55,GU,,FBS,PET,08-30-2023</v>
      </c>
      <c r="D8" s="1" t="str">
        <f>Digestion1!$E$5</f>
        <v>19,HP1,GU-0727-1-3,sample,727,20230727-3,45134,3,8,1654.74,1655.17,1639.89,1640.06,GU,,FBS,PET,08-30-2023</v>
      </c>
      <c r="E8" s="1" t="str">
        <f>Digestion1!$E$6</f>
        <v>20,,,,,,,,,,,,,,,,,01-00-1900</v>
      </c>
      <c r="F8" s="1" t="str">
        <f>Digestion1!$E$7</f>
        <v>21,,,,,,,,,,,,,,,,,01-00-1900</v>
      </c>
      <c r="G8" s="1" t="str">
        <f>Digestion1!$E$8</f>
        <v>22,,,,,,,,,,,,,,,,,01-00-1900</v>
      </c>
    </row>
    <row r="9" spans="1:13" ht="102" x14ac:dyDescent="0.2">
      <c r="A9" s="1" t="s">
        <v>7</v>
      </c>
      <c r="B9" s="1" t="str">
        <f>Digestion1!$E$3</f>
        <v>17,HP1,GU-0727-1-3,sample,727,20230727-3,45134,1,8,1648.28,1648.32,1632.39,1632.37,GU,,FBS,PET,08-30-2023</v>
      </c>
      <c r="C9" s="1" t="str">
        <f>Digestion1!$E$4</f>
        <v>18,HP1,GU-0727-1-3,sample,727,20230727-3,45134,2,8,1683.72,1683.75,1666.64,1666.55,GU,,FBS,PET,08-30-2023</v>
      </c>
      <c r="D9" s="1" t="str">
        <f>Digestion1!$E$5</f>
        <v>19,HP1,GU-0727-1-3,sample,727,20230727-3,45134,3,8,1654.74,1655.17,1639.89,1640.06,GU,,FBS,PET,08-30-2023</v>
      </c>
      <c r="E9" s="1" t="str">
        <f>Digestion1!$E$6</f>
        <v>20,,,,,,,,,,,,,,,,,01-00-1900</v>
      </c>
      <c r="F9" s="1" t="str">
        <f>Digestion1!$E$7</f>
        <v>21,,,,,,,,,,,,,,,,,01-00-1900</v>
      </c>
      <c r="G9" s="1" t="str">
        <f>Digestion1!$E$8</f>
        <v>22,,,,,,,,,,,,,,,,,01-00-1900</v>
      </c>
      <c r="M9" s="1" t="str">
        <f>Samples!$S$11</f>
        <v>10,HP1,water,blank_control,,,,,,,,,,GU,,,,07-26-2023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topLeftCell="F3" workbookViewId="0">
      <selection activeCell="C42" sqref="C42"/>
    </sheetView>
  </sheetViews>
  <sheetFormatPr baseColWidth="10" defaultColWidth="11" defaultRowHeight="16" x14ac:dyDescent="0.2"/>
  <cols>
    <col min="1" max="13" width="23.33203125" customWidth="1"/>
  </cols>
  <sheetData>
    <row r="1" spans="1:13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ht="84" customHeight="1" x14ac:dyDescent="0.2">
      <c r="A2" s="5" t="s">
        <v>0</v>
      </c>
      <c r="B2" s="5" t="str">
        <f>Digestion1!$F$3</f>
        <v>23,,,,,,,,,,,,,,,,,01-00-1900</v>
      </c>
      <c r="C2" s="5" t="str">
        <f>Digestion1!$F$4</f>
        <v>24,,,,,,,,,,,,,,,,,01-00-1900</v>
      </c>
      <c r="D2" s="5" t="str">
        <f>Digestion1!$F$5</f>
        <v>25,,,,,,,,,,,,,,,,,01-00-1900</v>
      </c>
      <c r="E2" s="5" t="str">
        <f>Digestion1!$F$6</f>
        <v>26,,,,,,,,,,,,,,,,,01-00-1900</v>
      </c>
      <c r="F2" s="5" t="str">
        <f>Digestion1!$F$7</f>
        <v>27,,,,,,,,,,,,,,,,,01-00-1900</v>
      </c>
      <c r="G2" s="5" t="str">
        <f>Digestion1!$F$8</f>
        <v>28,,,,,,,,,,,,,,,,,01-00-1900</v>
      </c>
      <c r="H2" s="5" t="str">
        <f>Digestion1!$G$3</f>
        <v>29,,,,,,,,,,,,,,,,,01-00-1900</v>
      </c>
      <c r="I2" s="5" t="str">
        <f>Digestion1!$G$4</f>
        <v>30,,,,,,,,,,,,,,,,,01-00-1900</v>
      </c>
      <c r="J2" s="5" t="str">
        <f>Digestion1!$G$5</f>
        <v>31,,,,,,,,,,,,,,,,,01-00-1900</v>
      </c>
      <c r="K2" s="5" t="str">
        <f>Digestion1!$G$6</f>
        <v>32,,,,,,,,,,,,,,,,,01-00-1900</v>
      </c>
      <c r="L2" s="5" t="str">
        <f>Digestion1!$G$7</f>
        <v>33,,,,,,,,,,,,,,,,,01-00-1900</v>
      </c>
      <c r="M2" s="5" t="str">
        <f>Digestion1!$G$8</f>
        <v>34,,,,,,,,,,,,,,,,,01-00-1900</v>
      </c>
    </row>
    <row r="3" spans="1:13" ht="84" customHeight="1" x14ac:dyDescent="0.2">
      <c r="A3" s="5" t="s">
        <v>1</v>
      </c>
      <c r="B3" s="5" t="str">
        <f>Digestion1!$F$3</f>
        <v>23,,,,,,,,,,,,,,,,,01-00-1900</v>
      </c>
      <c r="C3" s="5" t="str">
        <f>Digestion1!$F$4</f>
        <v>24,,,,,,,,,,,,,,,,,01-00-1900</v>
      </c>
      <c r="D3" s="5" t="str">
        <f>Digestion1!$F$5</f>
        <v>25,,,,,,,,,,,,,,,,,01-00-1900</v>
      </c>
      <c r="E3" s="5" t="str">
        <f>Digestion1!$F$6</f>
        <v>26,,,,,,,,,,,,,,,,,01-00-1900</v>
      </c>
      <c r="F3" s="5" t="str">
        <f>Digestion1!$F$7</f>
        <v>27,,,,,,,,,,,,,,,,,01-00-1900</v>
      </c>
      <c r="G3" s="5" t="str">
        <f>Digestion1!$F$8</f>
        <v>28,,,,,,,,,,,,,,,,,01-00-1900</v>
      </c>
      <c r="H3" s="5" t="str">
        <f>Digestion1!$G$3</f>
        <v>29,,,,,,,,,,,,,,,,,01-00-1900</v>
      </c>
      <c r="I3" s="5" t="str">
        <f>Digestion1!$G$4</f>
        <v>30,,,,,,,,,,,,,,,,,01-00-1900</v>
      </c>
      <c r="J3" s="5" t="str">
        <f>Digestion1!$G$5</f>
        <v>31,,,,,,,,,,,,,,,,,01-00-1900</v>
      </c>
      <c r="K3" s="5" t="str">
        <f>Digestion1!$G$6</f>
        <v>32,,,,,,,,,,,,,,,,,01-00-1900</v>
      </c>
      <c r="L3" s="5" t="str">
        <f>Digestion1!$G$7</f>
        <v>33,,,,,,,,,,,,,,,,,01-00-1900</v>
      </c>
      <c r="M3" s="5" t="str">
        <f>Digestion1!$G$8</f>
        <v>34,,,,,,,,,,,,,,,,,01-00-1900</v>
      </c>
    </row>
    <row r="4" spans="1:13" ht="84" customHeight="1" x14ac:dyDescent="0.2">
      <c r="A4" s="5" t="s">
        <v>2</v>
      </c>
      <c r="B4" s="5" t="str">
        <f>Digestion1!$F$3</f>
        <v>23,,,,,,,,,,,,,,,,,01-00-1900</v>
      </c>
      <c r="C4" s="5" t="str">
        <f>Digestion1!$F$4</f>
        <v>24,,,,,,,,,,,,,,,,,01-00-1900</v>
      </c>
      <c r="D4" s="5" t="str">
        <f>Digestion1!$F$5</f>
        <v>25,,,,,,,,,,,,,,,,,01-00-1900</v>
      </c>
      <c r="E4" s="5" t="str">
        <f>Digestion1!$F$6</f>
        <v>26,,,,,,,,,,,,,,,,,01-00-1900</v>
      </c>
      <c r="F4" s="5" t="str">
        <f>Digestion1!$F$7</f>
        <v>27,,,,,,,,,,,,,,,,,01-00-1900</v>
      </c>
      <c r="G4" s="5" t="str">
        <f>Digestion1!$F$8</f>
        <v>28,,,,,,,,,,,,,,,,,01-00-1900</v>
      </c>
      <c r="H4" s="5" t="str">
        <f>Digestion1!$G$3</f>
        <v>29,,,,,,,,,,,,,,,,,01-00-1900</v>
      </c>
      <c r="I4" s="5" t="str">
        <f>Digestion1!$G$4</f>
        <v>30,,,,,,,,,,,,,,,,,01-00-1900</v>
      </c>
      <c r="J4" s="5" t="str">
        <f>Digestion1!$G$5</f>
        <v>31,,,,,,,,,,,,,,,,,01-00-1900</v>
      </c>
      <c r="K4" s="5" t="str">
        <f>Digestion1!$G$6</f>
        <v>32,,,,,,,,,,,,,,,,,01-00-1900</v>
      </c>
      <c r="L4" s="5" t="str">
        <f>Digestion1!$G$7</f>
        <v>33,,,,,,,,,,,,,,,,,01-00-1900</v>
      </c>
      <c r="M4" s="5" t="str">
        <f>Digestion1!$G$8</f>
        <v>34,,,,,,,,,,,,,,,,,01-00-1900</v>
      </c>
    </row>
    <row r="5" spans="1:13" ht="84" customHeight="1" x14ac:dyDescent="0.2">
      <c r="A5" s="5" t="s">
        <v>3</v>
      </c>
      <c r="B5" s="5" t="str">
        <f>Digestion1!$F$3</f>
        <v>23,,,,,,,,,,,,,,,,,01-00-1900</v>
      </c>
      <c r="C5" s="5" t="str">
        <f>Digestion1!$F$4</f>
        <v>24,,,,,,,,,,,,,,,,,01-00-1900</v>
      </c>
      <c r="D5" s="5" t="str">
        <f>Digestion1!$F$5</f>
        <v>25,,,,,,,,,,,,,,,,,01-00-1900</v>
      </c>
      <c r="E5" s="5" t="str">
        <f>Digestion1!$F$6</f>
        <v>26,,,,,,,,,,,,,,,,,01-00-1900</v>
      </c>
      <c r="F5" s="5" t="str">
        <f>Digestion1!$F$7</f>
        <v>27,,,,,,,,,,,,,,,,,01-00-1900</v>
      </c>
      <c r="G5" s="5" t="str">
        <f>Digestion1!$F$8</f>
        <v>28,,,,,,,,,,,,,,,,,01-00-1900</v>
      </c>
      <c r="H5" s="5" t="str">
        <f>Digestion1!$G$3</f>
        <v>29,,,,,,,,,,,,,,,,,01-00-1900</v>
      </c>
      <c r="I5" s="5" t="str">
        <f>Digestion1!$G$4</f>
        <v>30,,,,,,,,,,,,,,,,,01-00-1900</v>
      </c>
      <c r="J5" s="5" t="str">
        <f>Digestion1!$G$5</f>
        <v>31,,,,,,,,,,,,,,,,,01-00-1900</v>
      </c>
      <c r="K5" s="5" t="str">
        <f>Digestion1!$G$6</f>
        <v>32,,,,,,,,,,,,,,,,,01-00-1900</v>
      </c>
      <c r="L5" s="5" t="str">
        <f>Digestion1!$G$7</f>
        <v>33,,,,,,,,,,,,,,,,,01-00-1900</v>
      </c>
      <c r="M5" s="5" t="str">
        <f>Digestion1!$G$8</f>
        <v>34,,,,,,,,,,,,,,,,,01-00-1900</v>
      </c>
    </row>
    <row r="6" spans="1:13" ht="84" customHeight="1" x14ac:dyDescent="0.2">
      <c r="A6" s="5" t="s">
        <v>4</v>
      </c>
      <c r="B6" s="5" t="str">
        <f>Digestion1!$H$3</f>
        <v>35,,,,,,,,,,,,,,,,,01-00-1900</v>
      </c>
      <c r="C6" s="5" t="str">
        <f>Digestion1!$H$4</f>
        <v>36,,,,,,,,,,,,,,,,,01-00-1900</v>
      </c>
      <c r="D6" s="5" t="str">
        <f>Digestion1!$H$5</f>
        <v>37,,,,,,,,,,,,,,,,,01-00-1900</v>
      </c>
      <c r="E6" s="5" t="str">
        <f>Digestion1!$H$6</f>
        <v>38,,,,,,,,,,,,,,,,,01-00-1900</v>
      </c>
      <c r="F6" s="5" t="str">
        <f>Digestion1!$H$7</f>
        <v>39,,,,,,,,,,,,,,,,,01-00-1900</v>
      </c>
      <c r="G6" s="5" t="str">
        <f>Digestion1!$H$8</f>
        <v>40,,,,,,,,,,,,,,,,,01-00-1900</v>
      </c>
      <c r="H6" s="5" t="str">
        <f>Digestion1!$I$3</f>
        <v>41,,,,,,,,,,,,,,,,,01-00-1900</v>
      </c>
      <c r="I6" s="5" t="str">
        <f>Digestion1!$I$4</f>
        <v>42,,,,,,,,,,,,,,,,,01-00-1900</v>
      </c>
      <c r="J6" s="5" t="str">
        <f>Digestion1!$I$5</f>
        <v>43,,,,,,,,,,,,,,,,,01-00-1900</v>
      </c>
      <c r="K6" s="5" t="str">
        <f>Digestion1!$I$6</f>
        <v>44,,,,,,,,,,,,,,,,,01-00-1900</v>
      </c>
      <c r="L6" s="5" t="str">
        <f>Digestion1!$I$7</f>
        <v>45,,,,,,,,,,,,,,,,,01-00-1900</v>
      </c>
      <c r="M6" s="5"/>
    </row>
    <row r="7" spans="1:13" ht="84" customHeight="1" x14ac:dyDescent="0.2">
      <c r="A7" s="5" t="s">
        <v>5</v>
      </c>
      <c r="B7" s="5" t="str">
        <f>Digestion1!$H$3</f>
        <v>35,,,,,,,,,,,,,,,,,01-00-1900</v>
      </c>
      <c r="C7" s="5" t="str">
        <f>Digestion1!$H$4</f>
        <v>36,,,,,,,,,,,,,,,,,01-00-1900</v>
      </c>
      <c r="D7" s="5" t="str">
        <f>Digestion1!$H$5</f>
        <v>37,,,,,,,,,,,,,,,,,01-00-1900</v>
      </c>
      <c r="E7" s="5" t="str">
        <f>Digestion1!$H$6</f>
        <v>38,,,,,,,,,,,,,,,,,01-00-1900</v>
      </c>
      <c r="F7" s="5" t="str">
        <f>Digestion1!$H$7</f>
        <v>39,,,,,,,,,,,,,,,,,01-00-1900</v>
      </c>
      <c r="G7" s="5" t="str">
        <f>Digestion1!$H$8</f>
        <v>40,,,,,,,,,,,,,,,,,01-00-1900</v>
      </c>
      <c r="H7" s="5" t="str">
        <f>Digestion1!$I$3</f>
        <v>41,,,,,,,,,,,,,,,,,01-00-1900</v>
      </c>
      <c r="I7" s="5" t="str">
        <f>Digestion1!$I$4</f>
        <v>42,,,,,,,,,,,,,,,,,01-00-1900</v>
      </c>
      <c r="J7" s="5" t="str">
        <f>Digestion1!$I$5</f>
        <v>43,,,,,,,,,,,,,,,,,01-00-1900</v>
      </c>
      <c r="K7" s="5" t="str">
        <f>Digestion1!$I$6</f>
        <v>44,,,,,,,,,,,,,,,,,01-00-1900</v>
      </c>
      <c r="L7" s="5" t="str">
        <f>Digestion1!$I$7</f>
        <v>45,,,,,,,,,,,,,,,,,01-00-1900</v>
      </c>
      <c r="M7" s="6"/>
    </row>
    <row r="8" spans="1:13" ht="84" customHeight="1" x14ac:dyDescent="0.2">
      <c r="A8" s="5" t="s">
        <v>6</v>
      </c>
      <c r="B8" s="5" t="str">
        <f>Digestion1!$H$3</f>
        <v>35,,,,,,,,,,,,,,,,,01-00-1900</v>
      </c>
      <c r="C8" s="5" t="str">
        <f>Digestion1!$H$4</f>
        <v>36,,,,,,,,,,,,,,,,,01-00-1900</v>
      </c>
      <c r="D8" s="5" t="str">
        <f>Digestion1!$H$5</f>
        <v>37,,,,,,,,,,,,,,,,,01-00-1900</v>
      </c>
      <c r="E8" s="5" t="str">
        <f>Digestion1!$H$6</f>
        <v>38,,,,,,,,,,,,,,,,,01-00-1900</v>
      </c>
      <c r="F8" s="5" t="str">
        <f>Digestion1!$H$7</f>
        <v>39,,,,,,,,,,,,,,,,,01-00-1900</v>
      </c>
      <c r="G8" s="5" t="str">
        <f>Digestion1!$H$8</f>
        <v>40,,,,,,,,,,,,,,,,,01-00-1900</v>
      </c>
      <c r="H8" s="5" t="str">
        <f>Digestion1!$I$3</f>
        <v>41,,,,,,,,,,,,,,,,,01-00-1900</v>
      </c>
      <c r="I8" s="5" t="str">
        <f>Digestion1!$I$4</f>
        <v>42,,,,,,,,,,,,,,,,,01-00-1900</v>
      </c>
      <c r="J8" s="5" t="str">
        <f>Digestion1!$I$5</f>
        <v>43,,,,,,,,,,,,,,,,,01-00-1900</v>
      </c>
      <c r="K8" s="5" t="str">
        <f>Digestion1!$I$6</f>
        <v>44,,,,,,,,,,,,,,,,,01-00-1900</v>
      </c>
      <c r="L8" s="5" t="str">
        <f>Digestion1!$I$7</f>
        <v>45,,,,,,,,,,,,,,,,,01-00-1900</v>
      </c>
      <c r="M8" s="6"/>
    </row>
    <row r="9" spans="1:13" ht="84" customHeight="1" x14ac:dyDescent="0.2">
      <c r="A9" s="5" t="s">
        <v>7</v>
      </c>
      <c r="B9" s="5" t="str">
        <f>Digestion1!$H$3</f>
        <v>35,,,,,,,,,,,,,,,,,01-00-1900</v>
      </c>
      <c r="C9" s="5" t="str">
        <f>Digestion1!$H$4</f>
        <v>36,,,,,,,,,,,,,,,,,01-00-1900</v>
      </c>
      <c r="D9" s="5" t="str">
        <f>Digestion1!$H$5</f>
        <v>37,,,,,,,,,,,,,,,,,01-00-1900</v>
      </c>
      <c r="E9" s="5" t="str">
        <f>Digestion1!$H$6</f>
        <v>38,,,,,,,,,,,,,,,,,01-00-1900</v>
      </c>
      <c r="F9" s="5" t="str">
        <f>Digestion1!$H$7</f>
        <v>39,,,,,,,,,,,,,,,,,01-00-1900</v>
      </c>
      <c r="G9" s="5" t="str">
        <f>Digestion1!$H$8</f>
        <v>40,,,,,,,,,,,,,,,,,01-00-1900</v>
      </c>
      <c r="H9" s="5" t="str">
        <f>Digestion1!$I$3</f>
        <v>41,,,,,,,,,,,,,,,,,01-00-1900</v>
      </c>
      <c r="I9" s="5" t="str">
        <f>Digestion1!$I$4</f>
        <v>42,,,,,,,,,,,,,,,,,01-00-1900</v>
      </c>
      <c r="J9" s="5" t="str">
        <f>Digestion1!$I$5</f>
        <v>43,,,,,,,,,,,,,,,,,01-00-1900</v>
      </c>
      <c r="K9" s="5" t="str">
        <f>Digestion1!$I$6</f>
        <v>44,,,,,,,,,,,,,,,,,01-00-1900</v>
      </c>
      <c r="L9" s="5" t="str">
        <f>Digestion1!$I$7</f>
        <v>45,,,,,,,,,,,,,,,,,01-00-1900</v>
      </c>
      <c r="M9" s="6" t="str">
        <f>Samples!$S$11</f>
        <v>10,HP1,water,blank_control,,,,,,,,,,GU,,,,07-26-2023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FE0B-B2BE-9A4D-A28F-3FD74A138FDF}">
  <dimension ref="A1:M9"/>
  <sheetViews>
    <sheetView zoomScale="99" workbookViewId="0">
      <selection activeCell="C42" sqref="C42"/>
    </sheetView>
  </sheetViews>
  <sheetFormatPr baseColWidth="10" defaultRowHeight="16" x14ac:dyDescent="0.2"/>
  <cols>
    <col min="1" max="14" width="17.33203125" customWidth="1"/>
  </cols>
  <sheetData>
    <row r="1" spans="1:13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ht="34" x14ac:dyDescent="0.2">
      <c r="A2" s="5" t="s">
        <v>0</v>
      </c>
      <c r="B2" s="5" t="str">
        <f>Digestion1!$J$3</f>
        <v>46,,,,,,,,,,,,,,,,,01-00-1900</v>
      </c>
      <c r="C2" s="5" t="str">
        <f>Digestion1!$J$4</f>
        <v>47,,,,,,,,,,,,,,,,,01-00-1900</v>
      </c>
      <c r="D2" s="5" t="str">
        <f>Digestion1!$J$5</f>
        <v>48,,,,,,,,,,,,,,,,,01-00-1900</v>
      </c>
      <c r="E2" s="5" t="str">
        <f>Digestion1!$J$6</f>
        <v>49,,,,,,,,,,,,,,,,,01-00-1900</v>
      </c>
      <c r="F2" s="5" t="str">
        <f>Digestion1!$J$7</f>
        <v>50,,,,,,,,,,,,,,,,,01-00-1900</v>
      </c>
      <c r="G2" s="5" t="str">
        <f>Digestion1!$J$8</f>
        <v>51,,,,,,,,,,,,,,,,,01-00-1900</v>
      </c>
      <c r="H2" s="5" t="str">
        <f>Digestion1!$K$3</f>
        <v>52,,,,,,,,,,,,,,,,,01-00-1900</v>
      </c>
      <c r="I2" s="5" t="str">
        <f>Digestion1!$K$4</f>
        <v>53,,,,,,,,,,,,,,,,,01-00-1900</v>
      </c>
      <c r="J2" s="5" t="str">
        <f>Digestion1!$K$5</f>
        <v>54,,,,,,,,,,,,,,,,,01-00-1900</v>
      </c>
      <c r="K2" s="5" t="str">
        <f>Digestion1!$K$6</f>
        <v>55,,,,,,,,,,,,,,,,,01-00-1900</v>
      </c>
      <c r="L2" s="5" t="str">
        <f>Digestion1!$K$7</f>
        <v>56,,,,,,,,,,,,,,,,,01-00-1900</v>
      </c>
      <c r="M2" s="5" t="str">
        <f>Digestion1!$K$8</f>
        <v>57,,,,,,,,,,,,,,,,,01-00-1900</v>
      </c>
    </row>
    <row r="3" spans="1:13" ht="34" x14ac:dyDescent="0.2">
      <c r="A3" s="5" t="s">
        <v>1</v>
      </c>
      <c r="B3" s="5" t="str">
        <f>Digestion1!$J$3</f>
        <v>46,,,,,,,,,,,,,,,,,01-00-1900</v>
      </c>
      <c r="C3" s="5" t="str">
        <f>Digestion1!$J$4</f>
        <v>47,,,,,,,,,,,,,,,,,01-00-1900</v>
      </c>
      <c r="D3" s="5" t="str">
        <f>Digestion1!$J$5</f>
        <v>48,,,,,,,,,,,,,,,,,01-00-1900</v>
      </c>
      <c r="E3" s="5" t="str">
        <f>Digestion1!$J$6</f>
        <v>49,,,,,,,,,,,,,,,,,01-00-1900</v>
      </c>
      <c r="F3" s="5" t="str">
        <f>Digestion1!$J$7</f>
        <v>50,,,,,,,,,,,,,,,,,01-00-1900</v>
      </c>
      <c r="G3" s="5" t="str">
        <f>Digestion1!$J$8</f>
        <v>51,,,,,,,,,,,,,,,,,01-00-1900</v>
      </c>
      <c r="H3" s="5" t="str">
        <f>Digestion1!$K$3</f>
        <v>52,,,,,,,,,,,,,,,,,01-00-1900</v>
      </c>
      <c r="I3" s="5" t="str">
        <f>Digestion1!$K$4</f>
        <v>53,,,,,,,,,,,,,,,,,01-00-1900</v>
      </c>
      <c r="J3" s="5" t="str">
        <f>Digestion1!$K$5</f>
        <v>54,,,,,,,,,,,,,,,,,01-00-1900</v>
      </c>
      <c r="K3" s="5" t="str">
        <f>Digestion1!$K$6</f>
        <v>55,,,,,,,,,,,,,,,,,01-00-1900</v>
      </c>
      <c r="L3" s="5" t="str">
        <f>Digestion1!$K$7</f>
        <v>56,,,,,,,,,,,,,,,,,01-00-1900</v>
      </c>
      <c r="M3" s="5" t="str">
        <f>Digestion1!$K$8</f>
        <v>57,,,,,,,,,,,,,,,,,01-00-1900</v>
      </c>
    </row>
    <row r="4" spans="1:13" ht="34" x14ac:dyDescent="0.2">
      <c r="A4" s="5" t="s">
        <v>2</v>
      </c>
      <c r="B4" s="5" t="str">
        <f>Digestion1!$J$3</f>
        <v>46,,,,,,,,,,,,,,,,,01-00-1900</v>
      </c>
      <c r="C4" s="5" t="str">
        <f>Digestion1!$J$4</f>
        <v>47,,,,,,,,,,,,,,,,,01-00-1900</v>
      </c>
      <c r="D4" s="5" t="str">
        <f>Digestion1!$J$5</f>
        <v>48,,,,,,,,,,,,,,,,,01-00-1900</v>
      </c>
      <c r="E4" s="5" t="str">
        <f>Digestion1!$J$6</f>
        <v>49,,,,,,,,,,,,,,,,,01-00-1900</v>
      </c>
      <c r="F4" s="5" t="str">
        <f>Digestion1!$J$7</f>
        <v>50,,,,,,,,,,,,,,,,,01-00-1900</v>
      </c>
      <c r="G4" s="5" t="str">
        <f>Digestion1!$J$8</f>
        <v>51,,,,,,,,,,,,,,,,,01-00-1900</v>
      </c>
      <c r="H4" s="5" t="str">
        <f>Digestion1!$K$3</f>
        <v>52,,,,,,,,,,,,,,,,,01-00-1900</v>
      </c>
      <c r="I4" s="5" t="str">
        <f>Digestion1!$K$4</f>
        <v>53,,,,,,,,,,,,,,,,,01-00-1900</v>
      </c>
      <c r="J4" s="5" t="str">
        <f>Digestion1!$K$5</f>
        <v>54,,,,,,,,,,,,,,,,,01-00-1900</v>
      </c>
      <c r="K4" s="5" t="str">
        <f>Digestion1!$K$6</f>
        <v>55,,,,,,,,,,,,,,,,,01-00-1900</v>
      </c>
      <c r="L4" s="5" t="str">
        <f>Digestion1!$K$7</f>
        <v>56,,,,,,,,,,,,,,,,,01-00-1900</v>
      </c>
      <c r="M4" s="5" t="str">
        <f>Digestion1!$K$8</f>
        <v>57,,,,,,,,,,,,,,,,,01-00-1900</v>
      </c>
    </row>
    <row r="5" spans="1:13" ht="34" x14ac:dyDescent="0.2">
      <c r="A5" s="5" t="s">
        <v>3</v>
      </c>
      <c r="B5" s="5" t="str">
        <f>Digestion1!$J$3</f>
        <v>46,,,,,,,,,,,,,,,,,01-00-1900</v>
      </c>
      <c r="C5" s="5" t="str">
        <f>Digestion1!$J$4</f>
        <v>47,,,,,,,,,,,,,,,,,01-00-1900</v>
      </c>
      <c r="D5" s="5" t="str">
        <f>Digestion1!$J$5</f>
        <v>48,,,,,,,,,,,,,,,,,01-00-1900</v>
      </c>
      <c r="E5" s="5" t="str">
        <f>Digestion1!$J$6</f>
        <v>49,,,,,,,,,,,,,,,,,01-00-1900</v>
      </c>
      <c r="F5" s="5" t="str">
        <f>Digestion1!$J$7</f>
        <v>50,,,,,,,,,,,,,,,,,01-00-1900</v>
      </c>
      <c r="G5" s="5" t="str">
        <f>Digestion1!$J$8</f>
        <v>51,,,,,,,,,,,,,,,,,01-00-1900</v>
      </c>
      <c r="H5" s="5" t="str">
        <f>Digestion1!$K$3</f>
        <v>52,,,,,,,,,,,,,,,,,01-00-1900</v>
      </c>
      <c r="I5" s="5" t="str">
        <f>Digestion1!$K$4</f>
        <v>53,,,,,,,,,,,,,,,,,01-00-1900</v>
      </c>
      <c r="J5" s="5" t="str">
        <f>Digestion1!$K$5</f>
        <v>54,,,,,,,,,,,,,,,,,01-00-1900</v>
      </c>
      <c r="K5" s="5" t="str">
        <f>Digestion1!$K$6</f>
        <v>55,,,,,,,,,,,,,,,,,01-00-1900</v>
      </c>
      <c r="L5" s="5" t="str">
        <f>Digestion1!$K$7</f>
        <v>56,,,,,,,,,,,,,,,,,01-00-1900</v>
      </c>
      <c r="M5" s="5" t="str">
        <f>Digestion1!$K$8</f>
        <v>57,,,,,,,,,,,,,,,,,01-00-1900</v>
      </c>
    </row>
    <row r="6" spans="1:13" ht="34" x14ac:dyDescent="0.2">
      <c r="A6" s="5" t="s">
        <v>4</v>
      </c>
      <c r="B6" s="5" t="str">
        <f>Digestion1!$L$3</f>
        <v>58,,,,,,,,,,,,,,,,,01-00-1900</v>
      </c>
      <c r="C6" s="5" t="str">
        <f>Digestion1!$L$4</f>
        <v>59,,,,,,,,,,,,,,,,,01-00-1900</v>
      </c>
      <c r="D6" s="5" t="str">
        <f>Digestion1!$L$5</f>
        <v>60,,,,,,,,,,,,,,,,,01-00-1900</v>
      </c>
      <c r="E6" s="5" t="str">
        <f>Digestion1!$L$6</f>
        <v>61,,,,,,,,,,,,,,,,,01-00-1900</v>
      </c>
      <c r="F6" s="5" t="str">
        <f>Digestion1!$L$7</f>
        <v>62,,,,,,,,,,,,,,,,,01-00-1900</v>
      </c>
      <c r="G6" s="5" t="str">
        <f>Digestion1!$L$8</f>
        <v>63,,,,,,,,,,,,,,,,,01-00-1900</v>
      </c>
      <c r="H6" s="5" t="str">
        <f>Digestion2!$C$3</f>
        <v>64,,,,,,,,,,,,,,,,,01-00-1900</v>
      </c>
      <c r="I6" s="5" t="str">
        <f>Digestion2!$C$4</f>
        <v>65,,,,,,,,,,,,,,,,,01-00-1900</v>
      </c>
      <c r="J6" s="5" t="str">
        <f>Digestion2!$C$5</f>
        <v>66,,,,,,,,,,,,,,,,,01-00-1900</v>
      </c>
      <c r="K6" s="5" t="str">
        <f>Digestion2!$C$6</f>
        <v>67,,,,,,,,,,,,,,,,,01-00-1900</v>
      </c>
      <c r="L6" s="5" t="str">
        <f>Digestion2!$C$7</f>
        <v>68,,,,,,,,,,,,,,,,,01-00-1900</v>
      </c>
      <c r="M6" s="5"/>
    </row>
    <row r="7" spans="1:13" ht="34" x14ac:dyDescent="0.2">
      <c r="A7" s="5" t="s">
        <v>5</v>
      </c>
      <c r="B7" s="5" t="str">
        <f>Digestion1!$L$3</f>
        <v>58,,,,,,,,,,,,,,,,,01-00-1900</v>
      </c>
      <c r="C7" s="5" t="str">
        <f>Digestion1!$L$4</f>
        <v>59,,,,,,,,,,,,,,,,,01-00-1900</v>
      </c>
      <c r="D7" s="5" t="str">
        <f>Digestion1!$L$5</f>
        <v>60,,,,,,,,,,,,,,,,,01-00-1900</v>
      </c>
      <c r="E7" s="5" t="str">
        <f>Digestion1!$L$6</f>
        <v>61,,,,,,,,,,,,,,,,,01-00-1900</v>
      </c>
      <c r="F7" s="5" t="str">
        <f>Digestion1!$L$7</f>
        <v>62,,,,,,,,,,,,,,,,,01-00-1900</v>
      </c>
      <c r="G7" s="5" t="str">
        <f>Digestion1!$L$8</f>
        <v>63,,,,,,,,,,,,,,,,,01-00-1900</v>
      </c>
      <c r="H7" s="5" t="str">
        <f>Digestion2!$C$3</f>
        <v>64,,,,,,,,,,,,,,,,,01-00-1900</v>
      </c>
      <c r="I7" s="5" t="str">
        <f>Digestion2!$C$4</f>
        <v>65,,,,,,,,,,,,,,,,,01-00-1900</v>
      </c>
      <c r="J7" s="5" t="str">
        <f>Digestion2!$C$5</f>
        <v>66,,,,,,,,,,,,,,,,,01-00-1900</v>
      </c>
      <c r="K7" s="5" t="str">
        <f>Digestion2!$C$6</f>
        <v>67,,,,,,,,,,,,,,,,,01-00-1900</v>
      </c>
      <c r="L7" s="5" t="str">
        <f>Digestion2!$C$7</f>
        <v>68,,,,,,,,,,,,,,,,,01-00-1900</v>
      </c>
      <c r="M7" s="6"/>
    </row>
    <row r="8" spans="1:13" ht="34" x14ac:dyDescent="0.2">
      <c r="A8" s="5" t="s">
        <v>6</v>
      </c>
      <c r="B8" s="5" t="str">
        <f>Digestion1!$L$3</f>
        <v>58,,,,,,,,,,,,,,,,,01-00-1900</v>
      </c>
      <c r="C8" s="5" t="str">
        <f>Digestion1!$L$4</f>
        <v>59,,,,,,,,,,,,,,,,,01-00-1900</v>
      </c>
      <c r="D8" s="5" t="str">
        <f>Digestion1!$L$5</f>
        <v>60,,,,,,,,,,,,,,,,,01-00-1900</v>
      </c>
      <c r="E8" s="5" t="str">
        <f>Digestion1!$L$6</f>
        <v>61,,,,,,,,,,,,,,,,,01-00-1900</v>
      </c>
      <c r="F8" s="5" t="str">
        <f>Digestion1!$L$7</f>
        <v>62,,,,,,,,,,,,,,,,,01-00-1900</v>
      </c>
      <c r="G8" s="5" t="str">
        <f>Digestion1!$L$8</f>
        <v>63,,,,,,,,,,,,,,,,,01-00-1900</v>
      </c>
      <c r="H8" s="5" t="str">
        <f>Digestion2!$C$3</f>
        <v>64,,,,,,,,,,,,,,,,,01-00-1900</v>
      </c>
      <c r="I8" s="5" t="str">
        <f>Digestion2!$C$4</f>
        <v>65,,,,,,,,,,,,,,,,,01-00-1900</v>
      </c>
      <c r="J8" s="5" t="str">
        <f>Digestion2!$C$5</f>
        <v>66,,,,,,,,,,,,,,,,,01-00-1900</v>
      </c>
      <c r="K8" s="5" t="str">
        <f>Digestion2!$C$6</f>
        <v>67,,,,,,,,,,,,,,,,,01-00-1900</v>
      </c>
      <c r="L8" s="5" t="str">
        <f>Digestion2!$C$7</f>
        <v>68,,,,,,,,,,,,,,,,,01-00-1900</v>
      </c>
      <c r="M8" s="6"/>
    </row>
    <row r="9" spans="1:13" ht="34" x14ac:dyDescent="0.2">
      <c r="A9" s="5" t="s">
        <v>7</v>
      </c>
      <c r="B9" s="5" t="str">
        <f>Digestion1!$L$3</f>
        <v>58,,,,,,,,,,,,,,,,,01-00-1900</v>
      </c>
      <c r="C9" s="5" t="str">
        <f>Digestion1!$L$4</f>
        <v>59,,,,,,,,,,,,,,,,,01-00-1900</v>
      </c>
      <c r="D9" s="5" t="str">
        <f>Digestion1!$L$5</f>
        <v>60,,,,,,,,,,,,,,,,,01-00-1900</v>
      </c>
      <c r="E9" s="5" t="str">
        <f>Digestion1!$L$6</f>
        <v>61,,,,,,,,,,,,,,,,,01-00-1900</v>
      </c>
      <c r="F9" s="5" t="str">
        <f>Digestion1!$L$7</f>
        <v>62,,,,,,,,,,,,,,,,,01-00-1900</v>
      </c>
      <c r="G9" s="5" t="str">
        <f>Digestion1!$L$8</f>
        <v>63,,,,,,,,,,,,,,,,,01-00-1900</v>
      </c>
      <c r="H9" s="5" t="str">
        <f>Digestion2!$C$3</f>
        <v>64,,,,,,,,,,,,,,,,,01-00-1900</v>
      </c>
      <c r="I9" s="5" t="str">
        <f>Digestion2!$C$4</f>
        <v>65,,,,,,,,,,,,,,,,,01-00-1900</v>
      </c>
      <c r="J9" s="5" t="str">
        <f>Digestion2!$C$5</f>
        <v>66,,,,,,,,,,,,,,,,,01-00-1900</v>
      </c>
      <c r="K9" s="5" t="str">
        <f>Digestion2!$C$6</f>
        <v>67,,,,,,,,,,,,,,,,,01-00-1900</v>
      </c>
      <c r="L9" s="5" t="str">
        <f>Digestion2!$C$7</f>
        <v>68,,,,,,,,,,,,,,,,,01-00-1900</v>
      </c>
      <c r="M9" s="6" t="str">
        <f>Samples!$S$11</f>
        <v>10,HP1,water,blank_control,,,,,,,,,,GU,,,,07-26-2023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9336-88F1-3F44-B201-FE61DF478E0E}">
  <dimension ref="A1:M9"/>
  <sheetViews>
    <sheetView workbookViewId="0">
      <selection activeCell="C42" sqref="C42"/>
    </sheetView>
  </sheetViews>
  <sheetFormatPr baseColWidth="10" defaultRowHeight="16" x14ac:dyDescent="0.2"/>
  <cols>
    <col min="13" max="13" width="16.6640625" customWidth="1"/>
  </cols>
  <sheetData>
    <row r="1" spans="1:13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ht="51" x14ac:dyDescent="0.2">
      <c r="A2" s="5" t="s">
        <v>0</v>
      </c>
      <c r="B2" s="5" t="str">
        <f>Digestion2!$D$3</f>
        <v>69,,,,,,,,,,,,,,,,,01-00-1900</v>
      </c>
      <c r="C2" s="5" t="str">
        <f>Digestion2!$D$4</f>
        <v>70,,,,,,,,,,,,,,,,,01-00-1900</v>
      </c>
      <c r="D2" s="5" t="str">
        <f>Digestion2!$D$5</f>
        <v>71,,,,,,,,,,,,,,,,,01-00-1900</v>
      </c>
      <c r="E2" s="5" t="str">
        <f>Digestion2!$D$6</f>
        <v>72,,,,,,,,,,,,,,,,,01-00-1900</v>
      </c>
      <c r="F2" s="5" t="str">
        <f>Digestion2!$D$7</f>
        <v>73,,,,,,,,,,,,,,,,,01-00-1900</v>
      </c>
      <c r="G2" s="5" t="str">
        <f>Digestion2!$D$8</f>
        <v>74,,,,,,,,,,,,,,,,,01-00-1900</v>
      </c>
      <c r="H2" s="5" t="str">
        <f>Digestion2!$E$3</f>
        <v>75,,,,,,,,,,,,,,,,,01-00-1900</v>
      </c>
      <c r="I2" s="5" t="str">
        <f>Digestion2!$E$4</f>
        <v>76,,,,,,,,,,,,,,,,,01-00-1900</v>
      </c>
      <c r="J2" s="5" t="str">
        <f>Digestion2!$E$5</f>
        <v>77,,,,,,,,,,,,,,,,,01-00-1900</v>
      </c>
      <c r="K2" s="5" t="str">
        <f>Digestion2!$E$6</f>
        <v>78,,,,,,,,,,,,,,,,,01-00-1900</v>
      </c>
      <c r="L2" s="5" t="str">
        <f>Digestion2!$E$7</f>
        <v>79,,,,,,,,,,,,,,,,,01-00-1900</v>
      </c>
      <c r="M2" s="5" t="str">
        <f>Digestion2!$E$8</f>
        <v>80,,,,,,,,,,,,,,,,,01-00-1900</v>
      </c>
    </row>
    <row r="3" spans="1:13" ht="51" x14ac:dyDescent="0.2">
      <c r="A3" s="5" t="s">
        <v>1</v>
      </c>
      <c r="B3" s="5" t="str">
        <f>Digestion2!$D$3</f>
        <v>69,,,,,,,,,,,,,,,,,01-00-1900</v>
      </c>
      <c r="C3" s="5" t="str">
        <f>Digestion2!$D$4</f>
        <v>70,,,,,,,,,,,,,,,,,01-00-1900</v>
      </c>
      <c r="D3" s="5" t="str">
        <f>Digestion2!$D$5</f>
        <v>71,,,,,,,,,,,,,,,,,01-00-1900</v>
      </c>
      <c r="E3" s="5" t="str">
        <f>Digestion2!$D$6</f>
        <v>72,,,,,,,,,,,,,,,,,01-00-1900</v>
      </c>
      <c r="F3" s="5" t="str">
        <f>Digestion2!$D$7</f>
        <v>73,,,,,,,,,,,,,,,,,01-00-1900</v>
      </c>
      <c r="G3" s="5" t="str">
        <f>Digestion2!$D$8</f>
        <v>74,,,,,,,,,,,,,,,,,01-00-1900</v>
      </c>
      <c r="H3" s="5" t="str">
        <f>Digestion2!$E$3</f>
        <v>75,,,,,,,,,,,,,,,,,01-00-1900</v>
      </c>
      <c r="I3" s="5" t="str">
        <f>Digestion2!$E$4</f>
        <v>76,,,,,,,,,,,,,,,,,01-00-1900</v>
      </c>
      <c r="J3" s="5" t="str">
        <f>Digestion2!$E$5</f>
        <v>77,,,,,,,,,,,,,,,,,01-00-1900</v>
      </c>
      <c r="K3" s="5" t="str">
        <f>Digestion2!$E$6</f>
        <v>78,,,,,,,,,,,,,,,,,01-00-1900</v>
      </c>
      <c r="L3" s="5" t="str">
        <f>Digestion2!$E$7</f>
        <v>79,,,,,,,,,,,,,,,,,01-00-1900</v>
      </c>
      <c r="M3" s="5" t="str">
        <f>Digestion2!$E$8</f>
        <v>80,,,,,,,,,,,,,,,,,01-00-1900</v>
      </c>
    </row>
    <row r="4" spans="1:13" ht="51" x14ac:dyDescent="0.2">
      <c r="A4" s="5" t="s">
        <v>2</v>
      </c>
      <c r="B4" s="5" t="str">
        <f>Digestion2!$D$3</f>
        <v>69,,,,,,,,,,,,,,,,,01-00-1900</v>
      </c>
      <c r="C4" s="5" t="str">
        <f>Digestion2!$D$4</f>
        <v>70,,,,,,,,,,,,,,,,,01-00-1900</v>
      </c>
      <c r="D4" s="5" t="str">
        <f>Digestion2!$D$5</f>
        <v>71,,,,,,,,,,,,,,,,,01-00-1900</v>
      </c>
      <c r="E4" s="5" t="str">
        <f>Digestion2!$D$6</f>
        <v>72,,,,,,,,,,,,,,,,,01-00-1900</v>
      </c>
      <c r="F4" s="5" t="str">
        <f>Digestion2!$D$7</f>
        <v>73,,,,,,,,,,,,,,,,,01-00-1900</v>
      </c>
      <c r="G4" s="5" t="str">
        <f>Digestion2!$D$8</f>
        <v>74,,,,,,,,,,,,,,,,,01-00-1900</v>
      </c>
      <c r="H4" s="5" t="str">
        <f>Digestion2!$E$3</f>
        <v>75,,,,,,,,,,,,,,,,,01-00-1900</v>
      </c>
      <c r="I4" s="5" t="str">
        <f>Digestion2!$E$4</f>
        <v>76,,,,,,,,,,,,,,,,,01-00-1900</v>
      </c>
      <c r="J4" s="5" t="str">
        <f>Digestion2!$E$5</f>
        <v>77,,,,,,,,,,,,,,,,,01-00-1900</v>
      </c>
      <c r="K4" s="5" t="str">
        <f>Digestion2!$E$6</f>
        <v>78,,,,,,,,,,,,,,,,,01-00-1900</v>
      </c>
      <c r="L4" s="5" t="str">
        <f>Digestion2!$E$7</f>
        <v>79,,,,,,,,,,,,,,,,,01-00-1900</v>
      </c>
      <c r="M4" s="5" t="str">
        <f>Digestion2!$E$8</f>
        <v>80,,,,,,,,,,,,,,,,,01-00-1900</v>
      </c>
    </row>
    <row r="5" spans="1:13" ht="51" x14ac:dyDescent="0.2">
      <c r="A5" s="5" t="s">
        <v>3</v>
      </c>
      <c r="B5" s="5" t="str">
        <f>Digestion2!$D$3</f>
        <v>69,,,,,,,,,,,,,,,,,01-00-1900</v>
      </c>
      <c r="C5" s="5" t="str">
        <f>Digestion2!$D$4</f>
        <v>70,,,,,,,,,,,,,,,,,01-00-1900</v>
      </c>
      <c r="D5" s="5" t="str">
        <f>Digestion2!$D$5</f>
        <v>71,,,,,,,,,,,,,,,,,01-00-1900</v>
      </c>
      <c r="E5" s="5" t="str">
        <f>Digestion2!$D$6</f>
        <v>72,,,,,,,,,,,,,,,,,01-00-1900</v>
      </c>
      <c r="F5" s="5" t="str">
        <f>Digestion2!$D$7</f>
        <v>73,,,,,,,,,,,,,,,,,01-00-1900</v>
      </c>
      <c r="G5" s="5" t="str">
        <f>Digestion2!$D$8</f>
        <v>74,,,,,,,,,,,,,,,,,01-00-1900</v>
      </c>
      <c r="H5" s="5" t="str">
        <f>Digestion2!$E$3</f>
        <v>75,,,,,,,,,,,,,,,,,01-00-1900</v>
      </c>
      <c r="I5" s="5" t="str">
        <f>Digestion2!$E$4</f>
        <v>76,,,,,,,,,,,,,,,,,01-00-1900</v>
      </c>
      <c r="J5" s="5" t="str">
        <f>Digestion2!$E$5</f>
        <v>77,,,,,,,,,,,,,,,,,01-00-1900</v>
      </c>
      <c r="K5" s="5" t="str">
        <f>Digestion2!$E$6</f>
        <v>78,,,,,,,,,,,,,,,,,01-00-1900</v>
      </c>
      <c r="L5" s="5" t="str">
        <f>Digestion2!$E$7</f>
        <v>79,,,,,,,,,,,,,,,,,01-00-1900</v>
      </c>
      <c r="M5" s="5" t="str">
        <f>Digestion2!$E$8</f>
        <v>80,,,,,,,,,,,,,,,,,01-00-1900</v>
      </c>
    </row>
    <row r="6" spans="1:13" ht="51" x14ac:dyDescent="0.2">
      <c r="A6" s="5" t="s">
        <v>4</v>
      </c>
      <c r="B6" s="5" t="str">
        <f>Digestion2!$F$3</f>
        <v>81,,,,,,,,,,,,,,,,,01-00-1900</v>
      </c>
      <c r="C6" s="5" t="str">
        <f>Digestion2!$F$4</f>
        <v>82,,,,,,,,,,,,,,,,,01-00-1900</v>
      </c>
      <c r="D6" s="5" t="str">
        <f>Digestion2!$F$5</f>
        <v>83,,,,,,,,,,,,,,,,,01-00-1900</v>
      </c>
      <c r="E6" s="5" t="str">
        <f>Digestion2!$F$6</f>
        <v>84,,,,,,,,,,,,,,,,,01-00-1900</v>
      </c>
      <c r="F6" s="5" t="str">
        <f>Digestion2!$F$7</f>
        <v>85,,,,,,,,,,,,,,,,,01-00-1900</v>
      </c>
      <c r="G6" s="5" t="str">
        <f>Digestion2!$F$8</f>
        <v>86,,,,,,,,,,,,,,,,,01-00-1900</v>
      </c>
      <c r="H6" s="5" t="str">
        <f>Digestion2!$G$3</f>
        <v>87,,,,,,,,,,,,,,,,,01-00-1900</v>
      </c>
      <c r="I6" s="5" t="str">
        <f>Digestion2!$G$4</f>
        <v>88,,,,,,,,,,,,,,,,,01-00-1900</v>
      </c>
      <c r="J6" s="5" t="str">
        <f>Digestion2!$G$5</f>
        <v>89,,,,,,,,,,,,,,,,,01-00-1900</v>
      </c>
      <c r="K6" s="5" t="str">
        <f>Digestion2!$G$6</f>
        <v>90,,,,,,,,,,,,,,,,,01-00-1900</v>
      </c>
      <c r="L6" s="5" t="str">
        <f>Digestion2!$G$7</f>
        <v>91,,,,,,,,,,,,,,,,,01-00-1900</v>
      </c>
      <c r="M6" s="5"/>
    </row>
    <row r="7" spans="1:13" ht="51" x14ac:dyDescent="0.2">
      <c r="A7" s="5" t="s">
        <v>5</v>
      </c>
      <c r="B7" s="5" t="str">
        <f>Digestion2!$F$3</f>
        <v>81,,,,,,,,,,,,,,,,,01-00-1900</v>
      </c>
      <c r="C7" s="5" t="str">
        <f>Digestion2!$F$4</f>
        <v>82,,,,,,,,,,,,,,,,,01-00-1900</v>
      </c>
      <c r="D7" s="5" t="str">
        <f>Digestion2!$F$5</f>
        <v>83,,,,,,,,,,,,,,,,,01-00-1900</v>
      </c>
      <c r="E7" s="5" t="str">
        <f>Digestion2!$F$6</f>
        <v>84,,,,,,,,,,,,,,,,,01-00-1900</v>
      </c>
      <c r="F7" s="5" t="str">
        <f>Digestion2!$F$7</f>
        <v>85,,,,,,,,,,,,,,,,,01-00-1900</v>
      </c>
      <c r="G7" s="5" t="str">
        <f>Digestion2!$F$8</f>
        <v>86,,,,,,,,,,,,,,,,,01-00-1900</v>
      </c>
      <c r="H7" s="5" t="str">
        <f>Digestion2!$G$3</f>
        <v>87,,,,,,,,,,,,,,,,,01-00-1900</v>
      </c>
      <c r="I7" s="5" t="str">
        <f>Digestion2!$G$4</f>
        <v>88,,,,,,,,,,,,,,,,,01-00-1900</v>
      </c>
      <c r="J7" s="5" t="str">
        <f>Digestion2!$G$5</f>
        <v>89,,,,,,,,,,,,,,,,,01-00-1900</v>
      </c>
      <c r="K7" s="5" t="str">
        <f>Digestion2!$G$6</f>
        <v>90,,,,,,,,,,,,,,,,,01-00-1900</v>
      </c>
      <c r="L7" s="5" t="str">
        <f>Digestion2!$G$7</f>
        <v>91,,,,,,,,,,,,,,,,,01-00-1900</v>
      </c>
      <c r="M7" s="6"/>
    </row>
    <row r="8" spans="1:13" ht="51" x14ac:dyDescent="0.2">
      <c r="A8" s="5" t="s">
        <v>6</v>
      </c>
      <c r="B8" s="5" t="str">
        <f>Digestion2!$F$3</f>
        <v>81,,,,,,,,,,,,,,,,,01-00-1900</v>
      </c>
      <c r="C8" s="5" t="str">
        <f>Digestion2!$F$4</f>
        <v>82,,,,,,,,,,,,,,,,,01-00-1900</v>
      </c>
      <c r="D8" s="5" t="str">
        <f>Digestion2!$F$5</f>
        <v>83,,,,,,,,,,,,,,,,,01-00-1900</v>
      </c>
      <c r="E8" s="5" t="str">
        <f>Digestion2!$F$6</f>
        <v>84,,,,,,,,,,,,,,,,,01-00-1900</v>
      </c>
      <c r="F8" s="5" t="str">
        <f>Digestion2!$F$7</f>
        <v>85,,,,,,,,,,,,,,,,,01-00-1900</v>
      </c>
      <c r="G8" s="5" t="str">
        <f>Digestion2!$F$8</f>
        <v>86,,,,,,,,,,,,,,,,,01-00-1900</v>
      </c>
      <c r="H8" s="5" t="str">
        <f>Digestion2!$G$3</f>
        <v>87,,,,,,,,,,,,,,,,,01-00-1900</v>
      </c>
      <c r="I8" s="5" t="str">
        <f>Digestion2!$G$4</f>
        <v>88,,,,,,,,,,,,,,,,,01-00-1900</v>
      </c>
      <c r="J8" s="5" t="str">
        <f>Digestion2!$G$5</f>
        <v>89,,,,,,,,,,,,,,,,,01-00-1900</v>
      </c>
      <c r="K8" s="5" t="str">
        <f>Digestion2!$G$6</f>
        <v>90,,,,,,,,,,,,,,,,,01-00-1900</v>
      </c>
      <c r="L8" s="5" t="str">
        <f>Digestion2!$G$7</f>
        <v>91,,,,,,,,,,,,,,,,,01-00-1900</v>
      </c>
      <c r="M8" s="6"/>
    </row>
    <row r="9" spans="1:13" ht="75" x14ac:dyDescent="0.2">
      <c r="A9" s="5" t="s">
        <v>7</v>
      </c>
      <c r="B9" s="5" t="str">
        <f>Digestion2!$F$3</f>
        <v>81,,,,,,,,,,,,,,,,,01-00-1900</v>
      </c>
      <c r="C9" s="5" t="str">
        <f>Digestion2!$F$4</f>
        <v>82,,,,,,,,,,,,,,,,,01-00-1900</v>
      </c>
      <c r="D9" s="5" t="str">
        <f>Digestion2!$F$5</f>
        <v>83,,,,,,,,,,,,,,,,,01-00-1900</v>
      </c>
      <c r="E9" s="5" t="str">
        <f>Digestion2!$F$6</f>
        <v>84,,,,,,,,,,,,,,,,,01-00-1900</v>
      </c>
      <c r="F9" s="5" t="str">
        <f>Digestion2!$F$7</f>
        <v>85,,,,,,,,,,,,,,,,,01-00-1900</v>
      </c>
      <c r="G9" s="5" t="str">
        <f>Digestion2!$F$8</f>
        <v>86,,,,,,,,,,,,,,,,,01-00-1900</v>
      </c>
      <c r="H9" s="5" t="str">
        <f>Digestion2!$G$3</f>
        <v>87,,,,,,,,,,,,,,,,,01-00-1900</v>
      </c>
      <c r="I9" s="5" t="str">
        <f>Digestion2!$G$4</f>
        <v>88,,,,,,,,,,,,,,,,,01-00-1900</v>
      </c>
      <c r="J9" s="5" t="str">
        <f>Digestion2!$G$5</f>
        <v>89,,,,,,,,,,,,,,,,,01-00-1900</v>
      </c>
      <c r="K9" s="5" t="str">
        <f>Digestion2!$G$6</f>
        <v>90,,,,,,,,,,,,,,,,,01-00-1900</v>
      </c>
      <c r="L9" s="5" t="str">
        <f>Digestion2!$G$7</f>
        <v>91,,,,,,,,,,,,,,,,,01-00-1900</v>
      </c>
      <c r="M9" s="6" t="str">
        <f>Samples!$S$11</f>
        <v>10,HP1,water,blank_control,,,,,,,,,,GU,,,,07-26-2023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Samples</vt:lpstr>
      <vt:lpstr>Digestion1</vt:lpstr>
      <vt:lpstr>Digestion2</vt:lpstr>
      <vt:lpstr>Well layout1</vt:lpstr>
      <vt:lpstr>Well layout2</vt:lpstr>
      <vt:lpstr>Well layout3</vt:lpstr>
      <vt:lpstr>Well layout4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2023-07-31T17:09:20Z</dcterms:created>
  <dcterms:modified xsi:type="dcterms:W3CDTF">2023-09-01T18:01:32Z</dcterms:modified>
</cp:coreProperties>
</file>