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P_assay/HP_assay_1/"/>
    </mc:Choice>
  </mc:AlternateContent>
  <xr:revisionPtr revIDLastSave="0" documentId="13_ncr:1_{4204A8D0-A78A-BB46-8925-05F4B422953F}" xr6:coauthVersionLast="47" xr6:coauthVersionMax="47" xr10:uidLastSave="{00000000-0000-0000-0000-000000000000}"/>
  <bookViews>
    <workbookView xWindow="-38400" yWindow="-2680" windowWidth="38400" windowHeight="21100" xr2:uid="{6CE53BA4-EA17-EB44-8A98-63DE70556C69}"/>
  </bookViews>
  <sheets>
    <sheet name="Samples" sheetId="1" r:id="rId1"/>
    <sheet name="Well layout1" sheetId="2" r:id="rId2"/>
    <sheet name="Well layout2" sheetId="3" r:id="rId3"/>
  </sheets>
  <definedNames>
    <definedName name="_xlnm._FilterDatabase" localSheetId="0" hidden="1">Samples!$D$1:$D$25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Q3" i="1" l="1" a="1"/>
  <c r="Q3" i="1" s="1"/>
  <c r="B3" i="2" s="1"/>
  <c r="Q4" i="1" a="1"/>
  <c r="Q4" i="1" s="1"/>
  <c r="B4" i="2" s="1"/>
  <c r="Q5" i="1" a="1"/>
  <c r="Q5" i="1" s="1"/>
  <c r="C5" i="2" s="1"/>
  <c r="Q6" i="1" a="1"/>
  <c r="Q6" i="1" s="1"/>
  <c r="B6" i="2" s="1"/>
  <c r="Q7" i="1" a="1"/>
  <c r="Q7" i="1" s="1"/>
  <c r="D7" i="2" s="1"/>
  <c r="Q8" i="1" a="1"/>
  <c r="Q8" i="1" s="1"/>
  <c r="H2" i="2" s="1"/>
  <c r="Q9" i="1" a="1"/>
  <c r="Q9" i="1" s="1"/>
  <c r="F3" i="2" s="1"/>
  <c r="Q10" i="1" a="1"/>
  <c r="Q10" i="1" s="1"/>
  <c r="G4" i="2" s="1"/>
  <c r="Q11" i="1" a="1"/>
  <c r="Q11" i="1" s="1"/>
  <c r="F5" i="2" s="1"/>
  <c r="Q12" i="1" a="1"/>
  <c r="Q12" i="1" s="1"/>
  <c r="F6" i="2" s="1"/>
  <c r="Q13" i="1" a="1"/>
  <c r="Q13" i="1" s="1"/>
  <c r="F7" i="2" s="1"/>
  <c r="Q14" i="1" a="1"/>
  <c r="Q14" i="1" s="1"/>
  <c r="Q15" i="1" a="1"/>
  <c r="Q15" i="1" s="1"/>
  <c r="J3" i="2" s="1"/>
  <c r="Q16" i="1" a="1"/>
  <c r="Q16" i="1" s="1"/>
  <c r="M4" i="2" s="1"/>
  <c r="Q17" i="1" a="1"/>
  <c r="Q17" i="1" s="1"/>
  <c r="J5" i="2" s="1"/>
  <c r="Q18" i="1" a="1"/>
  <c r="Q18" i="1" s="1"/>
  <c r="Q19" i="1" a="1"/>
  <c r="Q19" i="1" s="1"/>
  <c r="J7" i="2" s="1"/>
  <c r="Q20" i="1" a="1"/>
  <c r="Q20" i="1" s="1"/>
  <c r="E2" i="3" s="1"/>
  <c r="Q21" i="1" a="1"/>
  <c r="Q21" i="1" s="1"/>
  <c r="B3" i="3" s="1"/>
  <c r="Q22" i="1" a="1"/>
  <c r="Q22" i="1" s="1"/>
  <c r="E4" i="3" s="1"/>
  <c r="Q23" i="1" a="1"/>
  <c r="Q23" i="1" s="1"/>
  <c r="B5" i="3" s="1"/>
  <c r="Q24" i="1" a="1"/>
  <c r="Q24" i="1" s="1"/>
  <c r="E6" i="3" s="1"/>
  <c r="Q25" i="1" a="1"/>
  <c r="Q25" i="1" s="1"/>
  <c r="B7" i="3" s="1"/>
  <c r="Q26" i="1" a="1"/>
  <c r="Q26" i="1" s="1"/>
  <c r="M3" i="3" s="1"/>
  <c r="Q27" i="1" a="1"/>
  <c r="Q27" i="1" s="1"/>
  <c r="L3" i="3" s="1"/>
  <c r="Q28" i="1" a="1"/>
  <c r="Q28" i="1" s="1"/>
  <c r="K2" i="3" s="1"/>
  <c r="Q29" i="1" a="1"/>
  <c r="Q29" i="1" s="1"/>
  <c r="J2" i="3" s="1"/>
  <c r="Q30" i="1" a="1"/>
  <c r="Q30" i="1" s="1"/>
  <c r="I3" i="3" s="1"/>
  <c r="Q31" i="1" a="1"/>
  <c r="Q31" i="1" s="1"/>
  <c r="H3" i="3" s="1"/>
  <c r="Q32" i="1" a="1"/>
  <c r="Q32" i="1" s="1"/>
  <c r="K6" i="3" s="1"/>
  <c r="Q33" i="1" a="1"/>
  <c r="Q33" i="1" s="1"/>
  <c r="J7" i="3" s="1"/>
  <c r="Q34" i="1" a="1"/>
  <c r="Q34" i="1" s="1"/>
  <c r="M8" i="3" s="1"/>
  <c r="Q35" i="1" a="1"/>
  <c r="Q35" i="1" s="1"/>
  <c r="K9" i="3" s="1"/>
  <c r="Q36" i="1" a="1"/>
  <c r="Q36" i="1" s="1"/>
  <c r="B8" i="2" s="1"/>
  <c r="B2" i="2" l="1"/>
  <c r="E2" i="2"/>
  <c r="J9" i="3"/>
  <c r="M9" i="3"/>
  <c r="K8" i="3"/>
  <c r="H2" i="3"/>
  <c r="J8" i="3"/>
  <c r="M7" i="3"/>
  <c r="L7" i="3"/>
  <c r="K7" i="3"/>
  <c r="M6" i="3"/>
  <c r="J6" i="3"/>
  <c r="L8" i="3"/>
  <c r="I2" i="3"/>
  <c r="J3" i="3"/>
  <c r="L9" i="3"/>
  <c r="L6" i="3"/>
  <c r="L2" i="3"/>
  <c r="M2" i="3"/>
  <c r="K3" i="3"/>
  <c r="H6" i="2"/>
  <c r="M2" i="2"/>
  <c r="K2" i="2"/>
  <c r="B5" i="2"/>
  <c r="G2" i="2"/>
  <c r="I2" i="2"/>
  <c r="H4" i="2"/>
  <c r="F4" i="2"/>
  <c r="C2" i="2"/>
  <c r="D5" i="2"/>
  <c r="M3" i="2"/>
  <c r="M6" i="2"/>
  <c r="J6" i="2"/>
  <c r="K6" i="2"/>
  <c r="L6" i="2"/>
  <c r="E7" i="2"/>
  <c r="E5" i="2"/>
  <c r="F2" i="2"/>
  <c r="I6" i="2"/>
  <c r="I4" i="2"/>
  <c r="J2" i="2"/>
  <c r="L4" i="2"/>
  <c r="B2" i="3"/>
  <c r="D4" i="3"/>
  <c r="B6" i="3"/>
  <c r="K4" i="2"/>
  <c r="C2" i="3"/>
  <c r="C4" i="3"/>
  <c r="C6" i="3"/>
  <c r="D2" i="2"/>
  <c r="C7" i="2"/>
  <c r="G6" i="2"/>
  <c r="L2" i="2"/>
  <c r="J4" i="2"/>
  <c r="D2" i="3"/>
  <c r="B4" i="3"/>
  <c r="D6" i="3"/>
  <c r="B7" i="2"/>
  <c r="M7" i="2"/>
  <c r="M5" i="2"/>
  <c r="E3" i="3"/>
  <c r="E3" i="2"/>
  <c r="E6" i="2"/>
  <c r="E4" i="2"/>
  <c r="I7" i="2"/>
  <c r="I5" i="2"/>
  <c r="I3" i="2"/>
  <c r="L7" i="2"/>
  <c r="L5" i="2"/>
  <c r="L3" i="2"/>
  <c r="E5" i="3"/>
  <c r="D3" i="3"/>
  <c r="E7" i="3"/>
  <c r="D3" i="2"/>
  <c r="D6" i="2"/>
  <c r="D4" i="2"/>
  <c r="H7" i="2"/>
  <c r="H5" i="2"/>
  <c r="H3" i="2"/>
  <c r="K7" i="2"/>
  <c r="K5" i="2"/>
  <c r="K3" i="2"/>
  <c r="D5" i="3"/>
  <c r="C3" i="3"/>
  <c r="D7" i="3"/>
  <c r="C3" i="2"/>
  <c r="C6" i="2"/>
  <c r="C4" i="2"/>
  <c r="G7" i="2"/>
  <c r="G5" i="2"/>
  <c r="G3" i="2"/>
  <c r="C5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<sst xmlns="http://schemas.openxmlformats.org/spreadsheetml/2006/main" count="245" uniqueCount="78">
  <si>
    <t>SZ-0526-1-1</t>
  </si>
  <si>
    <t>0526-1</t>
  </si>
  <si>
    <t>SZ-0526-1-2</t>
  </si>
  <si>
    <t>SZ-0526-1-3</t>
  </si>
  <si>
    <t>SZ-0526-2-1</t>
  </si>
  <si>
    <t>0526-2</t>
  </si>
  <si>
    <t>SZ-0526-2-2</t>
  </si>
  <si>
    <t>SZ-0526-2-3</t>
  </si>
  <si>
    <t>SZ-0526-3-1</t>
  </si>
  <si>
    <t>0526-3</t>
  </si>
  <si>
    <t>SZ-0526-3-2</t>
  </si>
  <si>
    <t>SZ-0526-3-3</t>
  </si>
  <si>
    <t>SZ-0526-4-1</t>
  </si>
  <si>
    <t>0526-4</t>
  </si>
  <si>
    <t>SZ-0526-4-2</t>
  </si>
  <si>
    <t>SZ-0526-4-3</t>
  </si>
  <si>
    <t>SZ-0602-1-1</t>
  </si>
  <si>
    <t>0602-1</t>
  </si>
  <si>
    <t>SZ-0602-1-2</t>
  </si>
  <si>
    <t>SZ-0602-1-3</t>
  </si>
  <si>
    <t>SZ-0602-2-1</t>
  </si>
  <si>
    <t>0602-2</t>
  </si>
  <si>
    <t>SZ-0602-2-2</t>
  </si>
  <si>
    <t>SZ-0602-2-3</t>
  </si>
  <si>
    <t>SZ-0602-3-1</t>
  </si>
  <si>
    <t>0602-3</t>
  </si>
  <si>
    <t>SZ-0602-3-2</t>
  </si>
  <si>
    <t>SZ-0602-3-3</t>
  </si>
  <si>
    <t>SZ-0602-4-1</t>
  </si>
  <si>
    <t>0602-4</t>
  </si>
  <si>
    <t>SZ-0602-4-2</t>
  </si>
  <si>
    <t>SZ-0602-4-3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</si>
  <si>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</si>
  <si>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</si>
  <si>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</si>
  <si>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</si>
  <si>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</si>
  <si>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</si>
  <si>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</si>
  <si>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</si>
  <si>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</si>
  <si>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</si>
  <si>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</si>
  <si>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</si>
  <si>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</si>
  <si>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</si>
  <si>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</si>
  <si>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pilot_batch</t>
  </si>
  <si>
    <t>sample_ID</t>
  </si>
  <si>
    <t>tissue</t>
  </si>
  <si>
    <t>hide_ID</t>
  </si>
  <si>
    <t>operator</t>
  </si>
  <si>
    <t>SZ</t>
  </si>
  <si>
    <t>ID</t>
  </si>
  <si>
    <t>hide_replicate</t>
  </si>
  <si>
    <t>date</t>
  </si>
  <si>
    <t>sample</t>
  </si>
  <si>
    <t>standard</t>
  </si>
  <si>
    <t>control</t>
  </si>
  <si>
    <t>S5</t>
  </si>
  <si>
    <t>GH</t>
  </si>
  <si>
    <t>G5</t>
  </si>
  <si>
    <t>G2.5</t>
  </si>
  <si>
    <t>G0</t>
  </si>
  <si>
    <t>avg loaded weight mg</t>
  </si>
  <si>
    <t>avg empty weight mg</t>
  </si>
  <si>
    <t>net weight mg</t>
  </si>
  <si>
    <t>ug/well</t>
  </si>
  <si>
    <t>water</t>
  </si>
  <si>
    <t>blank</t>
  </si>
  <si>
    <t>media_type</t>
  </si>
  <si>
    <t>scaffold_type</t>
  </si>
  <si>
    <t>HPL</t>
  </si>
  <si>
    <t>V2P1</t>
  </si>
  <si>
    <t>FBS</t>
  </si>
  <si>
    <t>PLA</t>
  </si>
  <si>
    <t>experiment_ID</t>
  </si>
  <si>
    <t>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</si>
</sst>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BCC-47AE-604C-A811-F9D1F85A87A9}">
  <dimension ref="A1:Q36"/>
  <sheetViews>
    <sheetView tabSelected="1" topLeftCell="G1" zoomScale="142" zoomScaleNormal="142" workbookViewId="0">
      <selection activeCell="J5" sqref="J5"/>
    </sheetView>
  </sheetViews>
  <sheetFormatPr baseColWidth="10" defaultRowHeight="16" x14ac:dyDescent="0.2"/>
  <cols>
    <col min="1" max="7" width="17.5" customWidth="1"/>
    <col min="8" max="8" width="12" bestFit="1" customWidth="1"/>
    <col min="9" max="9" width="17.83203125" bestFit="1" customWidth="1"/>
    <col min="10" max="10" width="17.5" bestFit="1" customWidth="1"/>
    <col min="11" max="11" width="11.83203125" bestFit="1" customWidth="1"/>
    <col min="12" max="13" width="8" customWidth="1"/>
    <col min="14" max="14" width="10.83203125" bestFit="1" customWidth="1"/>
    <col min="15" max="15" width="12.1640625" bestFit="1" customWidth="1"/>
    <col min="16" max="16" width="10.1640625" style="8" bestFit="1" customWidth="1"/>
    <col min="17" max="17" width="88.33203125" bestFit="1" customWidth="1"/>
    <col min="18" max="19" width="8.6640625" customWidth="1"/>
  </cols>
  <sheetData>
    <row r="1" spans="1:17" x14ac:dyDescent="0.2">
      <c r="A1" s="1" t="s">
        <v>53</v>
      </c>
      <c r="B1" s="1" t="s">
        <v>76</v>
      </c>
      <c r="C1" s="1" t="s">
        <v>48</v>
      </c>
      <c r="D1" s="1" t="s">
        <v>46</v>
      </c>
      <c r="E1" s="1" t="s">
        <v>47</v>
      </c>
      <c r="F1" s="1" t="s">
        <v>49</v>
      </c>
      <c r="G1" s="1" t="s">
        <v>50</v>
      </c>
      <c r="H1" s="1" t="s">
        <v>54</v>
      </c>
      <c r="I1" s="1" t="s">
        <v>64</v>
      </c>
      <c r="J1" s="1" t="s">
        <v>65</v>
      </c>
      <c r="K1" s="1" t="s">
        <v>66</v>
      </c>
      <c r="L1" s="1" t="s">
        <v>51</v>
      </c>
      <c r="M1" s="1" t="s">
        <v>67</v>
      </c>
      <c r="N1" t="s">
        <v>70</v>
      </c>
      <c r="O1" t="s">
        <v>71</v>
      </c>
      <c r="P1" s="7" t="s">
        <v>55</v>
      </c>
      <c r="Q1" s="1" t="s">
        <v>40</v>
      </c>
    </row>
    <row r="2" spans="1:17" x14ac:dyDescent="0.2">
      <c r="A2" s="1">
        <v>1</v>
      </c>
      <c r="B2" s="1" t="s">
        <v>77</v>
      </c>
      <c r="C2" s="1" t="s">
        <v>0</v>
      </c>
      <c r="D2" s="1" t="s">
        <v>56</v>
      </c>
      <c r="E2" s="1">
        <v>526</v>
      </c>
      <c r="F2" s="1">
        <v>1</v>
      </c>
      <c r="G2" s="1" t="s">
        <v>1</v>
      </c>
      <c r="H2" s="1">
        <v>1</v>
      </c>
      <c r="I2" s="1">
        <v>1638.7750000000001</v>
      </c>
      <c r="J2" s="1">
        <v>1626.345</v>
      </c>
      <c r="K2" s="1">
        <v>12.43</v>
      </c>
      <c r="L2" s="1" t="s">
        <v>52</v>
      </c>
      <c r="M2" s="1"/>
      <c r="N2" s="1" t="s">
        <v>72</v>
      </c>
      <c r="O2" s="1" t="s">
        <v>73</v>
      </c>
      <c r="P2" s="7">
        <v>45134</v>
      </c>
      <c r="Q2" t="str" cm="1">
        <f t="array" ref="Q2">_xlfn.CONCAT(A2:O2&amp;",",TEXT(P2,"mm-dd-yyyy"))</f>
        <v>1,HP1,SZ-0526-1-1,sample,526,1,0526-1,1,1638.775,1626.345,12.43,SZ,,HPL,V2P1,07-27-2023</v>
      </c>
    </row>
    <row r="3" spans="1:17" x14ac:dyDescent="0.2">
      <c r="A3" s="1">
        <v>2</v>
      </c>
      <c r="B3" s="1" t="s">
        <v>77</v>
      </c>
      <c r="C3" s="1" t="s">
        <v>2</v>
      </c>
      <c r="D3" s="1" t="s">
        <v>56</v>
      </c>
      <c r="E3" s="1">
        <v>526</v>
      </c>
      <c r="F3" s="1">
        <v>1</v>
      </c>
      <c r="G3" s="1" t="s">
        <v>1</v>
      </c>
      <c r="H3" s="1">
        <v>2</v>
      </c>
      <c r="I3" s="1">
        <v>1643.075</v>
      </c>
      <c r="J3" s="1">
        <v>1629.9849999999999</v>
      </c>
      <c r="K3" s="1">
        <v>13.09</v>
      </c>
      <c r="L3" s="1" t="s">
        <v>52</v>
      </c>
      <c r="M3" s="1"/>
      <c r="N3" s="1" t="s">
        <v>72</v>
      </c>
      <c r="O3" s="1" t="s">
        <v>73</v>
      </c>
      <c r="P3" s="7">
        <v>45133</v>
      </c>
      <c r="Q3" t="str" cm="1">
        <f t="array" ref="Q3">_xlfn.CONCAT(A3:O3&amp;",",TEXT(P3,"mm-dd-yyyy"))</f>
        <v>2,HP1,SZ-0526-1-2,sample,526,1,0526-1,2,1643.075,1629.985,13.09,SZ,,HPL,V2P1,07-26-2023</v>
      </c>
    </row>
    <row r="4" spans="1:17" x14ac:dyDescent="0.2">
      <c r="A4" s="1">
        <v>3</v>
      </c>
      <c r="B4" s="1" t="s">
        <v>77</v>
      </c>
      <c r="C4" s="1" t="s">
        <v>3</v>
      </c>
      <c r="D4" s="1" t="s">
        <v>56</v>
      </c>
      <c r="E4" s="1">
        <v>526</v>
      </c>
      <c r="F4" s="1">
        <v>1</v>
      </c>
      <c r="G4" s="1" t="s">
        <v>1</v>
      </c>
      <c r="H4" s="1">
        <v>3</v>
      </c>
      <c r="I4" s="1">
        <v>1669.05</v>
      </c>
      <c r="J4" s="1">
        <v>1656.595</v>
      </c>
      <c r="K4" s="1">
        <v>12.455</v>
      </c>
      <c r="L4" s="1" t="s">
        <v>52</v>
      </c>
      <c r="M4" s="1"/>
      <c r="N4" s="1" t="s">
        <v>72</v>
      </c>
      <c r="O4" s="1" t="s">
        <v>73</v>
      </c>
      <c r="P4" s="7">
        <v>45133</v>
      </c>
      <c r="Q4" t="str" cm="1">
        <f t="array" ref="Q4">_xlfn.CONCAT(A4:O4&amp;",",TEXT(P4,"mm-dd-yyyy"))</f>
        <v>3,HP1,SZ-0526-1-3,sample,526,1,0526-1,3,1669.05,1656.595,12.455,SZ,,HPL,V2P1,07-26-2023</v>
      </c>
    </row>
    <row r="5" spans="1:17" x14ac:dyDescent="0.2">
      <c r="A5" s="1">
        <v>4</v>
      </c>
      <c r="B5" s="1" t="s">
        <v>77</v>
      </c>
      <c r="C5" s="1" t="s">
        <v>4</v>
      </c>
      <c r="D5" s="1" t="s">
        <v>56</v>
      </c>
      <c r="E5" s="1">
        <v>526</v>
      </c>
      <c r="F5" s="1">
        <v>2</v>
      </c>
      <c r="G5" s="1" t="s">
        <v>5</v>
      </c>
      <c r="H5" s="1">
        <v>1</v>
      </c>
      <c r="I5" s="1">
        <v>1635.98</v>
      </c>
      <c r="J5" s="1">
        <v>1623.355</v>
      </c>
      <c r="K5" s="1">
        <v>12.625</v>
      </c>
      <c r="L5" s="1" t="s">
        <v>52</v>
      </c>
      <c r="M5" s="1"/>
      <c r="N5" s="1" t="s">
        <v>72</v>
      </c>
      <c r="O5" s="1" t="s">
        <v>73</v>
      </c>
      <c r="P5" s="7">
        <v>45133</v>
      </c>
      <c r="Q5" t="str" cm="1">
        <f t="array" ref="Q5">_xlfn.CONCAT(A5:O5&amp;",",TEXT(P5,"mm-dd-yyyy"))</f>
        <v>4,HP1,SZ-0526-2-1,sample,526,2,0526-2,1,1635.98,1623.355,12.625,SZ,,HPL,V2P1,07-26-2023</v>
      </c>
    </row>
    <row r="6" spans="1:17" x14ac:dyDescent="0.2">
      <c r="A6" s="1">
        <v>5</v>
      </c>
      <c r="B6" s="1" t="s">
        <v>77</v>
      </c>
      <c r="C6" s="1" t="s">
        <v>6</v>
      </c>
      <c r="D6" s="1" t="s">
        <v>56</v>
      </c>
      <c r="E6" s="1">
        <v>526</v>
      </c>
      <c r="F6" s="1">
        <v>2</v>
      </c>
      <c r="G6" s="1" t="s">
        <v>5</v>
      </c>
      <c r="H6" s="1">
        <v>2</v>
      </c>
      <c r="I6" s="1">
        <v>1670.1849999999999</v>
      </c>
      <c r="J6" s="1">
        <v>1656.98</v>
      </c>
      <c r="K6" s="1">
        <v>13.205</v>
      </c>
      <c r="L6" s="1" t="s">
        <v>52</v>
      </c>
      <c r="M6" s="1"/>
      <c r="N6" s="1" t="s">
        <v>72</v>
      </c>
      <c r="O6" s="1" t="s">
        <v>73</v>
      </c>
      <c r="P6" s="7">
        <v>45133</v>
      </c>
      <c r="Q6" t="str" cm="1">
        <f t="array" ref="Q6">_xlfn.CONCAT(A6:O6&amp;",",TEXT(P6,"mm-dd-yyyy"))</f>
        <v>5,HP1,SZ-0526-2-2,sample,526,2,0526-2,2,1670.185,1656.98,13.205,SZ,,HPL,V2P1,07-26-2023</v>
      </c>
    </row>
    <row r="7" spans="1:17" x14ac:dyDescent="0.2">
      <c r="A7" s="1">
        <v>6</v>
      </c>
      <c r="B7" s="1" t="s">
        <v>77</v>
      </c>
      <c r="C7" s="1" t="s">
        <v>7</v>
      </c>
      <c r="D7" s="1" t="s">
        <v>56</v>
      </c>
      <c r="E7" s="1">
        <v>526</v>
      </c>
      <c r="F7" s="1">
        <v>2</v>
      </c>
      <c r="G7" s="1" t="s">
        <v>5</v>
      </c>
      <c r="H7" s="1">
        <v>3</v>
      </c>
      <c r="I7" s="1">
        <v>1642.74</v>
      </c>
      <c r="J7" s="1">
        <v>1629.39</v>
      </c>
      <c r="K7" s="1">
        <v>13.35</v>
      </c>
      <c r="L7" s="1" t="s">
        <v>52</v>
      </c>
      <c r="M7" s="1"/>
      <c r="N7" s="1" t="s">
        <v>72</v>
      </c>
      <c r="O7" s="1" t="s">
        <v>73</v>
      </c>
      <c r="P7" s="7">
        <v>45133</v>
      </c>
      <c r="Q7" t="str" cm="1">
        <f t="array" ref="Q7">_xlfn.CONCAT(A7:O7&amp;",",TEXT(P7,"mm-dd-yyyy"))</f>
        <v>6,HP1,SZ-0526-2-3,sample,526,2,0526-2,3,1642.74,1629.39,13.35,SZ,,HPL,V2P1,07-26-2023</v>
      </c>
    </row>
    <row r="8" spans="1:17" x14ac:dyDescent="0.2">
      <c r="A8" s="1">
        <v>7</v>
      </c>
      <c r="B8" s="1" t="s">
        <v>77</v>
      </c>
      <c r="C8" s="1" t="s">
        <v>8</v>
      </c>
      <c r="D8" s="1" t="s">
        <v>56</v>
      </c>
      <c r="E8" s="1">
        <v>526</v>
      </c>
      <c r="F8" s="1">
        <v>3</v>
      </c>
      <c r="G8" s="1" t="s">
        <v>9</v>
      </c>
      <c r="H8" s="1">
        <v>1</v>
      </c>
      <c r="I8" s="1">
        <v>1678.96</v>
      </c>
      <c r="J8" s="1">
        <v>1664.95</v>
      </c>
      <c r="K8" s="1">
        <v>14.01</v>
      </c>
      <c r="L8" s="1" t="s">
        <v>52</v>
      </c>
      <c r="M8" s="1"/>
      <c r="N8" s="1" t="s">
        <v>74</v>
      </c>
      <c r="O8" s="1" t="s">
        <v>73</v>
      </c>
      <c r="P8" s="7">
        <v>45133</v>
      </c>
      <c r="Q8" t="str" cm="1">
        <f t="array" ref="Q8">_xlfn.CONCAT(A8:O8&amp;",",TEXT(P8,"mm-dd-yyyy"))</f>
        <v>7,HP1,SZ-0526-3-1,sample,526,3,0526-3,1,1678.96,1664.95,14.01,SZ,,FBS,V2P1,07-26-2023</v>
      </c>
    </row>
    <row r="9" spans="1:17" x14ac:dyDescent="0.2">
      <c r="A9" s="1">
        <v>8</v>
      </c>
      <c r="B9" s="1" t="s">
        <v>77</v>
      </c>
      <c r="C9" s="1" t="s">
        <v>10</v>
      </c>
      <c r="D9" s="1" t="s">
        <v>56</v>
      </c>
      <c r="E9" s="1">
        <v>526</v>
      </c>
      <c r="F9" s="1">
        <v>3</v>
      </c>
      <c r="G9" s="1" t="s">
        <v>9</v>
      </c>
      <c r="H9" s="1">
        <v>2</v>
      </c>
      <c r="I9" s="1">
        <v>1636.87</v>
      </c>
      <c r="J9" s="1">
        <v>1625.0150000000001</v>
      </c>
      <c r="K9" s="1">
        <v>11.855</v>
      </c>
      <c r="L9" s="1" t="s">
        <v>52</v>
      </c>
      <c r="M9" s="1"/>
      <c r="N9" s="1" t="s">
        <v>74</v>
      </c>
      <c r="O9" s="1" t="s">
        <v>73</v>
      </c>
      <c r="P9" s="7">
        <v>45133</v>
      </c>
      <c r="Q9" t="str" cm="1">
        <f t="array" ref="Q9">_xlfn.CONCAT(A9:O9&amp;",",TEXT(P9,"mm-dd-yyyy"))</f>
        <v>8,HP1,SZ-0526-3-2,sample,526,3,0526-3,2,1636.87,1625.015,11.855,SZ,,FBS,V2P1,07-26-2023</v>
      </c>
    </row>
    <row r="10" spans="1:17" x14ac:dyDescent="0.2">
      <c r="A10" s="1">
        <v>9</v>
      </c>
      <c r="B10" s="1" t="s">
        <v>77</v>
      </c>
      <c r="C10" s="1" t="s">
        <v>11</v>
      </c>
      <c r="D10" s="1" t="s">
        <v>56</v>
      </c>
      <c r="E10" s="1">
        <v>526</v>
      </c>
      <c r="F10" s="1">
        <v>3</v>
      </c>
      <c r="G10" s="1" t="s">
        <v>9</v>
      </c>
      <c r="H10" s="1">
        <v>3</v>
      </c>
      <c r="I10" s="1">
        <v>1652.83</v>
      </c>
      <c r="J10" s="1">
        <v>1639.6849999999999</v>
      </c>
      <c r="K10" s="1">
        <v>13.145</v>
      </c>
      <c r="L10" s="1" t="s">
        <v>52</v>
      </c>
      <c r="M10" s="1"/>
      <c r="N10" s="1" t="s">
        <v>74</v>
      </c>
      <c r="O10" s="1" t="s">
        <v>73</v>
      </c>
      <c r="P10" s="7">
        <v>45133</v>
      </c>
      <c r="Q10" t="str" cm="1">
        <f t="array" ref="Q10">_xlfn.CONCAT(A10:O10&amp;",",TEXT(P10,"mm-dd-yyyy"))</f>
        <v>9,HP1,SZ-0526-3-3,sample,526,3,0526-3,3,1652.83,1639.685,13.145,SZ,,FBS,V2P1,07-26-2023</v>
      </c>
    </row>
    <row r="11" spans="1:17" x14ac:dyDescent="0.2">
      <c r="A11" s="1">
        <v>10</v>
      </c>
      <c r="B11" s="1" t="s">
        <v>77</v>
      </c>
      <c r="C11" s="1" t="s">
        <v>12</v>
      </c>
      <c r="D11" s="1" t="s">
        <v>56</v>
      </c>
      <c r="E11" s="1">
        <v>526</v>
      </c>
      <c r="F11" s="1">
        <v>4</v>
      </c>
      <c r="G11" s="1" t="s">
        <v>13</v>
      </c>
      <c r="H11" s="1">
        <v>1</v>
      </c>
      <c r="I11" s="1">
        <v>1673.72</v>
      </c>
      <c r="J11" s="1">
        <v>1660.3150000000001</v>
      </c>
      <c r="K11" s="1">
        <v>13.404999999999999</v>
      </c>
      <c r="L11" s="1" t="s">
        <v>52</v>
      </c>
      <c r="M11" s="1"/>
      <c r="N11" s="1" t="s">
        <v>74</v>
      </c>
      <c r="O11" s="1" t="s">
        <v>73</v>
      </c>
      <c r="P11" s="7">
        <v>45133</v>
      </c>
      <c r="Q11" t="str" cm="1">
        <f t="array" ref="Q11">_xlfn.CONCAT(A11:O11&amp;",",TEXT(P11,"mm-dd-yyyy"))</f>
        <v>10,HP1,SZ-0526-4-1,sample,526,4,0526-4,1,1673.72,1660.315,13.405,SZ,,FBS,V2P1,07-26-2023</v>
      </c>
    </row>
    <row r="12" spans="1:17" x14ac:dyDescent="0.2">
      <c r="A12" s="1">
        <v>11</v>
      </c>
      <c r="B12" s="1" t="s">
        <v>77</v>
      </c>
      <c r="C12" s="1" t="s">
        <v>14</v>
      </c>
      <c r="D12" s="1" t="s">
        <v>56</v>
      </c>
      <c r="E12" s="1">
        <v>526</v>
      </c>
      <c r="F12" s="1">
        <v>4</v>
      </c>
      <c r="G12" s="1" t="s">
        <v>13</v>
      </c>
      <c r="H12" s="1">
        <v>2</v>
      </c>
      <c r="I12" s="1">
        <v>1675.07</v>
      </c>
      <c r="J12" s="1">
        <v>1660.7950000000001</v>
      </c>
      <c r="K12" s="1">
        <v>14.275</v>
      </c>
      <c r="L12" s="1" t="s">
        <v>52</v>
      </c>
      <c r="M12" s="1"/>
      <c r="N12" s="1" t="s">
        <v>74</v>
      </c>
      <c r="O12" s="1" t="s">
        <v>73</v>
      </c>
      <c r="P12" s="7">
        <v>45133</v>
      </c>
      <c r="Q12" t="str" cm="1">
        <f t="array" ref="Q12">_xlfn.CONCAT(A12:O12&amp;",",TEXT(P12,"mm-dd-yyyy"))</f>
        <v>11,HP1,SZ-0526-4-2,sample,526,4,0526-4,2,1675.07,1660.795,14.275,SZ,,FBS,V2P1,07-26-2023</v>
      </c>
    </row>
    <row r="13" spans="1:17" x14ac:dyDescent="0.2">
      <c r="A13" s="1">
        <v>12</v>
      </c>
      <c r="B13" s="1" t="s">
        <v>77</v>
      </c>
      <c r="C13" s="1" t="s">
        <v>15</v>
      </c>
      <c r="D13" s="1" t="s">
        <v>56</v>
      </c>
      <c r="E13" s="1">
        <v>526</v>
      </c>
      <c r="F13" s="1">
        <v>4</v>
      </c>
      <c r="G13" s="1" t="s">
        <v>13</v>
      </c>
      <c r="H13" s="1">
        <v>3</v>
      </c>
      <c r="I13" s="1">
        <v>1633.5</v>
      </c>
      <c r="J13" s="1">
        <v>1620.2049999999999</v>
      </c>
      <c r="K13" s="1">
        <v>13.295</v>
      </c>
      <c r="L13" s="1" t="s">
        <v>52</v>
      </c>
      <c r="M13" s="1"/>
      <c r="N13" s="1" t="s">
        <v>74</v>
      </c>
      <c r="O13" s="1" t="s">
        <v>73</v>
      </c>
      <c r="P13" s="7">
        <v>45133</v>
      </c>
      <c r="Q13" t="str" cm="1">
        <f t="array" ref="Q13">_xlfn.CONCAT(A13:O13&amp;",",TEXT(P13,"mm-dd-yyyy"))</f>
        <v>12,HP1,SZ-0526-4-3,sample,526,4,0526-4,3,1633.5,1620.205,13.295,SZ,,FBS,V2P1,07-26-2023</v>
      </c>
    </row>
    <row r="14" spans="1:17" x14ac:dyDescent="0.2">
      <c r="A14" s="1">
        <v>13</v>
      </c>
      <c r="B14" s="1" t="s">
        <v>77</v>
      </c>
      <c r="C14" s="1" t="s">
        <v>16</v>
      </c>
      <c r="D14" s="1" t="s">
        <v>56</v>
      </c>
      <c r="E14" s="1">
        <v>602</v>
      </c>
      <c r="F14" s="1">
        <v>1</v>
      </c>
      <c r="G14" s="1" t="s">
        <v>17</v>
      </c>
      <c r="H14" s="1">
        <v>1</v>
      </c>
      <c r="I14" s="1">
        <v>1643.0050000000001</v>
      </c>
      <c r="J14" s="1">
        <v>1631.3</v>
      </c>
      <c r="K14" s="1">
        <v>11.705</v>
      </c>
      <c r="L14" s="1" t="s">
        <v>52</v>
      </c>
      <c r="M14" s="1"/>
      <c r="N14" s="1" t="s">
        <v>72</v>
      </c>
      <c r="O14" s="1" t="s">
        <v>75</v>
      </c>
      <c r="P14" s="7">
        <v>45133</v>
      </c>
      <c r="Q14" t="str" cm="1">
        <f t="array" ref="Q14">_xlfn.CONCAT(A14:O14&amp;",",TEXT(P14,"mm-dd-yyyy"))</f>
        <v>13,HP1,SZ-0602-1-1,sample,602,1,0602-1,1,1643.005,1631.3,11.705,SZ,,HPL,PLA,07-26-2023</v>
      </c>
    </row>
    <row r="15" spans="1:17" x14ac:dyDescent="0.2">
      <c r="A15" s="1">
        <v>14</v>
      </c>
      <c r="B15" s="1" t="s">
        <v>77</v>
      </c>
      <c r="C15" s="1" t="s">
        <v>18</v>
      </c>
      <c r="D15" s="1" t="s">
        <v>56</v>
      </c>
      <c r="E15" s="1">
        <v>602</v>
      </c>
      <c r="F15" s="1">
        <v>1</v>
      </c>
      <c r="G15" s="1" t="s">
        <v>17</v>
      </c>
      <c r="H15" s="1">
        <v>2</v>
      </c>
      <c r="I15" s="1">
        <v>1655.5050000000001</v>
      </c>
      <c r="J15" s="1">
        <v>1650.595</v>
      </c>
      <c r="K15" s="1">
        <v>4.91</v>
      </c>
      <c r="L15" s="1" t="s">
        <v>52</v>
      </c>
      <c r="M15" s="1"/>
      <c r="N15" s="1" t="s">
        <v>72</v>
      </c>
      <c r="O15" s="1" t="s">
        <v>75</v>
      </c>
      <c r="P15" s="7">
        <v>45133</v>
      </c>
      <c r="Q15" t="str" cm="1">
        <f t="array" ref="Q15">_xlfn.CONCAT(A15:O15&amp;",",TEXT(P15,"mm-dd-yyyy"))</f>
        <v>14,HP1,SZ-0602-1-2,sample,602,1,0602-1,2,1655.505,1650.595,4.91,SZ,,HPL,PLA,07-26-2023</v>
      </c>
    </row>
    <row r="16" spans="1:17" x14ac:dyDescent="0.2">
      <c r="A16" s="1">
        <v>15</v>
      </c>
      <c r="B16" s="1" t="s">
        <v>77</v>
      </c>
      <c r="C16" s="1" t="s">
        <v>19</v>
      </c>
      <c r="D16" s="1" t="s">
        <v>56</v>
      </c>
      <c r="E16" s="1">
        <v>602</v>
      </c>
      <c r="F16" s="1">
        <v>1</v>
      </c>
      <c r="G16" s="1" t="s">
        <v>17</v>
      </c>
      <c r="H16" s="1">
        <v>3</v>
      </c>
      <c r="I16" s="1">
        <v>1663.345</v>
      </c>
      <c r="J16" s="1">
        <v>1645.7650000000001</v>
      </c>
      <c r="K16" s="1">
        <v>17.579999999999998</v>
      </c>
      <c r="L16" s="1" t="s">
        <v>52</v>
      </c>
      <c r="M16" s="1"/>
      <c r="N16" s="1" t="s">
        <v>72</v>
      </c>
      <c r="O16" s="1" t="s">
        <v>75</v>
      </c>
      <c r="P16" s="7">
        <v>45133</v>
      </c>
      <c r="Q16" t="str" cm="1">
        <f t="array" ref="Q16">_xlfn.CONCAT(A16:O16&amp;",",TEXT(P16,"mm-dd-yyyy"))</f>
        <v>15,HP1,SZ-0602-1-3,sample,602,1,0602-1,3,1663.345,1645.765,17.58,SZ,,HPL,PLA,07-26-2023</v>
      </c>
    </row>
    <row r="17" spans="1:17" x14ac:dyDescent="0.2">
      <c r="A17" s="1">
        <v>16</v>
      </c>
      <c r="B17" s="1" t="s">
        <v>77</v>
      </c>
      <c r="C17" s="1" t="s">
        <v>20</v>
      </c>
      <c r="D17" s="1" t="s">
        <v>56</v>
      </c>
      <c r="E17" s="1">
        <v>602</v>
      </c>
      <c r="F17" s="1">
        <v>2</v>
      </c>
      <c r="G17" s="1" t="s">
        <v>21</v>
      </c>
      <c r="H17" s="1">
        <v>1</v>
      </c>
      <c r="I17" s="1">
        <v>1653.31</v>
      </c>
      <c r="J17" s="1">
        <v>1642.39</v>
      </c>
      <c r="K17" s="1">
        <v>10.92</v>
      </c>
      <c r="L17" s="1" t="s">
        <v>52</v>
      </c>
      <c r="M17" s="1"/>
      <c r="N17" s="1" t="s">
        <v>72</v>
      </c>
      <c r="O17" s="1" t="s">
        <v>75</v>
      </c>
      <c r="P17" s="7">
        <v>45133</v>
      </c>
      <c r="Q17" t="str" cm="1">
        <f t="array" ref="Q17">_xlfn.CONCAT(A17:O17&amp;",",TEXT(P17,"mm-dd-yyyy"))</f>
        <v>16,HP1,SZ-0602-2-1,sample,602,2,0602-2,1,1653.31,1642.39,10.92,SZ,,HPL,PLA,07-26-2023</v>
      </c>
    </row>
    <row r="18" spans="1:17" x14ac:dyDescent="0.2">
      <c r="A18" s="1">
        <v>17</v>
      </c>
      <c r="B18" s="1" t="s">
        <v>77</v>
      </c>
      <c r="C18" s="1" t="s">
        <v>22</v>
      </c>
      <c r="D18" s="1" t="s">
        <v>56</v>
      </c>
      <c r="E18" s="1">
        <v>602</v>
      </c>
      <c r="F18" s="1">
        <v>2</v>
      </c>
      <c r="G18" s="1" t="s">
        <v>21</v>
      </c>
      <c r="H18" s="1">
        <v>2</v>
      </c>
      <c r="I18" s="1">
        <v>1646.0650000000001</v>
      </c>
      <c r="J18" s="1">
        <v>1634.63</v>
      </c>
      <c r="K18" s="1">
        <v>11.435</v>
      </c>
      <c r="L18" s="1" t="s">
        <v>52</v>
      </c>
      <c r="M18" s="1"/>
      <c r="N18" s="1" t="s">
        <v>72</v>
      </c>
      <c r="O18" s="1" t="s">
        <v>75</v>
      </c>
      <c r="P18" s="7">
        <v>45133</v>
      </c>
      <c r="Q18" t="str" cm="1">
        <f t="array" ref="Q18">_xlfn.CONCAT(A18:O18&amp;",",TEXT(P18,"mm-dd-yyyy"))</f>
        <v>17,HP1,SZ-0602-2-2,sample,602,2,0602-2,2,1646.065,1634.63,11.435,SZ,,HPL,PLA,07-26-2023</v>
      </c>
    </row>
    <row r="19" spans="1:17" x14ac:dyDescent="0.2">
      <c r="A19" s="1">
        <v>18</v>
      </c>
      <c r="B19" s="1" t="s">
        <v>77</v>
      </c>
      <c r="C19" s="1" t="s">
        <v>23</v>
      </c>
      <c r="D19" s="1" t="s">
        <v>56</v>
      </c>
      <c r="E19" s="1">
        <v>602</v>
      </c>
      <c r="F19" s="1">
        <v>2</v>
      </c>
      <c r="G19" s="1" t="s">
        <v>21</v>
      </c>
      <c r="H19" s="1">
        <v>3</v>
      </c>
      <c r="I19" s="1">
        <v>1641.16</v>
      </c>
      <c r="J19" s="1">
        <v>1629.3150000000001</v>
      </c>
      <c r="K19" s="1">
        <v>11.845000000000001</v>
      </c>
      <c r="L19" s="1" t="s">
        <v>52</v>
      </c>
      <c r="M19" s="1"/>
      <c r="N19" s="1" t="s">
        <v>72</v>
      </c>
      <c r="O19" s="1" t="s">
        <v>75</v>
      </c>
      <c r="P19" s="7">
        <v>45133</v>
      </c>
      <c r="Q19" t="str" cm="1">
        <f t="array" ref="Q19">_xlfn.CONCAT(A19:O19&amp;",",TEXT(P19,"mm-dd-yyyy"))</f>
        <v>18,HP1,SZ-0602-2-3,sample,602,2,0602-2,3,1641.16,1629.315,11.845,SZ,,HPL,PLA,07-26-2023</v>
      </c>
    </row>
    <row r="20" spans="1:17" x14ac:dyDescent="0.2">
      <c r="A20" s="1">
        <v>19</v>
      </c>
      <c r="B20" s="1" t="s">
        <v>77</v>
      </c>
      <c r="C20" s="1" t="s">
        <v>24</v>
      </c>
      <c r="D20" s="1" t="s">
        <v>56</v>
      </c>
      <c r="E20" s="1">
        <v>602</v>
      </c>
      <c r="F20" s="1">
        <v>3</v>
      </c>
      <c r="G20" s="1" t="s">
        <v>25</v>
      </c>
      <c r="H20" s="1">
        <v>1</v>
      </c>
      <c r="I20" s="1">
        <v>1640.605</v>
      </c>
      <c r="J20" s="1">
        <v>1629.3</v>
      </c>
      <c r="K20" s="1">
        <v>11.305</v>
      </c>
      <c r="L20" s="1" t="s">
        <v>52</v>
      </c>
      <c r="M20" s="1"/>
      <c r="N20" s="1" t="s">
        <v>74</v>
      </c>
      <c r="O20" s="1" t="s">
        <v>75</v>
      </c>
      <c r="P20" s="7">
        <v>45133</v>
      </c>
      <c r="Q20" t="str" cm="1">
        <f t="array" ref="Q20">_xlfn.CONCAT(A20:O20&amp;",",TEXT(P20,"mm-dd-yyyy"))</f>
        <v>19,HP1,SZ-0602-3-1,sample,602,3,0602-3,1,1640.605,1629.3,11.305,SZ,,FBS,PLA,07-26-2023</v>
      </c>
    </row>
    <row r="21" spans="1:17" x14ac:dyDescent="0.2">
      <c r="A21" s="1">
        <v>20</v>
      </c>
      <c r="B21" s="1" t="s">
        <v>77</v>
      </c>
      <c r="C21" s="1" t="s">
        <v>26</v>
      </c>
      <c r="D21" s="1" t="s">
        <v>56</v>
      </c>
      <c r="E21" s="1">
        <v>602</v>
      </c>
      <c r="F21" s="1">
        <v>3</v>
      </c>
      <c r="G21" s="1" t="s">
        <v>25</v>
      </c>
      <c r="H21" s="1">
        <v>2</v>
      </c>
      <c r="I21" s="1">
        <v>1628.3150000000001</v>
      </c>
      <c r="J21" s="1">
        <v>1617.095</v>
      </c>
      <c r="K21" s="1">
        <v>11.22</v>
      </c>
      <c r="L21" s="1" t="s">
        <v>52</v>
      </c>
      <c r="M21" s="1"/>
      <c r="N21" s="1" t="s">
        <v>74</v>
      </c>
      <c r="O21" s="1" t="s">
        <v>75</v>
      </c>
      <c r="P21" s="7">
        <v>45133</v>
      </c>
      <c r="Q21" t="str" cm="1">
        <f t="array" ref="Q21">_xlfn.CONCAT(A21:O21&amp;",",TEXT(P21,"mm-dd-yyyy"))</f>
        <v>20,HP1,SZ-0602-3-2,sample,602,3,0602-3,2,1628.315,1617.095,11.22,SZ,,FBS,PLA,07-26-2023</v>
      </c>
    </row>
    <row r="22" spans="1:17" x14ac:dyDescent="0.2">
      <c r="A22" s="1">
        <v>21</v>
      </c>
      <c r="B22" s="1" t="s">
        <v>77</v>
      </c>
      <c r="C22" s="1" t="s">
        <v>27</v>
      </c>
      <c r="D22" s="1" t="s">
        <v>56</v>
      </c>
      <c r="E22" s="1">
        <v>602</v>
      </c>
      <c r="F22" s="1">
        <v>3</v>
      </c>
      <c r="G22" s="1" t="s">
        <v>25</v>
      </c>
      <c r="H22" s="1">
        <v>3</v>
      </c>
      <c r="I22" s="1">
        <v>1647.18</v>
      </c>
      <c r="J22" s="1">
        <v>1636.4449999999999</v>
      </c>
      <c r="K22" s="1">
        <v>10.734999999999999</v>
      </c>
      <c r="L22" s="1" t="s">
        <v>52</v>
      </c>
      <c r="M22" s="1"/>
      <c r="N22" s="1" t="s">
        <v>74</v>
      </c>
      <c r="O22" s="1" t="s">
        <v>75</v>
      </c>
      <c r="P22" s="7">
        <v>45133</v>
      </c>
      <c r="Q22" t="str" cm="1">
        <f t="array" ref="Q22">_xlfn.CONCAT(A22:O22&amp;",",TEXT(P22,"mm-dd-yyyy"))</f>
        <v>21,HP1,SZ-0602-3-3,sample,602,3,0602-3,3,1647.18,1636.445,10.735,SZ,,FBS,PLA,07-26-2023</v>
      </c>
    </row>
    <row r="23" spans="1:17" x14ac:dyDescent="0.2">
      <c r="A23" s="1">
        <v>22</v>
      </c>
      <c r="B23" s="1" t="s">
        <v>77</v>
      </c>
      <c r="C23" s="1" t="s">
        <v>28</v>
      </c>
      <c r="D23" s="1" t="s">
        <v>56</v>
      </c>
      <c r="E23" s="1">
        <v>602</v>
      </c>
      <c r="F23" s="1">
        <v>4</v>
      </c>
      <c r="G23" s="1" t="s">
        <v>29</v>
      </c>
      <c r="H23" s="1">
        <v>1</v>
      </c>
      <c r="I23" s="1">
        <v>1647.01</v>
      </c>
      <c r="J23" s="1">
        <v>1634.96</v>
      </c>
      <c r="K23" s="1">
        <v>12.05</v>
      </c>
      <c r="L23" s="1" t="s">
        <v>52</v>
      </c>
      <c r="M23" s="1"/>
      <c r="N23" s="1" t="s">
        <v>74</v>
      </c>
      <c r="O23" s="1" t="s">
        <v>75</v>
      </c>
      <c r="P23" s="7">
        <v>45133</v>
      </c>
      <c r="Q23" t="str" cm="1">
        <f t="array" ref="Q23">_xlfn.CONCAT(A23:O23&amp;",",TEXT(P23,"mm-dd-yyyy"))</f>
        <v>22,HP1,SZ-0602-4-1,sample,602,4,0602-4,1,1647.01,1634.96,12.05,SZ,,FBS,PLA,07-26-2023</v>
      </c>
    </row>
    <row r="24" spans="1:17" x14ac:dyDescent="0.2">
      <c r="A24" s="1">
        <v>23</v>
      </c>
      <c r="B24" s="1" t="s">
        <v>77</v>
      </c>
      <c r="C24" s="1" t="s">
        <v>30</v>
      </c>
      <c r="D24" s="1" t="s">
        <v>56</v>
      </c>
      <c r="E24" s="1">
        <v>602</v>
      </c>
      <c r="F24" s="1">
        <v>4</v>
      </c>
      <c r="G24" s="1" t="s">
        <v>29</v>
      </c>
      <c r="H24" s="1">
        <v>2</v>
      </c>
      <c r="I24" s="1">
        <v>1657.8</v>
      </c>
      <c r="J24" s="1">
        <v>1646.99</v>
      </c>
      <c r="K24" s="1">
        <v>10.81</v>
      </c>
      <c r="L24" s="1" t="s">
        <v>52</v>
      </c>
      <c r="M24" s="1"/>
      <c r="N24" s="1" t="s">
        <v>74</v>
      </c>
      <c r="O24" s="1" t="s">
        <v>75</v>
      </c>
      <c r="P24" s="7">
        <v>45133</v>
      </c>
      <c r="Q24" t="str" cm="1">
        <f t="array" ref="Q24">_xlfn.CONCAT(A24:O24&amp;",",TEXT(P24,"mm-dd-yyyy"))</f>
        <v>23,HP1,SZ-0602-4-2,sample,602,4,0602-4,2,1657.8,1646.99,10.81,SZ,,FBS,PLA,07-26-2023</v>
      </c>
    </row>
    <row r="25" spans="1:17" x14ac:dyDescent="0.2">
      <c r="A25" s="1">
        <v>24</v>
      </c>
      <c r="B25" s="1" t="s">
        <v>77</v>
      </c>
      <c r="C25" s="1" t="s">
        <v>31</v>
      </c>
      <c r="D25" s="1" t="s">
        <v>56</v>
      </c>
      <c r="E25" s="1">
        <v>602</v>
      </c>
      <c r="F25" s="1">
        <v>4</v>
      </c>
      <c r="G25" s="1" t="s">
        <v>29</v>
      </c>
      <c r="H25" s="1">
        <v>3</v>
      </c>
      <c r="I25" s="1">
        <v>1651.345</v>
      </c>
      <c r="J25" s="1">
        <v>1639.4649999999999</v>
      </c>
      <c r="K25" s="1">
        <v>11.88</v>
      </c>
      <c r="L25" s="1" t="s">
        <v>52</v>
      </c>
      <c r="M25" s="1"/>
      <c r="N25" s="1" t="s">
        <v>74</v>
      </c>
      <c r="O25" s="1" t="s">
        <v>75</v>
      </c>
      <c r="P25" s="7">
        <v>45133</v>
      </c>
      <c r="Q25" t="str" cm="1">
        <f t="array" ref="Q25">_xlfn.CONCAT(A25:O25&amp;",",TEXT(P25,"mm-dd-yyyy"))</f>
        <v>24,HP1,SZ-0602-4-3,sample,602,4,0602-4,3,1651.345,1639.465,11.88,SZ,,FBS,PLA,07-26-2023</v>
      </c>
    </row>
    <row r="26" spans="1:17" x14ac:dyDescent="0.2">
      <c r="A26" s="1">
        <v>25</v>
      </c>
      <c r="B26" s="1" t="s">
        <v>77</v>
      </c>
      <c r="C26" s="1" t="s">
        <v>42</v>
      </c>
      <c r="D26" s="1" t="s">
        <v>57</v>
      </c>
      <c r="E26" s="3"/>
      <c r="F26" s="3"/>
      <c r="G26" s="3"/>
      <c r="H26" s="3"/>
      <c r="I26" s="3"/>
      <c r="J26" s="3"/>
      <c r="K26" s="3"/>
      <c r="L26" s="1" t="s">
        <v>52</v>
      </c>
      <c r="M26" s="9">
        <v>0</v>
      </c>
      <c r="N26" s="1"/>
      <c r="O26" s="1"/>
      <c r="P26" s="7">
        <v>45133</v>
      </c>
      <c r="Q26" t="str" cm="1">
        <f t="array" ref="Q26">_xlfn.CONCAT(A26:O26&amp;",",TEXT(P26,"mm-dd-yyyy"))</f>
        <v>25,HP1,S0,standard,,,,,,,,SZ,0,,,07-26-2023</v>
      </c>
    </row>
    <row r="27" spans="1:17" x14ac:dyDescent="0.2">
      <c r="A27" s="1">
        <v>26</v>
      </c>
      <c r="B27" s="1" t="s">
        <v>77</v>
      </c>
      <c r="C27" s="1" t="s">
        <v>41</v>
      </c>
      <c r="D27" s="1" t="s">
        <v>57</v>
      </c>
      <c r="E27" s="3"/>
      <c r="F27" s="3"/>
      <c r="G27" s="3"/>
      <c r="H27" s="3"/>
      <c r="I27" s="3"/>
      <c r="J27" s="3"/>
      <c r="K27" s="3"/>
      <c r="L27" s="1" t="s">
        <v>52</v>
      </c>
      <c r="M27" s="9">
        <v>0.2</v>
      </c>
      <c r="N27" s="1"/>
      <c r="O27" s="1"/>
      <c r="P27" s="7">
        <v>45133</v>
      </c>
      <c r="Q27" t="str" cm="1">
        <f t="array" ref="Q27">_xlfn.CONCAT(A27:O27&amp;",",TEXT(P27,"mm-dd-yyyy"))</f>
        <v>26,HP1,S1,standard,,,,,,,,SZ,0.2,,,07-26-2023</v>
      </c>
    </row>
    <row r="28" spans="1:17" x14ac:dyDescent="0.2">
      <c r="A28" s="1">
        <v>27</v>
      </c>
      <c r="B28" s="1" t="s">
        <v>77</v>
      </c>
      <c r="C28" s="1" t="s">
        <v>43</v>
      </c>
      <c r="D28" s="1" t="s">
        <v>57</v>
      </c>
      <c r="E28" s="3"/>
      <c r="F28" s="3"/>
      <c r="G28" s="3"/>
      <c r="H28" s="3"/>
      <c r="I28" s="3"/>
      <c r="J28" s="3"/>
      <c r="K28" s="3"/>
      <c r="L28" s="1" t="s">
        <v>52</v>
      </c>
      <c r="M28" s="9">
        <v>0.4</v>
      </c>
      <c r="N28" s="1"/>
      <c r="O28" s="1"/>
      <c r="P28" s="7">
        <v>45133</v>
      </c>
      <c r="Q28" t="str" cm="1">
        <f t="array" ref="Q28">_xlfn.CONCAT(A28:O28&amp;",",TEXT(P28,"mm-dd-yyyy"))</f>
        <v>27,HP1,S2,standard,,,,,,,,SZ,0.4,,,07-26-2023</v>
      </c>
    </row>
    <row r="29" spans="1:17" x14ac:dyDescent="0.2">
      <c r="A29" s="1">
        <v>28</v>
      </c>
      <c r="B29" s="1" t="s">
        <v>77</v>
      </c>
      <c r="C29" s="1" t="s">
        <v>44</v>
      </c>
      <c r="D29" s="1" t="s">
        <v>57</v>
      </c>
      <c r="E29" s="3"/>
      <c r="F29" s="3"/>
      <c r="G29" s="3"/>
      <c r="H29" s="3"/>
      <c r="I29" s="3"/>
      <c r="J29" s="3"/>
      <c r="K29" s="3"/>
      <c r="L29" s="1" t="s">
        <v>52</v>
      </c>
      <c r="M29" s="9">
        <v>0.6</v>
      </c>
      <c r="N29" s="1"/>
      <c r="O29" s="1"/>
      <c r="P29" s="7">
        <v>45133</v>
      </c>
      <c r="Q29" t="str" cm="1">
        <f t="array" ref="Q29">_xlfn.CONCAT(A29:O29&amp;",",TEXT(P29,"mm-dd-yyyy"))</f>
        <v>28,HP1,S3,standard,,,,,,,,SZ,0.6,,,07-26-2023</v>
      </c>
    </row>
    <row r="30" spans="1:17" x14ac:dyDescent="0.2">
      <c r="A30" s="1">
        <v>29</v>
      </c>
      <c r="B30" s="1" t="s">
        <v>77</v>
      </c>
      <c r="C30" s="1" t="s">
        <v>45</v>
      </c>
      <c r="D30" s="1" t="s">
        <v>57</v>
      </c>
      <c r="E30" s="3"/>
      <c r="F30" s="3"/>
      <c r="G30" s="3"/>
      <c r="H30" s="3"/>
      <c r="I30" s="3"/>
      <c r="J30" s="3"/>
      <c r="K30" s="3"/>
      <c r="L30" s="1" t="s">
        <v>52</v>
      </c>
      <c r="M30" s="9">
        <v>0.8</v>
      </c>
      <c r="N30" s="1"/>
      <c r="O30" s="1"/>
      <c r="P30" s="7">
        <v>45133</v>
      </c>
      <c r="Q30" t="str" cm="1">
        <f t="array" ref="Q30">_xlfn.CONCAT(A30:O30&amp;",",TEXT(P30,"mm-dd-yyyy"))</f>
        <v>29,HP1,S4,standard,,,,,,,,SZ,0.8,,,07-26-2023</v>
      </c>
    </row>
    <row r="31" spans="1:17" x14ac:dyDescent="0.2">
      <c r="A31" s="1">
        <v>30</v>
      </c>
      <c r="B31" s="1" t="s">
        <v>77</v>
      </c>
      <c r="C31" s="1" t="s">
        <v>59</v>
      </c>
      <c r="D31" s="1" t="s">
        <v>57</v>
      </c>
      <c r="E31" s="3"/>
      <c r="F31" s="3"/>
      <c r="G31" s="3"/>
      <c r="H31" s="3"/>
      <c r="I31" s="3"/>
      <c r="J31" s="3"/>
      <c r="K31" s="3"/>
      <c r="L31" s="1" t="s">
        <v>52</v>
      </c>
      <c r="M31" s="9">
        <v>1</v>
      </c>
      <c r="N31" s="1"/>
      <c r="O31" s="1"/>
      <c r="P31" s="7">
        <v>45133</v>
      </c>
      <c r="Q31" t="str" cm="1">
        <f t="array" ref="Q31">_xlfn.CONCAT(A31:O31&amp;",",TEXT(P31,"mm-dd-yyyy"))</f>
        <v>30,HP1,S5,standard,,,,,,,,SZ,1,,,07-26-2023</v>
      </c>
    </row>
    <row r="32" spans="1:17" x14ac:dyDescent="0.2">
      <c r="A32" s="1">
        <v>31</v>
      </c>
      <c r="B32" s="1" t="s">
        <v>77</v>
      </c>
      <c r="C32" s="1" t="s">
        <v>61</v>
      </c>
      <c r="D32" s="1" t="s">
        <v>58</v>
      </c>
      <c r="E32" s="3"/>
      <c r="F32" s="3"/>
      <c r="G32" s="3"/>
      <c r="H32" s="3"/>
      <c r="I32" s="3"/>
      <c r="J32" s="3"/>
      <c r="K32" s="3"/>
      <c r="L32" s="1" t="s">
        <v>52</v>
      </c>
      <c r="M32" s="1"/>
      <c r="N32" s="1"/>
      <c r="O32" s="1"/>
      <c r="P32" s="7">
        <v>45133</v>
      </c>
      <c r="Q32" t="str" cm="1">
        <f t="array" ref="Q32">_xlfn.CONCAT(A32:O32&amp;",",TEXT(P32,"mm-dd-yyyy"))</f>
        <v>31,HP1,G5,control,,,,,,,,SZ,,,,07-26-2023</v>
      </c>
    </row>
    <row r="33" spans="1:17" x14ac:dyDescent="0.2">
      <c r="A33" s="1">
        <v>32</v>
      </c>
      <c r="B33" s="1" t="s">
        <v>77</v>
      </c>
      <c r="C33" s="1" t="s">
        <v>62</v>
      </c>
      <c r="D33" s="1" t="s">
        <v>58</v>
      </c>
      <c r="E33" s="3"/>
      <c r="F33" s="3"/>
      <c r="G33" s="3"/>
      <c r="H33" s="3"/>
      <c r="I33" s="3"/>
      <c r="J33" s="3"/>
      <c r="K33" s="3"/>
      <c r="L33" s="1" t="s">
        <v>52</v>
      </c>
      <c r="M33" s="1"/>
      <c r="N33" s="1"/>
      <c r="O33" s="1"/>
      <c r="P33" s="7">
        <v>45133</v>
      </c>
      <c r="Q33" t="str" cm="1">
        <f t="array" ref="Q33">_xlfn.CONCAT(A33:O33&amp;",",TEXT(P33,"mm-dd-yyyy"))</f>
        <v>32,HP1,G2.5,control,,,,,,,,SZ,,,,07-26-2023</v>
      </c>
    </row>
    <row r="34" spans="1:17" x14ac:dyDescent="0.2">
      <c r="A34" s="1">
        <v>33</v>
      </c>
      <c r="B34" s="1" t="s">
        <v>77</v>
      </c>
      <c r="C34" s="1" t="s">
        <v>63</v>
      </c>
      <c r="D34" s="1" t="s">
        <v>58</v>
      </c>
      <c r="E34" s="3"/>
      <c r="F34" s="3"/>
      <c r="G34" s="3"/>
      <c r="H34" s="3"/>
      <c r="I34" s="3"/>
      <c r="J34" s="3"/>
      <c r="K34" s="3"/>
      <c r="L34" s="1" t="s">
        <v>52</v>
      </c>
      <c r="M34" s="1"/>
      <c r="N34" s="1"/>
      <c r="O34" s="1"/>
      <c r="P34" s="7">
        <v>45133</v>
      </c>
      <c r="Q34" t="str" cm="1">
        <f t="array" ref="Q34">_xlfn.CONCAT(A34:O34&amp;",",TEXT(P34,"mm-dd-yyyy"))</f>
        <v>33,HP1,G0,control,,,,,,,,SZ,,,,07-26-2023</v>
      </c>
    </row>
    <row r="35" spans="1:17" x14ac:dyDescent="0.2">
      <c r="A35" s="1">
        <v>34</v>
      </c>
      <c r="B35" s="1" t="s">
        <v>77</v>
      </c>
      <c r="C35" s="1" t="s">
        <v>60</v>
      </c>
      <c r="D35" s="1" t="s">
        <v>58</v>
      </c>
      <c r="E35" s="3"/>
      <c r="F35" s="3"/>
      <c r="G35" s="3"/>
      <c r="H35" s="3"/>
      <c r="I35" s="3"/>
      <c r="J35" s="3"/>
      <c r="K35" s="3"/>
      <c r="L35" s="1" t="s">
        <v>52</v>
      </c>
      <c r="M35" s="1"/>
      <c r="N35" s="1"/>
      <c r="O35" s="1"/>
      <c r="P35" s="7">
        <v>45133</v>
      </c>
      <c r="Q35" t="str" cm="1">
        <f t="array" ref="Q35">_xlfn.CONCAT(A35:O35&amp;",",TEXT(P35,"mm-dd-yyyy"))</f>
        <v>34,HP1,GH,control,,,,,,,,SZ,,,,07-26-2023</v>
      </c>
    </row>
    <row r="36" spans="1:17" x14ac:dyDescent="0.2">
      <c r="A36" s="1">
        <v>35</v>
      </c>
      <c r="B36" s="1" t="s">
        <v>77</v>
      </c>
      <c r="C36" s="1" t="s">
        <v>68</v>
      </c>
      <c r="D36" s="1" t="s">
        <v>69</v>
      </c>
      <c r="L36" s="1" t="s">
        <v>52</v>
      </c>
      <c r="M36" s="1"/>
      <c r="N36" s="1"/>
      <c r="O36" s="1"/>
      <c r="P36" s="7">
        <v>45133</v>
      </c>
      <c r="Q36" t="str" cm="1">
        <f t="array" ref="Q36">_xlfn.CONCAT(A36:O36&amp;",",TEXT(P36,"mm-dd-yyyy"))</f>
        <v>35,HP1,water,blank,,,,,,,,SZ,,,,07-26-2023</v>
      </c>
    </row>
  </sheetData>
  <dataConsolidate/>
  <phoneticPr fontId="3" type="noConversion"/>
  <dataValidations count="3">
    <dataValidation type="list" allowBlank="1" showInputMessage="1" showErrorMessage="1" sqref="D2:D36" xr:uid="{032A5829-E191-F649-A649-47B205B320BF}">
      <formula1>"sample,standard,blank,control,empty"</formula1>
    </dataValidation>
    <dataValidation type="list" allowBlank="1" showInputMessage="1" showErrorMessage="1" sqref="N2:N36" xr:uid="{DAC8C745-F4CF-D94C-9CC5-BDFD0E32CDD0}">
      <formula1>"HPL,FBS"</formula1>
    </dataValidation>
    <dataValidation type="list" allowBlank="1" showInputMessage="1" showErrorMessage="1" sqref="O2:O36" xr:uid="{95A34009-3AD5-2E41-BF5A-77E6354F1747}">
      <formula1>"V2P1,PLA"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B76A-6E26-A147-AB2E-28F2FCE60114}">
  <dimension ref="A1:M9"/>
  <sheetViews>
    <sheetView workbookViewId="0">
      <selection activeCell="B8" sqref="B8"/>
    </sheetView>
  </sheetViews>
  <sheetFormatPr baseColWidth="10" defaultRowHeight="16" x14ac:dyDescent="0.2"/>
  <cols>
    <col min="1" max="13" width="15" style="2" customWidth="1"/>
  </cols>
  <sheetData>
    <row r="1" spans="1:13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02" x14ac:dyDescent="0.2">
      <c r="A2" s="2" t="s">
        <v>32</v>
      </c>
      <c r="B2" s="2" t="str">
        <f>Samples!Q2</f>
        <v>1,HP1,SZ-0526-1-1,sample,526,1,0526-1,1,1638.775,1626.345,12.43,SZ,,HPL,V2P1,07-27-2023</v>
      </c>
      <c r="C2" s="2" t="str">
        <f>Samples!Q2</f>
        <v>1,HP1,SZ-0526-1-1,sample,526,1,0526-1,1,1638.775,1626.345,12.43,SZ,,HPL,V2P1,07-27-2023</v>
      </c>
      <c r="D2" s="2" t="str">
        <f>Samples!Q2</f>
        <v>1,HP1,SZ-0526-1-1,sample,526,1,0526-1,1,1638.775,1626.345,12.43,SZ,,HPL,V2P1,07-27-2023</v>
      </c>
      <c r="E2" s="2" t="str">
        <f>Samples!Q2</f>
        <v>1,HP1,SZ-0526-1-1,sample,526,1,0526-1,1,1638.775,1626.345,12.43,SZ,,HPL,V2P1,07-27-2023</v>
      </c>
      <c r="F2" s="2" t="str">
        <f>Samples!Q8</f>
        <v>7,HP1,SZ-0526-3-1,sample,526,3,0526-3,1,1678.96,1664.95,14.01,SZ,,FBS,V2P1,07-26-2023</v>
      </c>
      <c r="G2" s="2" t="str">
        <f>Samples!Q8</f>
        <v>7,HP1,SZ-0526-3-1,sample,526,3,0526-3,1,1678.96,1664.95,14.01,SZ,,FBS,V2P1,07-26-2023</v>
      </c>
      <c r="H2" s="2" t="str">
        <f>Samples!Q8</f>
        <v>7,HP1,SZ-0526-3-1,sample,526,3,0526-3,1,1678.96,1664.95,14.01,SZ,,FBS,V2P1,07-26-2023</v>
      </c>
      <c r="I2" s="2" t="str">
        <f>Samples!Q8</f>
        <v>7,HP1,SZ-0526-3-1,sample,526,3,0526-3,1,1678.96,1664.95,14.01,SZ,,FBS,V2P1,07-26-2023</v>
      </c>
      <c r="J2" s="2" t="str">
        <f>Samples!Q14</f>
        <v>13,HP1,SZ-0602-1-1,sample,602,1,0602-1,1,1643.005,1631.3,11.705,SZ,,HPL,PLA,07-26-2023</v>
      </c>
      <c r="K2" s="2" t="str">
        <f>Samples!Q14</f>
        <v>13,HP1,SZ-0602-1-1,sample,602,1,0602-1,1,1643.005,1631.3,11.705,SZ,,HPL,PLA,07-26-2023</v>
      </c>
      <c r="L2" s="2" t="str">
        <f>Samples!Q14</f>
        <v>13,HP1,SZ-0602-1-1,sample,602,1,0602-1,1,1643.005,1631.3,11.705,SZ,,HPL,PLA,07-26-2023</v>
      </c>
      <c r="M2" s="2" t="str">
        <f>Samples!Q14</f>
        <v>13,HP1,SZ-0602-1-1,sample,602,1,0602-1,1,1643.005,1631.3,11.705,SZ,,HPL,PLA,07-26-2023</v>
      </c>
    </row>
    <row r="3" spans="1:13" ht="102" x14ac:dyDescent="0.2">
      <c r="A3" s="2" t="s">
        <v>33</v>
      </c>
      <c r="B3" s="2" t="str">
        <f>Samples!Q3</f>
        <v>2,HP1,SZ-0526-1-2,sample,526,1,0526-1,2,1643.075,1629.985,13.09,SZ,,HPL,V2P1,07-26-2023</v>
      </c>
      <c r="C3" s="2" t="str">
        <f>Samples!Q3</f>
        <v>2,HP1,SZ-0526-1-2,sample,526,1,0526-1,2,1643.075,1629.985,13.09,SZ,,HPL,V2P1,07-26-2023</v>
      </c>
      <c r="D3" s="2" t="str">
        <f>Samples!Q3</f>
        <v>2,HP1,SZ-0526-1-2,sample,526,1,0526-1,2,1643.075,1629.985,13.09,SZ,,HPL,V2P1,07-26-2023</v>
      </c>
      <c r="E3" s="2" t="str">
        <f>Samples!Q3</f>
        <v>2,HP1,SZ-0526-1-2,sample,526,1,0526-1,2,1643.075,1629.985,13.09,SZ,,HPL,V2P1,07-26-2023</v>
      </c>
      <c r="F3" s="2" t="str">
        <f>Samples!Q9</f>
        <v>8,HP1,SZ-0526-3-2,sample,526,3,0526-3,2,1636.87,1625.015,11.855,SZ,,FBS,V2P1,07-26-2023</v>
      </c>
      <c r="G3" s="2" t="str">
        <f>Samples!Q9</f>
        <v>8,HP1,SZ-0526-3-2,sample,526,3,0526-3,2,1636.87,1625.015,11.855,SZ,,FBS,V2P1,07-26-2023</v>
      </c>
      <c r="H3" s="2" t="str">
        <f>Samples!Q9</f>
        <v>8,HP1,SZ-0526-3-2,sample,526,3,0526-3,2,1636.87,1625.015,11.855,SZ,,FBS,V2P1,07-26-2023</v>
      </c>
      <c r="I3" s="2" t="str">
        <f>Samples!Q9</f>
        <v>8,HP1,SZ-0526-3-2,sample,526,3,0526-3,2,1636.87,1625.015,11.855,SZ,,FBS,V2P1,07-26-2023</v>
      </c>
      <c r="J3" s="2" t="str">
        <f>Samples!Q15</f>
        <v>14,HP1,SZ-0602-1-2,sample,602,1,0602-1,2,1655.505,1650.595,4.91,SZ,,HPL,PLA,07-26-2023</v>
      </c>
      <c r="K3" s="2" t="str">
        <f>Samples!Q15</f>
        <v>14,HP1,SZ-0602-1-2,sample,602,1,0602-1,2,1655.505,1650.595,4.91,SZ,,HPL,PLA,07-26-2023</v>
      </c>
      <c r="L3" s="2" t="str">
        <f>Samples!Q15</f>
        <v>14,HP1,SZ-0602-1-2,sample,602,1,0602-1,2,1655.505,1650.595,4.91,SZ,,HPL,PLA,07-26-2023</v>
      </c>
      <c r="M3" s="2" t="str">
        <f>Samples!Q15</f>
        <v>14,HP1,SZ-0602-1-2,sample,602,1,0602-1,2,1655.505,1650.595,4.91,SZ,,HPL,PLA,07-26-2023</v>
      </c>
    </row>
    <row r="4" spans="1:13" ht="102" x14ac:dyDescent="0.2">
      <c r="A4" s="2" t="s">
        <v>34</v>
      </c>
      <c r="B4" s="2" t="str">
        <f>Samples!Q4</f>
        <v>3,HP1,SZ-0526-1-3,sample,526,1,0526-1,3,1669.05,1656.595,12.455,SZ,,HPL,V2P1,07-26-2023</v>
      </c>
      <c r="C4" s="2" t="str">
        <f>Samples!Q4</f>
        <v>3,HP1,SZ-0526-1-3,sample,526,1,0526-1,3,1669.05,1656.595,12.455,SZ,,HPL,V2P1,07-26-2023</v>
      </c>
      <c r="D4" s="2" t="str">
        <f>Samples!Q4</f>
        <v>3,HP1,SZ-0526-1-3,sample,526,1,0526-1,3,1669.05,1656.595,12.455,SZ,,HPL,V2P1,07-26-2023</v>
      </c>
      <c r="E4" s="2" t="str">
        <f>Samples!Q4</f>
        <v>3,HP1,SZ-0526-1-3,sample,526,1,0526-1,3,1669.05,1656.595,12.455,SZ,,HPL,V2P1,07-26-2023</v>
      </c>
      <c r="F4" s="2" t="str">
        <f>Samples!Q10</f>
        <v>9,HP1,SZ-0526-3-3,sample,526,3,0526-3,3,1652.83,1639.685,13.145,SZ,,FBS,V2P1,07-26-2023</v>
      </c>
      <c r="G4" s="2" t="str">
        <f>Samples!Q10</f>
        <v>9,HP1,SZ-0526-3-3,sample,526,3,0526-3,3,1652.83,1639.685,13.145,SZ,,FBS,V2P1,07-26-2023</v>
      </c>
      <c r="H4" s="2" t="str">
        <f>Samples!Q10</f>
        <v>9,HP1,SZ-0526-3-3,sample,526,3,0526-3,3,1652.83,1639.685,13.145,SZ,,FBS,V2P1,07-26-2023</v>
      </c>
      <c r="I4" s="2" t="str">
        <f>Samples!Q10</f>
        <v>9,HP1,SZ-0526-3-3,sample,526,3,0526-3,3,1652.83,1639.685,13.145,SZ,,FBS,V2P1,07-26-2023</v>
      </c>
      <c r="J4" s="2" t="str">
        <f>Samples!Q16</f>
        <v>15,HP1,SZ-0602-1-3,sample,602,1,0602-1,3,1663.345,1645.765,17.58,SZ,,HPL,PLA,07-26-2023</v>
      </c>
      <c r="K4" s="2" t="str">
        <f>Samples!Q16</f>
        <v>15,HP1,SZ-0602-1-3,sample,602,1,0602-1,3,1663.345,1645.765,17.58,SZ,,HPL,PLA,07-26-2023</v>
      </c>
      <c r="L4" s="2" t="str">
        <f>Samples!Q16</f>
        <v>15,HP1,SZ-0602-1-3,sample,602,1,0602-1,3,1663.345,1645.765,17.58,SZ,,HPL,PLA,07-26-2023</v>
      </c>
      <c r="M4" s="2" t="str">
        <f>Samples!Q16</f>
        <v>15,HP1,SZ-0602-1-3,sample,602,1,0602-1,3,1663.345,1645.765,17.58,SZ,,HPL,PLA,07-26-2023</v>
      </c>
    </row>
    <row r="5" spans="1:13" ht="102" x14ac:dyDescent="0.2">
      <c r="A5" s="2" t="s">
        <v>35</v>
      </c>
      <c r="B5" s="2" t="str">
        <f>Samples!Q5</f>
        <v>4,HP1,SZ-0526-2-1,sample,526,2,0526-2,1,1635.98,1623.355,12.625,SZ,,HPL,V2P1,07-26-2023</v>
      </c>
      <c r="C5" s="2" t="str">
        <f>Samples!Q5</f>
        <v>4,HP1,SZ-0526-2-1,sample,526,2,0526-2,1,1635.98,1623.355,12.625,SZ,,HPL,V2P1,07-26-2023</v>
      </c>
      <c r="D5" s="2" t="str">
        <f>Samples!Q5</f>
        <v>4,HP1,SZ-0526-2-1,sample,526,2,0526-2,1,1635.98,1623.355,12.625,SZ,,HPL,V2P1,07-26-2023</v>
      </c>
      <c r="E5" s="2" t="str">
        <f>Samples!Q5</f>
        <v>4,HP1,SZ-0526-2-1,sample,526,2,0526-2,1,1635.98,1623.355,12.625,SZ,,HPL,V2P1,07-26-2023</v>
      </c>
      <c r="F5" s="2" t="str">
        <f>Samples!Q11</f>
        <v>10,HP1,SZ-0526-4-1,sample,526,4,0526-4,1,1673.72,1660.315,13.405,SZ,,FBS,V2P1,07-26-2023</v>
      </c>
      <c r="G5" s="2" t="str">
        <f>Samples!Q11</f>
        <v>10,HP1,SZ-0526-4-1,sample,526,4,0526-4,1,1673.72,1660.315,13.405,SZ,,FBS,V2P1,07-26-2023</v>
      </c>
      <c r="H5" s="2" t="str">
        <f>Samples!Q11</f>
        <v>10,HP1,SZ-0526-4-1,sample,526,4,0526-4,1,1673.72,1660.315,13.405,SZ,,FBS,V2P1,07-26-2023</v>
      </c>
      <c r="I5" s="2" t="str">
        <f>Samples!Q11</f>
        <v>10,HP1,SZ-0526-4-1,sample,526,4,0526-4,1,1673.72,1660.315,13.405,SZ,,FBS,V2P1,07-26-2023</v>
      </c>
      <c r="J5" s="2" t="str">
        <f>Samples!Q17</f>
        <v>16,HP1,SZ-0602-2-1,sample,602,2,0602-2,1,1653.31,1642.39,10.92,SZ,,HPL,PLA,07-26-2023</v>
      </c>
      <c r="K5" s="2" t="str">
        <f>Samples!Q17</f>
        <v>16,HP1,SZ-0602-2-1,sample,602,2,0602-2,1,1653.31,1642.39,10.92,SZ,,HPL,PLA,07-26-2023</v>
      </c>
      <c r="L5" s="2" t="str">
        <f>Samples!Q17</f>
        <v>16,HP1,SZ-0602-2-1,sample,602,2,0602-2,1,1653.31,1642.39,10.92,SZ,,HPL,PLA,07-26-2023</v>
      </c>
      <c r="M5" s="2" t="str">
        <f>Samples!Q17</f>
        <v>16,HP1,SZ-0602-2-1,sample,602,2,0602-2,1,1653.31,1642.39,10.92,SZ,,HPL,PLA,07-26-2023</v>
      </c>
    </row>
    <row r="6" spans="1:13" ht="102" x14ac:dyDescent="0.2">
      <c r="A6" s="2" t="s">
        <v>36</v>
      </c>
      <c r="B6" s="2" t="str">
        <f>Samples!Q6</f>
        <v>5,HP1,SZ-0526-2-2,sample,526,2,0526-2,2,1670.185,1656.98,13.205,SZ,,HPL,V2P1,07-26-2023</v>
      </c>
      <c r="C6" s="2" t="str">
        <f>Samples!Q6</f>
        <v>5,HP1,SZ-0526-2-2,sample,526,2,0526-2,2,1670.185,1656.98,13.205,SZ,,HPL,V2P1,07-26-2023</v>
      </c>
      <c r="D6" s="2" t="str">
        <f>Samples!Q6</f>
        <v>5,HP1,SZ-0526-2-2,sample,526,2,0526-2,2,1670.185,1656.98,13.205,SZ,,HPL,V2P1,07-26-2023</v>
      </c>
      <c r="E6" s="2" t="str">
        <f>Samples!Q6</f>
        <v>5,HP1,SZ-0526-2-2,sample,526,2,0526-2,2,1670.185,1656.98,13.205,SZ,,HPL,V2P1,07-26-2023</v>
      </c>
      <c r="F6" s="2" t="str">
        <f>Samples!Q12</f>
        <v>11,HP1,SZ-0526-4-2,sample,526,4,0526-4,2,1675.07,1660.795,14.275,SZ,,FBS,V2P1,07-26-2023</v>
      </c>
      <c r="G6" s="2" t="str">
        <f>Samples!Q12</f>
        <v>11,HP1,SZ-0526-4-2,sample,526,4,0526-4,2,1675.07,1660.795,14.275,SZ,,FBS,V2P1,07-26-2023</v>
      </c>
      <c r="H6" s="2" t="str">
        <f>Samples!Q12</f>
        <v>11,HP1,SZ-0526-4-2,sample,526,4,0526-4,2,1675.07,1660.795,14.275,SZ,,FBS,V2P1,07-26-2023</v>
      </c>
      <c r="I6" s="2" t="str">
        <f>Samples!Q12</f>
        <v>11,HP1,SZ-0526-4-2,sample,526,4,0526-4,2,1675.07,1660.795,14.275,SZ,,FBS,V2P1,07-26-2023</v>
      </c>
      <c r="J6" s="2" t="str">
        <f>Samples!Q18</f>
        <v>17,HP1,SZ-0602-2-2,sample,602,2,0602-2,2,1646.065,1634.63,11.435,SZ,,HPL,PLA,07-26-2023</v>
      </c>
      <c r="K6" s="2" t="str">
        <f>Samples!Q18</f>
        <v>17,HP1,SZ-0602-2-2,sample,602,2,0602-2,2,1646.065,1634.63,11.435,SZ,,HPL,PLA,07-26-2023</v>
      </c>
      <c r="L6" s="2" t="str">
        <f>Samples!Q18</f>
        <v>17,HP1,SZ-0602-2-2,sample,602,2,0602-2,2,1646.065,1634.63,11.435,SZ,,HPL,PLA,07-26-2023</v>
      </c>
      <c r="M6" s="2" t="str">
        <f>Samples!Q18</f>
        <v>17,HP1,SZ-0602-2-2,sample,602,2,0602-2,2,1646.065,1634.63,11.435,SZ,,HPL,PLA,07-26-2023</v>
      </c>
    </row>
    <row r="7" spans="1:13" ht="102" x14ac:dyDescent="0.2">
      <c r="A7" s="2" t="s">
        <v>37</v>
      </c>
      <c r="B7" s="2" t="str">
        <f>Samples!Q7</f>
        <v>6,HP1,SZ-0526-2-3,sample,526,2,0526-2,3,1642.74,1629.39,13.35,SZ,,HPL,V2P1,07-26-2023</v>
      </c>
      <c r="C7" s="2" t="str">
        <f>Samples!Q7</f>
        <v>6,HP1,SZ-0526-2-3,sample,526,2,0526-2,3,1642.74,1629.39,13.35,SZ,,HPL,V2P1,07-26-2023</v>
      </c>
      <c r="D7" s="2" t="str">
        <f>Samples!Q7</f>
        <v>6,HP1,SZ-0526-2-3,sample,526,2,0526-2,3,1642.74,1629.39,13.35,SZ,,HPL,V2P1,07-26-2023</v>
      </c>
      <c r="E7" s="2" t="str">
        <f>Samples!Q7</f>
        <v>6,HP1,SZ-0526-2-3,sample,526,2,0526-2,3,1642.74,1629.39,13.35,SZ,,HPL,V2P1,07-26-2023</v>
      </c>
      <c r="F7" s="2" t="str">
        <f>Samples!Q13</f>
        <v>12,HP1,SZ-0526-4-3,sample,526,4,0526-4,3,1633.5,1620.205,13.295,SZ,,FBS,V2P1,07-26-2023</v>
      </c>
      <c r="G7" s="2" t="str">
        <f>Samples!Q13</f>
        <v>12,HP1,SZ-0526-4-3,sample,526,4,0526-4,3,1633.5,1620.205,13.295,SZ,,FBS,V2P1,07-26-2023</v>
      </c>
      <c r="H7" s="2" t="str">
        <f>Samples!Q13</f>
        <v>12,HP1,SZ-0526-4-3,sample,526,4,0526-4,3,1633.5,1620.205,13.295,SZ,,FBS,V2P1,07-26-2023</v>
      </c>
      <c r="I7" s="2" t="str">
        <f>Samples!Q13</f>
        <v>12,HP1,SZ-0526-4-3,sample,526,4,0526-4,3,1633.5,1620.205,13.295,SZ,,FBS,V2P1,07-26-2023</v>
      </c>
      <c r="J7" s="2" t="str">
        <f>Samples!Q19</f>
        <v>18,HP1,SZ-0602-2-3,sample,602,2,0602-2,3,1641.16,1629.315,11.845,SZ,,HPL,PLA,07-26-2023</v>
      </c>
      <c r="K7" s="2" t="str">
        <f>Samples!Q19</f>
        <v>18,HP1,SZ-0602-2-3,sample,602,2,0602-2,3,1641.16,1629.315,11.845,SZ,,HPL,PLA,07-26-2023</v>
      </c>
      <c r="L7" s="2" t="str">
        <f>Samples!Q19</f>
        <v>18,HP1,SZ-0602-2-3,sample,602,2,0602-2,3,1641.16,1629.315,11.845,SZ,,HPL,PLA,07-26-2023</v>
      </c>
      <c r="M7" s="2" t="str">
        <f>Samples!Q19</f>
        <v>18,HP1,SZ-0602-2-3,sample,602,2,0602-2,3,1641.16,1629.315,11.845,SZ,,HPL,PLA,07-26-2023</v>
      </c>
    </row>
    <row r="8" spans="1:13" ht="51" x14ac:dyDescent="0.2">
      <c r="A8" s="2" t="s">
        <v>38</v>
      </c>
      <c r="B8" s="2" t="str">
        <f>Samples!Q36</f>
        <v>35,HP1,water,blank,,,,,,,,SZ,,,,07-26-2023</v>
      </c>
    </row>
    <row r="9" spans="1:13" ht="17" x14ac:dyDescent="0.2">
      <c r="A9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658-99E5-0D4F-BF5A-384C938EA4E6}">
  <dimension ref="A1:M9"/>
  <sheetViews>
    <sheetView workbookViewId="0">
      <selection activeCell="C4" sqref="C4"/>
    </sheetView>
  </sheetViews>
  <sheetFormatPr baseColWidth="10" defaultRowHeight="16" x14ac:dyDescent="0.2"/>
  <cols>
    <col min="1" max="13" width="23.33203125" customWidth="1"/>
  </cols>
  <sheetData>
    <row r="1" spans="1:13" x14ac:dyDescent="0.2">
      <c r="A1" s="2"/>
      <c r="B1" s="4">
        <v>1</v>
      </c>
      <c r="C1" s="4">
        <v>2</v>
      </c>
      <c r="D1" s="4">
        <v>3</v>
      </c>
      <c r="E1" s="4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8" x14ac:dyDescent="0.2">
      <c r="A2" s="2" t="s">
        <v>32</v>
      </c>
      <c r="B2" s="4" t="str">
        <f>Samples!Q20</f>
        <v>19,HP1,SZ-0602-3-1,sample,602,3,0602-3,1,1640.605,1629.3,11.305,SZ,,FBS,PLA,07-26-2023</v>
      </c>
      <c r="C2" s="4" t="str">
        <f>Samples!Q20</f>
        <v>19,HP1,SZ-0602-3-1,sample,602,3,0602-3,1,1640.605,1629.3,11.305,SZ,,FBS,PLA,07-26-2023</v>
      </c>
      <c r="D2" s="4" t="str">
        <f>Samples!Q20</f>
        <v>19,HP1,SZ-0602-3-1,sample,602,3,0602-3,1,1640.605,1629.3,11.305,SZ,,FBS,PLA,07-26-2023</v>
      </c>
      <c r="E2" s="4" t="str">
        <f>Samples!Q20</f>
        <v>19,HP1,SZ-0602-3-1,sample,602,3,0602-3,1,1640.605,1629.3,11.305,SZ,,FBS,PLA,07-26-2023</v>
      </c>
      <c r="F2" s="2"/>
      <c r="G2" s="2"/>
      <c r="H2" s="5" t="str">
        <f>Samples!$Q$31</f>
        <v>30,HP1,S5,standard,,,,,,,,SZ,1,,,07-26-2023</v>
      </c>
      <c r="I2" s="5" t="str">
        <f>Samples!$Q$30</f>
        <v>29,HP1,S4,standard,,,,,,,,SZ,0.8,,,07-26-2023</v>
      </c>
      <c r="J2" s="4" t="str">
        <f>Samples!$Q$29</f>
        <v>28,HP1,S3,standard,,,,,,,,SZ,0.6,,,07-26-2023</v>
      </c>
      <c r="K2" s="4" t="str">
        <f>Samples!$Q$28</f>
        <v>27,HP1,S2,standard,,,,,,,,SZ,0.4,,,07-26-2023</v>
      </c>
      <c r="L2" s="4" t="str">
        <f>Samples!$Q$27</f>
        <v>26,HP1,S1,standard,,,,,,,,SZ,0.2,,,07-26-2023</v>
      </c>
      <c r="M2" s="4" t="str">
        <f>Samples!Q26</f>
        <v>25,HP1,S0,standard,,,,,,,,SZ,0,,,07-26-2023</v>
      </c>
    </row>
    <row r="3" spans="1:13" ht="68" x14ac:dyDescent="0.2">
      <c r="A3" s="2" t="s">
        <v>33</v>
      </c>
      <c r="B3" s="4" t="str">
        <f>Samples!Q21</f>
        <v>20,HP1,SZ-0602-3-2,sample,602,3,0602-3,2,1628.315,1617.095,11.22,SZ,,FBS,PLA,07-26-2023</v>
      </c>
      <c r="C3" s="4" t="str">
        <f>Samples!Q21</f>
        <v>20,HP1,SZ-0602-3-2,sample,602,3,0602-3,2,1628.315,1617.095,11.22,SZ,,FBS,PLA,07-26-2023</v>
      </c>
      <c r="D3" s="4" t="str">
        <f>Samples!Q21</f>
        <v>20,HP1,SZ-0602-3-2,sample,602,3,0602-3,2,1628.315,1617.095,11.22,SZ,,FBS,PLA,07-26-2023</v>
      </c>
      <c r="E3" s="4" t="str">
        <f>Samples!Q21</f>
        <v>20,HP1,SZ-0602-3-2,sample,602,3,0602-3,2,1628.315,1617.095,11.22,SZ,,FBS,PLA,07-26-2023</v>
      </c>
      <c r="F3" s="2"/>
      <c r="G3" s="2"/>
      <c r="H3" s="5" t="str">
        <f>Samples!$Q$31</f>
        <v>30,HP1,S5,standard,,,,,,,,SZ,1,,,07-26-2023</v>
      </c>
      <c r="I3" s="5" t="str">
        <f>Samples!$Q$30</f>
        <v>29,HP1,S4,standard,,,,,,,,SZ,0.8,,,07-26-2023</v>
      </c>
      <c r="J3" s="4" t="str">
        <f>Samples!$Q$29</f>
        <v>28,HP1,S3,standard,,,,,,,,SZ,0.6,,,07-26-2023</v>
      </c>
      <c r="K3" s="4" t="str">
        <f>Samples!$Q$28</f>
        <v>27,HP1,S2,standard,,,,,,,,SZ,0.4,,,07-26-2023</v>
      </c>
      <c r="L3" s="4" t="str">
        <f>Samples!$Q$27</f>
        <v>26,HP1,S1,standard,,,,,,,,SZ,0.2,,,07-26-2023</v>
      </c>
      <c r="M3" s="4" t="str">
        <f>Samples!Q26</f>
        <v>25,HP1,S0,standard,,,,,,,,SZ,0,,,07-26-2023</v>
      </c>
    </row>
    <row r="4" spans="1:13" ht="68" x14ac:dyDescent="0.2">
      <c r="A4" s="2" t="s">
        <v>34</v>
      </c>
      <c r="B4" s="4" t="str">
        <f>Samples!Q22</f>
        <v>21,HP1,SZ-0602-3-3,sample,602,3,0602-3,3,1647.18,1636.445,10.735,SZ,,FBS,PLA,07-26-2023</v>
      </c>
      <c r="C4" s="4" t="str">
        <f>Samples!Q22</f>
        <v>21,HP1,SZ-0602-3-3,sample,602,3,0602-3,3,1647.18,1636.445,10.735,SZ,,FBS,PLA,07-26-2023</v>
      </c>
      <c r="D4" s="4" t="str">
        <f>Samples!Q22</f>
        <v>21,HP1,SZ-0602-3-3,sample,602,3,0602-3,3,1647.18,1636.445,10.735,SZ,,FBS,PLA,07-26-2023</v>
      </c>
      <c r="E4" s="4" t="str">
        <f>Samples!Q22</f>
        <v>21,HP1,SZ-0602-3-3,sample,602,3,0602-3,3,1647.18,1636.445,10.735,SZ,,FBS,PLA,07-26-2023</v>
      </c>
      <c r="F4" s="2"/>
      <c r="G4" s="2"/>
      <c r="H4" s="2"/>
      <c r="I4" s="2"/>
      <c r="J4" s="2"/>
      <c r="K4" s="2"/>
      <c r="L4" s="2"/>
      <c r="M4" s="2"/>
    </row>
    <row r="5" spans="1:13" ht="68" x14ac:dyDescent="0.2">
      <c r="A5" s="2" t="s">
        <v>35</v>
      </c>
      <c r="B5" s="4" t="str">
        <f>Samples!Q23</f>
        <v>22,HP1,SZ-0602-4-1,sample,602,4,0602-4,1,1647.01,1634.96,12.05,SZ,,FBS,PLA,07-26-2023</v>
      </c>
      <c r="C5" s="4" t="str">
        <f>Samples!Q23</f>
        <v>22,HP1,SZ-0602-4-1,sample,602,4,0602-4,1,1647.01,1634.96,12.05,SZ,,FBS,PLA,07-26-2023</v>
      </c>
      <c r="D5" s="4" t="str">
        <f>Samples!Q23</f>
        <v>22,HP1,SZ-0602-4-1,sample,602,4,0602-4,1,1647.01,1634.96,12.05,SZ,,FBS,PLA,07-26-2023</v>
      </c>
      <c r="E5" s="4" t="str">
        <f>Samples!Q23</f>
        <v>22,HP1,SZ-0602-4-1,sample,602,4,0602-4,1,1647.01,1634.96,12.05,SZ,,FBS,PLA,07-26-2023</v>
      </c>
      <c r="F5" s="2"/>
      <c r="G5" s="2"/>
      <c r="H5" s="2"/>
      <c r="I5" s="2"/>
      <c r="J5" s="2"/>
      <c r="K5" s="2"/>
      <c r="L5" s="2"/>
      <c r="M5" s="2"/>
    </row>
    <row r="6" spans="1:13" ht="68" x14ac:dyDescent="0.2">
      <c r="A6" s="2" t="s">
        <v>36</v>
      </c>
      <c r="B6" s="4" t="str">
        <f>Samples!Q24</f>
        <v>23,HP1,SZ-0602-4-2,sample,602,4,0602-4,2,1657.8,1646.99,10.81,SZ,,FBS,PLA,07-26-2023</v>
      </c>
      <c r="C6" s="4" t="str">
        <f>Samples!Q24</f>
        <v>23,HP1,SZ-0602-4-2,sample,602,4,0602-4,2,1657.8,1646.99,10.81,SZ,,FBS,PLA,07-26-2023</v>
      </c>
      <c r="D6" s="4" t="str">
        <f>Samples!Q24</f>
        <v>23,HP1,SZ-0602-4-2,sample,602,4,0602-4,2,1657.8,1646.99,10.81,SZ,,FBS,PLA,07-26-2023</v>
      </c>
      <c r="E6" s="4" t="str">
        <f>Samples!Q24</f>
        <v>23,HP1,SZ-0602-4-2,sample,602,4,0602-4,2,1657.8,1646.99,10.81,SZ,,FBS,PLA,07-26-2023</v>
      </c>
      <c r="F6" s="2"/>
      <c r="G6" s="2"/>
      <c r="H6" s="2"/>
      <c r="I6" s="2"/>
      <c r="J6" s="6" t="str">
        <f>Samples!$Q$32</f>
        <v>31,HP1,G5,control,,,,,,,,SZ,,,,07-26-2023</v>
      </c>
      <c r="K6" s="6" t="str">
        <f>Samples!$Q$32</f>
        <v>31,HP1,G5,control,,,,,,,,SZ,,,,07-26-2023</v>
      </c>
      <c r="L6" s="6" t="str">
        <f>Samples!$Q$32</f>
        <v>31,HP1,G5,control,,,,,,,,SZ,,,,07-26-2023</v>
      </c>
      <c r="M6" s="6" t="str">
        <f>Samples!$Q$32</f>
        <v>31,HP1,G5,control,,,,,,,,SZ,,,,07-26-2023</v>
      </c>
    </row>
    <row r="7" spans="1:13" ht="68" x14ac:dyDescent="0.2">
      <c r="A7" s="2" t="s">
        <v>37</v>
      </c>
      <c r="B7" s="4" t="str">
        <f>Samples!Q25</f>
        <v>24,HP1,SZ-0602-4-3,sample,602,4,0602-4,3,1651.345,1639.465,11.88,SZ,,FBS,PLA,07-26-2023</v>
      </c>
      <c r="C7" s="4" t="str">
        <f>Samples!Q25</f>
        <v>24,HP1,SZ-0602-4-3,sample,602,4,0602-4,3,1651.345,1639.465,11.88,SZ,,FBS,PLA,07-26-2023</v>
      </c>
      <c r="D7" s="4" t="str">
        <f>Samples!Q25</f>
        <v>24,HP1,SZ-0602-4-3,sample,602,4,0602-4,3,1651.345,1639.465,11.88,SZ,,FBS,PLA,07-26-2023</v>
      </c>
      <c r="E7" s="4" t="str">
        <f>Samples!Q25</f>
        <v>24,HP1,SZ-0602-4-3,sample,602,4,0602-4,3,1651.345,1639.465,11.88,SZ,,FBS,PLA,07-26-2023</v>
      </c>
      <c r="F7" s="2"/>
      <c r="G7" s="2"/>
      <c r="H7" s="2"/>
      <c r="I7" s="2"/>
      <c r="J7" s="6" t="str">
        <f>Samples!$Q$33</f>
        <v>32,HP1,G2.5,control,,,,,,,,SZ,,,,07-26-2023</v>
      </c>
      <c r="K7" s="6" t="str">
        <f>Samples!$Q$33</f>
        <v>32,HP1,G2.5,control,,,,,,,,SZ,,,,07-26-2023</v>
      </c>
      <c r="L7" s="6" t="str">
        <f>Samples!$Q$33</f>
        <v>32,HP1,G2.5,control,,,,,,,,SZ,,,,07-26-2023</v>
      </c>
      <c r="M7" s="6" t="str">
        <f>Samples!$Q$33</f>
        <v>32,HP1,G2.5,control,,,,,,,,SZ,,,,07-26-2023</v>
      </c>
    </row>
    <row r="8" spans="1:13" ht="17" x14ac:dyDescent="0.2">
      <c r="A8" s="2" t="s">
        <v>38</v>
      </c>
      <c r="B8" s="2"/>
      <c r="C8" s="2"/>
      <c r="D8" s="2"/>
      <c r="E8" s="2"/>
      <c r="F8" s="2"/>
      <c r="G8" s="2"/>
      <c r="H8" s="2"/>
      <c r="I8" s="2"/>
      <c r="J8" s="6" t="str">
        <f>Samples!$Q$34</f>
        <v>33,HP1,G0,control,,,,,,,,SZ,,,,07-26-2023</v>
      </c>
      <c r="K8" s="6" t="str">
        <f>Samples!$Q$34</f>
        <v>33,HP1,G0,control,,,,,,,,SZ,,,,07-26-2023</v>
      </c>
      <c r="L8" s="6" t="str">
        <f>Samples!$Q$34</f>
        <v>33,HP1,G0,control,,,,,,,,SZ,,,,07-26-2023</v>
      </c>
      <c r="M8" s="6" t="str">
        <f>Samples!$Q$34</f>
        <v>33,HP1,G0,control,,,,,,,,SZ,,,,07-26-2023</v>
      </c>
    </row>
    <row r="9" spans="1:13" ht="17" x14ac:dyDescent="0.2">
      <c r="A9" s="2" t="s">
        <v>39</v>
      </c>
      <c r="B9" s="2"/>
      <c r="C9" s="2"/>
      <c r="D9" s="2"/>
      <c r="E9" s="2"/>
      <c r="F9" s="2"/>
      <c r="G9" s="2"/>
      <c r="H9" s="2"/>
      <c r="I9" s="2"/>
      <c r="J9" s="6" t="str">
        <f>Samples!$Q$35</f>
        <v>34,HP1,GH,control,,,,,,,,SZ,,,,07-26-2023</v>
      </c>
      <c r="K9" s="6" t="str">
        <f>Samples!$Q$35</f>
        <v>34,HP1,GH,control,,,,,,,,SZ,,,,07-26-2023</v>
      </c>
      <c r="L9" s="6" t="str">
        <f>Samples!$Q$35</f>
        <v>34,HP1,GH,control,,,,,,,,SZ,,,,07-26-2023</v>
      </c>
      <c r="M9" s="6" t="str">
        <f>Samples!$Q$35</f>
        <v>34,HP1,GH,control,,,,,,,,SZ,,,,07-26-2023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Well layout1</vt:lpstr>
      <vt:lpstr>Well layout2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2023-08-03T20:06:18Z</dcterms:modified>
</cp:coreProperties>
</file>