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5/HP_assay/HP_083023_DS/"/>
    </mc:Choice>
  </mc:AlternateContent>
  <xr:revisionPtr revIDLastSave="0" documentId="13_ncr:1_{18944E26-0EA7-7743-A464-6F06614025E6}" xr6:coauthVersionLast="47" xr6:coauthVersionMax="47" xr10:uidLastSave="{00000000-0000-0000-0000-000000000000}"/>
  <bookViews>
    <workbookView xWindow="-76800" yWindow="-2680" windowWidth="38400" windowHeight="21100" xr2:uid="{00000000-000D-0000-FFFF-FFFF00000000}"/>
  </bookViews>
  <sheets>
    <sheet name="Samples" sheetId="1" r:id="rId1"/>
    <sheet name="Digestion1" sheetId="6" r:id="rId2"/>
    <sheet name="Digestion2" sheetId="4" r:id="rId3"/>
    <sheet name="Well_layout1" sheetId="2" r:id="rId4"/>
    <sheet name="Well_layout2" sheetId="3" r:id="rId5"/>
    <sheet name="Well_layout3" sheetId="7" r:id="rId6"/>
    <sheet name="Well_layout4" sheetId="8" r:id="rId7"/>
  </sheets>
  <definedNames>
    <definedName name="_xlnm._FilterDatabase" localSheetId="0" hidden="1">Samples!$D$1:$D$35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J6" i="2" s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12" i="1"/>
  <c r="W2" i="1" a="1"/>
  <c r="W2" i="1" s="1"/>
  <c r="C3" i="6" s="1"/>
  <c r="X9" i="1"/>
  <c r="X10" i="1"/>
  <c r="X11" i="1"/>
  <c r="W37" i="1" a="1"/>
  <c r="W37" i="1" s="1"/>
  <c r="H4" i="6" s="1"/>
  <c r="C8" i="3" s="1"/>
  <c r="W38" i="1" a="1"/>
  <c r="W38" i="1" s="1"/>
  <c r="H5" i="6" s="1"/>
  <c r="D8" i="3" s="1"/>
  <c r="W39" i="1" a="1"/>
  <c r="W39" i="1" s="1"/>
  <c r="H6" i="6" s="1"/>
  <c r="E8" i="3" s="1"/>
  <c r="W40" i="1" a="1"/>
  <c r="W40" i="1" s="1"/>
  <c r="H7" i="6" s="1"/>
  <c r="F7" i="3" s="1"/>
  <c r="W41" i="1" a="1"/>
  <c r="W41" i="1" s="1"/>
  <c r="H8" i="6" s="1"/>
  <c r="G7" i="3" s="1"/>
  <c r="W42" i="1" a="1"/>
  <c r="W42" i="1" s="1"/>
  <c r="I3" i="6" s="1"/>
  <c r="W43" i="1" a="1"/>
  <c r="W43" i="1" s="1"/>
  <c r="I4" i="6" s="1"/>
  <c r="I6" i="3" s="1"/>
  <c r="W44" i="1" a="1"/>
  <c r="W44" i="1" s="1"/>
  <c r="I5" i="6" s="1"/>
  <c r="J9" i="3" s="1"/>
  <c r="W45" i="1" a="1"/>
  <c r="W45" i="1" s="1"/>
  <c r="I6" i="6" s="1"/>
  <c r="K8" i="3" s="1"/>
  <c r="W46" i="1" a="1"/>
  <c r="W46" i="1" s="1"/>
  <c r="I7" i="6" s="1"/>
  <c r="W47" i="1" a="1"/>
  <c r="W47" i="1" s="1"/>
  <c r="J3" i="6" s="1"/>
  <c r="B4" i="7" s="1"/>
  <c r="W48" i="1" a="1"/>
  <c r="W48" i="1" s="1"/>
  <c r="J4" i="6" s="1"/>
  <c r="C5" i="7" s="1"/>
  <c r="W49" i="1" a="1"/>
  <c r="W49" i="1" s="1"/>
  <c r="J5" i="6" s="1"/>
  <c r="D2" i="7" s="1"/>
  <c r="W50" i="1" a="1"/>
  <c r="W50" i="1" s="1"/>
  <c r="J6" i="6" s="1"/>
  <c r="W51" i="1" a="1"/>
  <c r="W51" i="1" s="1"/>
  <c r="J7" i="6" s="1"/>
  <c r="F5" i="7" s="1"/>
  <c r="W52" i="1" a="1"/>
  <c r="W52" i="1" s="1"/>
  <c r="J8" i="6" s="1"/>
  <c r="G3" i="7" s="1"/>
  <c r="W53" i="1" a="1"/>
  <c r="W53" i="1" s="1"/>
  <c r="K3" i="6" s="1"/>
  <c r="H4" i="7" s="1"/>
  <c r="W54" i="1" a="1"/>
  <c r="W54" i="1" s="1"/>
  <c r="K4" i="6" s="1"/>
  <c r="I5" i="7" s="1"/>
  <c r="W55" i="1" a="1"/>
  <c r="W55" i="1" s="1"/>
  <c r="K5" i="6" s="1"/>
  <c r="J2" i="7" s="1"/>
  <c r="W56" i="1" a="1"/>
  <c r="W56" i="1" s="1"/>
  <c r="K6" i="6" s="1"/>
  <c r="K5" i="7" s="1"/>
  <c r="W57" i="1" a="1"/>
  <c r="W57" i="1" s="1"/>
  <c r="K7" i="6" s="1"/>
  <c r="L5" i="7" s="1"/>
  <c r="W58" i="1" a="1"/>
  <c r="W58" i="1" s="1"/>
  <c r="K8" i="6" s="1"/>
  <c r="M3" i="7" s="1"/>
  <c r="W59" i="1" a="1"/>
  <c r="W59" i="1" s="1"/>
  <c r="L3" i="6" s="1"/>
  <c r="B8" i="7" s="1"/>
  <c r="W60" i="1" a="1"/>
  <c r="W60" i="1" s="1"/>
  <c r="L4" i="6" s="1"/>
  <c r="C9" i="7" s="1"/>
  <c r="W61" i="1" a="1"/>
  <c r="W61" i="1" s="1"/>
  <c r="L5" i="6" s="1"/>
  <c r="D6" i="7" s="1"/>
  <c r="W62" i="1" a="1"/>
  <c r="W62" i="1" s="1"/>
  <c r="L6" i="6" s="1"/>
  <c r="E9" i="7" s="1"/>
  <c r="W63" i="1" a="1"/>
  <c r="W63" i="1" s="1"/>
  <c r="L7" i="6" s="1"/>
  <c r="F9" i="7" s="1"/>
  <c r="W64" i="1" a="1"/>
  <c r="W64" i="1" s="1"/>
  <c r="L8" i="6" s="1"/>
  <c r="G7" i="7" s="1"/>
  <c r="W65" i="1" a="1"/>
  <c r="W65" i="1" s="1"/>
  <c r="C3" i="4" s="1"/>
  <c r="H9" i="7" s="1"/>
  <c r="W66" i="1" a="1"/>
  <c r="W66" i="1" s="1"/>
  <c r="C4" i="4" s="1"/>
  <c r="I7" i="7" s="1"/>
  <c r="W67" i="1" a="1"/>
  <c r="W67" i="1" s="1"/>
  <c r="C5" i="4" s="1"/>
  <c r="J6" i="7" s="1"/>
  <c r="W68" i="1" a="1"/>
  <c r="W68" i="1" s="1"/>
  <c r="C6" i="4" s="1"/>
  <c r="K7" i="7" s="1"/>
  <c r="W69" i="1" a="1"/>
  <c r="W69" i="1" s="1"/>
  <c r="C7" i="4" s="1"/>
  <c r="L8" i="7" s="1"/>
  <c r="W70" i="1" a="1"/>
  <c r="W70" i="1" s="1"/>
  <c r="D3" i="4" s="1"/>
  <c r="B5" i="8" s="1"/>
  <c r="W71" i="1" a="1"/>
  <c r="W71" i="1" s="1"/>
  <c r="D4" i="4" s="1"/>
  <c r="C5" i="8" s="1"/>
  <c r="W72" i="1" a="1"/>
  <c r="W72" i="1" s="1"/>
  <c r="D5" i="4" s="1"/>
  <c r="D3" i="8" s="1"/>
  <c r="W73" i="1" a="1"/>
  <c r="W73" i="1" s="1"/>
  <c r="D6" i="4" s="1"/>
  <c r="E3" i="8" s="1"/>
  <c r="W74" i="1" a="1"/>
  <c r="W74" i="1" s="1"/>
  <c r="D7" i="4" s="1"/>
  <c r="F4" i="8" s="1"/>
  <c r="W75" i="1" a="1"/>
  <c r="W75" i="1" s="1"/>
  <c r="D8" i="4" s="1"/>
  <c r="G2" i="8" s="1"/>
  <c r="W76" i="1" a="1"/>
  <c r="W76" i="1" s="1"/>
  <c r="E3" i="4" s="1"/>
  <c r="H5" i="8" s="1"/>
  <c r="W77" i="1" a="1"/>
  <c r="W77" i="1" s="1"/>
  <c r="E4" i="4" s="1"/>
  <c r="I5" i="8" s="1"/>
  <c r="W78" i="1" a="1"/>
  <c r="W78" i="1" s="1"/>
  <c r="E5" i="4" s="1"/>
  <c r="J3" i="8" s="1"/>
  <c r="W79" i="1" a="1"/>
  <c r="W79" i="1" s="1"/>
  <c r="E6" i="4" s="1"/>
  <c r="K3" i="8" s="1"/>
  <c r="W80" i="1" a="1"/>
  <c r="W80" i="1" s="1"/>
  <c r="E7" i="4" s="1"/>
  <c r="L4" i="8" s="1"/>
  <c r="W81" i="1" a="1"/>
  <c r="W81" i="1" s="1"/>
  <c r="E8" i="4" s="1"/>
  <c r="M2" i="8" s="1"/>
  <c r="W82" i="1" a="1"/>
  <c r="W82" i="1" s="1"/>
  <c r="F3" i="4" s="1"/>
  <c r="B9" i="8" s="1"/>
  <c r="W83" i="1" a="1"/>
  <c r="W83" i="1" s="1"/>
  <c r="F4" i="4" s="1"/>
  <c r="C9" i="8" s="1"/>
  <c r="W84" i="1" a="1"/>
  <c r="W84" i="1" s="1"/>
  <c r="F5" i="4" s="1"/>
  <c r="D9" i="8" s="1"/>
  <c r="W85" i="1" a="1"/>
  <c r="W85" i="1" s="1"/>
  <c r="F6" i="4" s="1"/>
  <c r="E8" i="8" s="1"/>
  <c r="W86" i="1" a="1"/>
  <c r="W86" i="1" s="1"/>
  <c r="F7" i="4" s="1"/>
  <c r="F8" i="8" s="1"/>
  <c r="W87" i="1" a="1"/>
  <c r="W87" i="1" s="1"/>
  <c r="F8" i="4" s="1"/>
  <c r="G6" i="8" s="1"/>
  <c r="W88" i="1" a="1"/>
  <c r="W88" i="1" s="1"/>
  <c r="G3" i="4" s="1"/>
  <c r="H7" i="8" s="1"/>
  <c r="W89" i="1" a="1"/>
  <c r="W89" i="1" s="1"/>
  <c r="G4" i="4" s="1"/>
  <c r="I7" i="8" s="1"/>
  <c r="W90" i="1" a="1"/>
  <c r="W90" i="1" s="1"/>
  <c r="G5" i="4" s="1"/>
  <c r="J9" i="8" s="1"/>
  <c r="W91" i="1" a="1"/>
  <c r="W91" i="1" s="1"/>
  <c r="G6" i="4" s="1"/>
  <c r="K9" i="8" s="1"/>
  <c r="W92" i="1" a="1"/>
  <c r="W92" i="1" s="1"/>
  <c r="G7" i="4" s="1"/>
  <c r="L9" i="8" s="1"/>
  <c r="W11" i="1" a="1"/>
  <c r="W11" i="1" s="1"/>
  <c r="M9" i="3" s="1"/>
  <c r="W5" i="1" a="1"/>
  <c r="W5" i="1" s="1"/>
  <c r="H6" i="2" s="1"/>
  <c r="X5" i="1"/>
  <c r="W6" i="1" a="1"/>
  <c r="W6" i="1" s="1"/>
  <c r="I6" i="2" s="1"/>
  <c r="X6" i="1"/>
  <c r="X7" i="1"/>
  <c r="W8" i="1" a="1"/>
  <c r="W8" i="1" s="1"/>
  <c r="K7" i="2" s="1"/>
  <c r="X8" i="1"/>
  <c r="W9" i="1" a="1"/>
  <c r="W9" i="1" s="1"/>
  <c r="L6" i="2" s="1"/>
  <c r="W10" i="1" a="1"/>
  <c r="W10" i="1" s="1"/>
  <c r="M6" i="2" s="1"/>
  <c r="X2" i="1"/>
  <c r="X3" i="1"/>
  <c r="X4" i="1"/>
  <c r="W4" i="1" a="1"/>
  <c r="W4" i="1" s="1"/>
  <c r="C8" i="6" s="1"/>
  <c r="G3" i="2" s="1"/>
  <c r="W3" i="1" a="1"/>
  <c r="W3" i="1" s="1"/>
  <c r="C6" i="6" s="1"/>
  <c r="E3" i="2" s="1"/>
  <c r="W12" i="1" a="1"/>
  <c r="W12" i="1" s="1"/>
  <c r="D3" i="6" s="1"/>
  <c r="H3" i="2" s="1"/>
  <c r="L7" i="2" l="1"/>
  <c r="M7" i="2"/>
  <c r="K6" i="2"/>
  <c r="M9" i="8"/>
  <c r="M9" i="7"/>
  <c r="M9" i="2"/>
  <c r="I7" i="2"/>
  <c r="J7" i="2"/>
  <c r="H7" i="2"/>
  <c r="L9" i="7"/>
  <c r="I8" i="7"/>
  <c r="F4" i="7"/>
  <c r="D6" i="3"/>
  <c r="M2" i="7"/>
  <c r="B6" i="8"/>
  <c r="L4" i="7"/>
  <c r="J6" i="8"/>
  <c r="J3" i="7"/>
  <c r="B8" i="8"/>
  <c r="K7" i="3"/>
  <c r="F8" i="7"/>
  <c r="C7" i="3"/>
  <c r="D7" i="7"/>
  <c r="L8" i="3"/>
  <c r="L9" i="3"/>
  <c r="L6" i="3"/>
  <c r="L7" i="3"/>
  <c r="E5" i="7"/>
  <c r="E4" i="7"/>
  <c r="E3" i="7"/>
  <c r="E2" i="7"/>
  <c r="H9" i="3"/>
  <c r="H6" i="3"/>
  <c r="H7" i="3"/>
  <c r="H8" i="3"/>
  <c r="J6" i="3"/>
  <c r="G9" i="3"/>
  <c r="J8" i="3"/>
  <c r="E7" i="3"/>
  <c r="B5" i="7"/>
  <c r="F3" i="7"/>
  <c r="K2" i="7"/>
  <c r="H5" i="7"/>
  <c r="L3" i="7"/>
  <c r="E6" i="7"/>
  <c r="B9" i="7"/>
  <c r="F7" i="7"/>
  <c r="K6" i="7"/>
  <c r="K8" i="7"/>
  <c r="H7" i="7"/>
  <c r="G5" i="8"/>
  <c r="E4" i="8"/>
  <c r="C3" i="8"/>
  <c r="M5" i="8"/>
  <c r="K4" i="8"/>
  <c r="I3" i="8"/>
  <c r="H6" i="8"/>
  <c r="I9" i="8"/>
  <c r="L8" i="8"/>
  <c r="D8" i="8"/>
  <c r="G7" i="8"/>
  <c r="C6" i="3"/>
  <c r="K6" i="3"/>
  <c r="F9" i="3"/>
  <c r="I8" i="3"/>
  <c r="D7" i="3"/>
  <c r="F2" i="7"/>
  <c r="G4" i="7"/>
  <c r="L2" i="7"/>
  <c r="M4" i="7"/>
  <c r="K3" i="7"/>
  <c r="F6" i="7"/>
  <c r="G8" i="7"/>
  <c r="E7" i="7"/>
  <c r="L6" i="7"/>
  <c r="J8" i="7"/>
  <c r="F5" i="8"/>
  <c r="D4" i="8"/>
  <c r="B3" i="8"/>
  <c r="L5" i="8"/>
  <c r="J4" i="8"/>
  <c r="H3" i="8"/>
  <c r="I6" i="8"/>
  <c r="H9" i="8"/>
  <c r="K8" i="8"/>
  <c r="C8" i="8"/>
  <c r="F7" i="8"/>
  <c r="E9" i="3"/>
  <c r="G2" i="7"/>
  <c r="D3" i="7"/>
  <c r="G6" i="7"/>
  <c r="B2" i="8"/>
  <c r="E5" i="8"/>
  <c r="C4" i="8"/>
  <c r="H2" i="8"/>
  <c r="K5" i="8"/>
  <c r="I4" i="8"/>
  <c r="G9" i="8"/>
  <c r="J8" i="8"/>
  <c r="E7" i="8"/>
  <c r="E6" i="3"/>
  <c r="D9" i="3"/>
  <c r="G8" i="3"/>
  <c r="J7" i="3"/>
  <c r="G5" i="7"/>
  <c r="C3" i="7"/>
  <c r="M5" i="7"/>
  <c r="K4" i="7"/>
  <c r="I3" i="7"/>
  <c r="G9" i="7"/>
  <c r="E8" i="7"/>
  <c r="C7" i="7"/>
  <c r="K9" i="7"/>
  <c r="H8" i="7"/>
  <c r="C2" i="8"/>
  <c r="D5" i="8"/>
  <c r="B4" i="8"/>
  <c r="I2" i="8"/>
  <c r="J5" i="8"/>
  <c r="H4" i="8"/>
  <c r="C6" i="8"/>
  <c r="K6" i="8"/>
  <c r="F9" i="8"/>
  <c r="I8" i="8"/>
  <c r="L7" i="8"/>
  <c r="D7" i="8"/>
  <c r="F6" i="3"/>
  <c r="K9" i="3"/>
  <c r="C9" i="3"/>
  <c r="F8" i="3"/>
  <c r="I7" i="3"/>
  <c r="D4" i="7"/>
  <c r="B3" i="7"/>
  <c r="J4" i="7"/>
  <c r="H3" i="7"/>
  <c r="D8" i="7"/>
  <c r="B7" i="7"/>
  <c r="J9" i="7"/>
  <c r="L7" i="7"/>
  <c r="D2" i="8"/>
  <c r="G3" i="8"/>
  <c r="J2" i="8"/>
  <c r="M3" i="8"/>
  <c r="D6" i="8"/>
  <c r="L6" i="8"/>
  <c r="E9" i="8"/>
  <c r="H8" i="8"/>
  <c r="K7" i="8"/>
  <c r="C7" i="8"/>
  <c r="G6" i="3"/>
  <c r="B2" i="7"/>
  <c r="C4" i="7"/>
  <c r="H2" i="7"/>
  <c r="I4" i="7"/>
  <c r="B6" i="7"/>
  <c r="C8" i="7"/>
  <c r="H6" i="7"/>
  <c r="I9" i="7"/>
  <c r="E2" i="8"/>
  <c r="F3" i="8"/>
  <c r="K2" i="8"/>
  <c r="L3" i="8"/>
  <c r="E6" i="8"/>
  <c r="G8" i="8"/>
  <c r="J7" i="8"/>
  <c r="B7" i="8"/>
  <c r="I9" i="3"/>
  <c r="C2" i="7"/>
  <c r="D5" i="7"/>
  <c r="I2" i="7"/>
  <c r="J5" i="7"/>
  <c r="C6" i="7"/>
  <c r="D9" i="7"/>
  <c r="I6" i="7"/>
  <c r="J7" i="7"/>
  <c r="F2" i="8"/>
  <c r="G4" i="8"/>
  <c r="L2" i="8"/>
  <c r="M4" i="8"/>
  <c r="F6" i="8"/>
  <c r="B2" i="2"/>
  <c r="G2" i="2"/>
  <c r="H2" i="2"/>
  <c r="H5" i="2"/>
  <c r="H4" i="2"/>
  <c r="G5" i="2"/>
  <c r="G4" i="2"/>
  <c r="E2" i="2"/>
  <c r="E5" i="2"/>
  <c r="E4" i="2"/>
  <c r="B5" i="2"/>
  <c r="B4" i="2"/>
  <c r="B3" i="2"/>
  <c r="C7" i="6"/>
  <c r="C5" i="6"/>
  <c r="C4" i="6"/>
  <c r="W13" i="1" a="1"/>
  <c r="W13" i="1" s="1"/>
  <c r="D4" i="6" s="1"/>
  <c r="W14" i="1" a="1"/>
  <c r="W14" i="1" s="1"/>
  <c r="D5" i="6" s="1"/>
  <c r="W15" i="1" a="1"/>
  <c r="W15" i="1" s="1"/>
  <c r="D6" i="6" s="1"/>
  <c r="W16" i="1" a="1"/>
  <c r="W16" i="1" s="1"/>
  <c r="D7" i="6" s="1"/>
  <c r="W17" i="1" a="1"/>
  <c r="W17" i="1" s="1"/>
  <c r="D8" i="6" s="1"/>
  <c r="M5" i="2" s="1"/>
  <c r="W18" i="1" a="1"/>
  <c r="W18" i="1" s="1"/>
  <c r="E3" i="6" s="1"/>
  <c r="W19" i="1" a="1"/>
  <c r="W19" i="1" s="1"/>
  <c r="E4" i="6" s="1"/>
  <c r="W20" i="1" a="1"/>
  <c r="W20" i="1" s="1"/>
  <c r="E5" i="6" s="1"/>
  <c r="W21" i="1" a="1"/>
  <c r="W21" i="1" s="1"/>
  <c r="E6" i="6" s="1"/>
  <c r="W22" i="1" a="1"/>
  <c r="W22" i="1" s="1"/>
  <c r="E7" i="6" s="1"/>
  <c r="W23" i="1" a="1"/>
  <c r="W23" i="1" s="1"/>
  <c r="E8" i="6" s="1"/>
  <c r="W24" i="1" a="1"/>
  <c r="W24" i="1" s="1"/>
  <c r="F3" i="6" s="1"/>
  <c r="W25" i="1" a="1"/>
  <c r="W25" i="1" s="1"/>
  <c r="F4" i="6" s="1"/>
  <c r="W26" i="1" a="1"/>
  <c r="W26" i="1" s="1"/>
  <c r="F5" i="6" s="1"/>
  <c r="W27" i="1" a="1"/>
  <c r="W27" i="1" s="1"/>
  <c r="F6" i="6" s="1"/>
  <c r="W28" i="1" a="1"/>
  <c r="W28" i="1" s="1"/>
  <c r="F7" i="6" s="1"/>
  <c r="W29" i="1" a="1"/>
  <c r="W29" i="1" s="1"/>
  <c r="F8" i="6" s="1"/>
  <c r="W30" i="1" a="1"/>
  <c r="W30" i="1" s="1"/>
  <c r="G3" i="6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H3" i="6" s="1"/>
  <c r="B7" i="3" l="1"/>
  <c r="B6" i="3"/>
  <c r="B8" i="3"/>
  <c r="B9" i="3"/>
  <c r="C3" i="3"/>
  <c r="C4" i="3"/>
  <c r="C2" i="3"/>
  <c r="C5" i="3"/>
  <c r="B2" i="3"/>
  <c r="B3" i="3"/>
  <c r="B4" i="3"/>
  <c r="B5" i="3"/>
  <c r="G9" i="2"/>
  <c r="G6" i="2"/>
  <c r="G7" i="2"/>
  <c r="G8" i="2"/>
  <c r="F7" i="2"/>
  <c r="F8" i="2"/>
  <c r="F6" i="2"/>
  <c r="F9" i="2"/>
  <c r="H2" i="3"/>
  <c r="H4" i="3"/>
  <c r="H5" i="3"/>
  <c r="H3" i="3"/>
  <c r="G3" i="3"/>
  <c r="G4" i="3"/>
  <c r="G5" i="3"/>
  <c r="G2" i="3"/>
  <c r="E9" i="2"/>
  <c r="E6" i="2"/>
  <c r="E7" i="2"/>
  <c r="E8" i="2"/>
  <c r="D7" i="2"/>
  <c r="D8" i="2"/>
  <c r="D9" i="2"/>
  <c r="D6" i="2"/>
  <c r="C9" i="2"/>
  <c r="C6" i="2"/>
  <c r="C7" i="2"/>
  <c r="C8" i="2"/>
  <c r="F2" i="3"/>
  <c r="F3" i="3"/>
  <c r="F4" i="3"/>
  <c r="F5" i="3"/>
  <c r="E3" i="3"/>
  <c r="E4" i="3"/>
  <c r="E5" i="3"/>
  <c r="E2" i="3"/>
  <c r="D2" i="3"/>
  <c r="D4" i="3"/>
  <c r="D5" i="3"/>
  <c r="D3" i="3"/>
  <c r="B7" i="2"/>
  <c r="B8" i="2"/>
  <c r="B9" i="2"/>
  <c r="B6" i="2"/>
  <c r="I3" i="2"/>
  <c r="I4" i="2"/>
  <c r="I5" i="2"/>
  <c r="I2" i="2"/>
  <c r="F5" i="2"/>
  <c r="F4" i="2"/>
  <c r="F3" i="2"/>
  <c r="M3" i="2"/>
  <c r="M4" i="2"/>
  <c r="M2" i="2"/>
  <c r="L3" i="2"/>
  <c r="L4" i="2"/>
  <c r="L5" i="2"/>
  <c r="L2" i="2"/>
  <c r="K3" i="2"/>
  <c r="K4" i="2"/>
  <c r="K2" i="2"/>
  <c r="K5" i="2"/>
  <c r="J3" i="2"/>
  <c r="J4" i="2"/>
  <c r="J5" i="2"/>
  <c r="J2" i="2"/>
  <c r="C3" i="2"/>
  <c r="C4" i="2"/>
  <c r="C2" i="2"/>
  <c r="C5" i="2"/>
  <c r="G8" i="6"/>
  <c r="D3" i="2"/>
  <c r="D4" i="2"/>
  <c r="D5" i="2"/>
  <c r="D2" i="2"/>
  <c r="G7" i="6"/>
  <c r="F2" i="2"/>
  <c r="G6" i="6"/>
  <c r="G5" i="6"/>
  <c r="G4" i="6"/>
  <c r="I3" i="3" l="1"/>
  <c r="I4" i="3"/>
  <c r="I5" i="3"/>
  <c r="I2" i="3"/>
  <c r="K3" i="3"/>
  <c r="K4" i="3"/>
  <c r="K5" i="3"/>
  <c r="K2" i="3"/>
  <c r="M5" i="3"/>
  <c r="M2" i="3"/>
  <c r="M3" i="3"/>
  <c r="M4" i="3"/>
  <c r="J2" i="3"/>
  <c r="J3" i="3"/>
  <c r="J4" i="3"/>
  <c r="J5" i="3"/>
  <c r="L5" i="3"/>
  <c r="L3" i="3"/>
  <c r="L2" i="3"/>
  <c r="L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<sst xmlns="http://schemas.openxmlformats.org/spreadsheetml/2006/main" count="316" uniqueCount="65">
  <si>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</si>
  <si>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</si>
  <si>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</si>
  <si>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</si>
  <si>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</si>
  <si>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</si>
  <si>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</si>
  <si>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</si>
  <si>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</si>
  <si>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</si>
  <si>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</si>
  <si>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</si>
  <si>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</si>
  <si>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</si>
  <si>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</si>
  <si>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</si>
  <si>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</si>
  <si>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</si>
  <si>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ID</t>
  </si>
  <si>
    <t>sample</t>
  </si>
  <si>
    <t>standard</t>
  </si>
  <si>
    <t>control</t>
  </si>
  <si>
    <t>S5</t>
  </si>
  <si>
    <t>G5</t>
  </si>
  <si>
    <t>G2.5</t>
  </si>
  <si>
    <t>G0</t>
  </si>
  <si>
    <t>media_type</t>
  </si>
  <si>
    <t>HPL</t>
  </si>
  <si>
    <t>FBS</t>
  </si>
  <si>
    <t>experiment_ID</t>
  </si>
  <si>
    <t>HP1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</si>
  <si>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</si>
  <si>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</si>
  <si>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</si>
  <si>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</si>
  <si>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</si>
  <si>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</si>
  <si>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</si>
  <si>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</si>
  <si>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</si>
  <si>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</si>
  <si>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</si>
  <si>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230727-1</t>
  </si>
  <si>
    <t>230727-2</t>
  </si>
  <si>
    <t>230727-3</t>
  </si>
  <si>
    <t>DS-0727-1-1</t>
  </si>
  <si>
    <t>DS-0727-1-2</t>
  </si>
  <si>
    <t>DS-0727-1-3</t>
  </si>
  <si>
    <t>DS-0727-2-1</t>
  </si>
  <si>
    <t>DS-0727-2-2</t>
  </si>
  <si>
    <t>DS-0727-2-3</t>
  </si>
  <si>
    <t>DS-0727-3-1</t>
  </si>
  <si>
    <t>DS-0727-3-2</t>
  </si>
  <si>
    <t>DS-0727-3-3</t>
  </si>
  <si>
    <t>DS</t>
  </si>
  <si>
    <t>PET</t>
  </si>
  <si>
    <t>blank_control</t>
  </si>
  <si>
    <t>water</t>
  </si>
  <si>
    <t>biomaterial_ID</t>
  </si>
  <si>
    <t>digestion_volume_ul</t>
  </si>
  <si>
    <t>dilution_factor</t>
  </si>
  <si>
    <t>assay_volume_ul</t>
  </si>
  <si>
    <t>sample_state</t>
  </si>
  <si>
    <t>liquid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</si>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</sst>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quotePrefix="1" applyProtection="1">
      <protection locked="0"/>
    </xf>
    <xf numFmtId="2" fontId="1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A27" zoomScale="143" zoomScaleNormal="143" workbookViewId="0">
      <selection activeCell="E35" sqref="E35:E42"/>
    </sheetView>
  </sheetViews>
  <sheetFormatPr baseColWidth="10" defaultColWidth="11" defaultRowHeight="16" x14ac:dyDescent="0.2"/>
  <cols>
    <col min="1" max="8" width="17.5" customWidth="1"/>
    <col min="9" max="9" width="13.6640625" bestFit="1" customWidth="1"/>
    <col min="10" max="10" width="17.83203125" bestFit="1" customWidth="1"/>
    <col min="11" max="11" width="17.83203125" customWidth="1"/>
    <col min="12" max="12" width="12.6640625" bestFit="1" customWidth="1"/>
    <col min="13" max="13" width="13.83203125" bestFit="1" customWidth="1"/>
    <col min="14" max="15" width="16.6640625" bestFit="1" customWidth="1"/>
    <col min="16" max="17" width="14.83203125" bestFit="1" customWidth="1"/>
    <col min="18" max="18" width="8" customWidth="1"/>
    <col min="19" max="19" width="14.83203125" bestFit="1" customWidth="1"/>
    <col min="20" max="20" width="10.83203125" bestFit="1" customWidth="1"/>
    <col min="21" max="21" width="12.1640625" bestFit="1" customWidth="1"/>
    <col min="22" max="22" width="11.6640625" style="2" bestFit="1" customWidth="1"/>
    <col min="23" max="23" width="88.33203125" bestFit="1" customWidth="1"/>
    <col min="24" max="24" width="20" customWidth="1"/>
    <col min="25" max="25" width="8.6640625" customWidth="1"/>
  </cols>
  <sheetData>
    <row r="1" spans="1:24" s="8" customFormat="1" x14ac:dyDescent="0.2">
      <c r="A1" s="7" t="s">
        <v>18</v>
      </c>
      <c r="B1" s="14" t="s">
        <v>29</v>
      </c>
      <c r="C1" s="14" t="s">
        <v>15</v>
      </c>
      <c r="D1" s="14" t="s">
        <v>14</v>
      </c>
      <c r="E1" s="14" t="s">
        <v>62</v>
      </c>
      <c r="F1" s="14" t="s">
        <v>31</v>
      </c>
      <c r="G1" s="14" t="s">
        <v>16</v>
      </c>
      <c r="H1" s="14" t="s">
        <v>40</v>
      </c>
      <c r="I1" s="14" t="s">
        <v>32</v>
      </c>
      <c r="J1" s="14" t="s">
        <v>39</v>
      </c>
      <c r="K1" s="14" t="s">
        <v>59</v>
      </c>
      <c r="L1" s="14" t="s">
        <v>60</v>
      </c>
      <c r="M1" s="14" t="s">
        <v>61</v>
      </c>
      <c r="N1" s="14" t="s">
        <v>33</v>
      </c>
      <c r="O1" s="14" t="s">
        <v>34</v>
      </c>
      <c r="P1" s="14" t="s">
        <v>35</v>
      </c>
      <c r="Q1" s="14" t="s">
        <v>36</v>
      </c>
      <c r="R1" s="14" t="s">
        <v>17</v>
      </c>
      <c r="S1" s="14" t="s">
        <v>37</v>
      </c>
      <c r="T1" t="s">
        <v>26</v>
      </c>
      <c r="U1" t="s">
        <v>58</v>
      </c>
      <c r="V1" s="15" t="s">
        <v>38</v>
      </c>
      <c r="W1" s="14" t="s">
        <v>8</v>
      </c>
      <c r="X1" t="s">
        <v>41</v>
      </c>
    </row>
    <row r="2" spans="1:24" ht="17" x14ac:dyDescent="0.2">
      <c r="A2" s="7">
        <v>1</v>
      </c>
      <c r="B2" s="7" t="s">
        <v>30</v>
      </c>
      <c r="C2" s="7" t="s">
        <v>23</v>
      </c>
      <c r="D2" s="7" t="s">
        <v>21</v>
      </c>
      <c r="E2" s="7" t="s">
        <v>63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7" t="s">
        <v>54</v>
      </c>
      <c r="S2" s="7">
        <v>1.05</v>
      </c>
      <c r="T2" s="7"/>
      <c r="U2" s="7"/>
      <c r="V2" s="9">
        <v>45133</v>
      </c>
      <c r="W2" t="str" cm="1">
        <f t="array" ref="W2">_xlfn.CONCAT(A2:U2&amp;",",TEXT(V2,"mm-dd-yyyy"))</f>
        <v>1,HP1,G5,control,liquid,,,,,,,,,,,,,DS,1.05,,,07-26-2023</v>
      </c>
      <c r="X2" s="3" t="str">
        <f>IF(D2="sample",_xlfn.CONCAT(A2,CHAR(10),C2,CHAR(10),TEXT(H2,"mm-dd-yyyy")),"")</f>
        <v/>
      </c>
    </row>
    <row r="3" spans="1:24" ht="17" x14ac:dyDescent="0.2">
      <c r="A3" s="7">
        <v>2</v>
      </c>
      <c r="B3" s="7" t="s">
        <v>30</v>
      </c>
      <c r="C3" s="7" t="s">
        <v>24</v>
      </c>
      <c r="D3" s="7" t="s">
        <v>21</v>
      </c>
      <c r="E3" s="7" t="s">
        <v>63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7" t="s">
        <v>54</v>
      </c>
      <c r="S3" s="7">
        <v>0.52500000000000002</v>
      </c>
      <c r="T3" s="7"/>
      <c r="U3" s="7"/>
      <c r="V3" s="9">
        <v>45133</v>
      </c>
      <c r="W3" t="str" cm="1">
        <f t="array" ref="W3">_xlfn.CONCAT(A3:U3&amp;",",TEXT(V3,"mm-dd-yyyy"))</f>
        <v>2,HP1,G2.5,control,liquid,,,,,,,,,,,,,DS,0.525,,,07-26-2023</v>
      </c>
      <c r="X3" s="3" t="str">
        <f t="shared" ref="X3:X4" si="0">IF(D3="sample",_xlfn.CONCAT(A3,CHAR(10),C3,CHAR(10),TEXT(H3,"mm-dd-yyyy")),"")</f>
        <v/>
      </c>
    </row>
    <row r="4" spans="1:24" ht="17" x14ac:dyDescent="0.2">
      <c r="A4" s="7">
        <v>3</v>
      </c>
      <c r="B4" s="7" t="s">
        <v>30</v>
      </c>
      <c r="C4" s="7" t="s">
        <v>25</v>
      </c>
      <c r="D4" s="7" t="s">
        <v>21</v>
      </c>
      <c r="E4" s="7" t="s">
        <v>63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7" t="s">
        <v>54</v>
      </c>
      <c r="S4" s="7">
        <v>0</v>
      </c>
      <c r="T4" s="7"/>
      <c r="U4" s="7"/>
      <c r="V4" s="9">
        <v>45133</v>
      </c>
      <c r="W4" t="str" cm="1">
        <f t="array" ref="W4">_xlfn.CONCAT(A4:U4&amp;",",TEXT(V4,"mm-dd-yyyy"))</f>
        <v>3,HP1,G0,control,liquid,,,,,,,,,,,,,DS,0,,,07-26-2023</v>
      </c>
      <c r="X4" s="3" t="str">
        <f t="shared" si="0"/>
        <v/>
      </c>
    </row>
    <row r="5" spans="1:24" ht="17" x14ac:dyDescent="0.2">
      <c r="A5" s="7">
        <v>4</v>
      </c>
      <c r="B5" s="7" t="s">
        <v>30</v>
      </c>
      <c r="C5" s="7" t="s">
        <v>10</v>
      </c>
      <c r="D5" s="7" t="s">
        <v>20</v>
      </c>
      <c r="E5" s="7" t="s">
        <v>63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7" t="s">
        <v>54</v>
      </c>
      <c r="S5" s="12">
        <v>0</v>
      </c>
      <c r="T5" s="7"/>
      <c r="U5" s="7"/>
      <c r="V5" s="9">
        <v>45133</v>
      </c>
      <c r="W5" t="str" cm="1">
        <f t="array" ref="W5">_xlfn.CONCAT(A5:U5&amp;",",TEXT(V5,"mm-dd-yyyy"))</f>
        <v>4,HP1,S0,standard,liquid,,,,,,,,,,,,,DS,0,,,07-26-2023</v>
      </c>
      <c r="X5" s="3" t="str">
        <f t="shared" ref="X5:X11" si="1">IF(D5="sample",_xlfn.CONCAT(A5,CHAR(10),C5,CHAR(10),TEXT(H5,"mm-dd-yyyy")),"")</f>
        <v/>
      </c>
    </row>
    <row r="6" spans="1:24" ht="17" x14ac:dyDescent="0.2">
      <c r="A6" s="7">
        <v>5</v>
      </c>
      <c r="B6" s="7" t="s">
        <v>30</v>
      </c>
      <c r="C6" s="7" t="s">
        <v>9</v>
      </c>
      <c r="D6" s="7" t="s">
        <v>20</v>
      </c>
      <c r="E6" s="7" t="s">
        <v>63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" t="s">
        <v>54</v>
      </c>
      <c r="S6" s="12">
        <v>0.2</v>
      </c>
      <c r="T6" s="7"/>
      <c r="U6" s="7"/>
      <c r="V6" s="9">
        <v>45133</v>
      </c>
      <c r="W6" t="str" cm="1">
        <f t="array" ref="W6">_xlfn.CONCAT(A6:U6&amp;",",TEXT(V6,"mm-dd-yyyy"))</f>
        <v>5,HP1,S1,standard,liquid,,,,,,,,,,,,,DS,0.2,,,07-26-2023</v>
      </c>
      <c r="X6" s="3" t="str">
        <f t="shared" si="1"/>
        <v/>
      </c>
    </row>
    <row r="7" spans="1:24" ht="17" x14ac:dyDescent="0.2">
      <c r="A7" s="7">
        <v>6</v>
      </c>
      <c r="B7" s="7" t="s">
        <v>30</v>
      </c>
      <c r="C7" s="7" t="s">
        <v>11</v>
      </c>
      <c r="D7" s="7" t="s">
        <v>20</v>
      </c>
      <c r="E7" s="7" t="s">
        <v>63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7" t="s">
        <v>54</v>
      </c>
      <c r="S7" s="12">
        <v>0.4</v>
      </c>
      <c r="T7" s="7"/>
      <c r="U7" s="7"/>
      <c r="V7" s="9">
        <v>45133</v>
      </c>
      <c r="W7" t="str" cm="1">
        <f t="array" ref="W7">_xlfn.CONCAT(A7:U7&amp;",",TEXT(V7,"mm-dd-yyyy"))</f>
        <v>6,HP1,S2,standard,liquid,,,,,,,,,,,,,DS,0.4,,,07-26-2023</v>
      </c>
      <c r="X7" s="3" t="str">
        <f t="shared" si="1"/>
        <v/>
      </c>
    </row>
    <row r="8" spans="1:24" ht="17" x14ac:dyDescent="0.2">
      <c r="A8" s="7">
        <v>7</v>
      </c>
      <c r="B8" s="7" t="s">
        <v>30</v>
      </c>
      <c r="C8" s="7" t="s">
        <v>12</v>
      </c>
      <c r="D8" s="7" t="s">
        <v>20</v>
      </c>
      <c r="E8" s="7" t="s">
        <v>63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7" t="s">
        <v>54</v>
      </c>
      <c r="S8" s="12">
        <v>0.6</v>
      </c>
      <c r="T8" s="7"/>
      <c r="U8" s="7"/>
      <c r="V8" s="9">
        <v>45133</v>
      </c>
      <c r="W8" t="str" cm="1">
        <f t="array" ref="W8">_xlfn.CONCAT(A8:U8&amp;",",TEXT(V8,"mm-dd-yyyy"))</f>
        <v>7,HP1,S3,standard,liquid,,,,,,,,,,,,,DS,0.6,,,07-26-2023</v>
      </c>
      <c r="X8" s="3" t="str">
        <f t="shared" si="1"/>
        <v/>
      </c>
    </row>
    <row r="9" spans="1:24" ht="17" x14ac:dyDescent="0.2">
      <c r="A9" s="7">
        <v>8</v>
      </c>
      <c r="B9" s="7" t="s">
        <v>30</v>
      </c>
      <c r="C9" s="7" t="s">
        <v>13</v>
      </c>
      <c r="D9" s="7" t="s">
        <v>20</v>
      </c>
      <c r="E9" s="7" t="s">
        <v>63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7" t="s">
        <v>54</v>
      </c>
      <c r="S9" s="12">
        <v>0.8</v>
      </c>
      <c r="T9" s="7"/>
      <c r="U9" s="7"/>
      <c r="V9" s="9">
        <v>45133</v>
      </c>
      <c r="W9" t="str" cm="1">
        <f t="array" ref="W9">_xlfn.CONCAT(A9:U9&amp;",",TEXT(V9,"mm-dd-yyyy"))</f>
        <v>8,HP1,S4,standard,liquid,,,,,,,,,,,,,DS,0.8,,,07-26-2023</v>
      </c>
      <c r="X9" s="3" t="str">
        <f t="shared" si="1"/>
        <v/>
      </c>
    </row>
    <row r="10" spans="1:24" ht="17" x14ac:dyDescent="0.2">
      <c r="A10" s="7">
        <v>9</v>
      </c>
      <c r="B10" s="7" t="s">
        <v>30</v>
      </c>
      <c r="C10" s="7" t="s">
        <v>22</v>
      </c>
      <c r="D10" s="7" t="s">
        <v>20</v>
      </c>
      <c r="E10" s="7" t="s">
        <v>63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7" t="s">
        <v>54</v>
      </c>
      <c r="S10" s="12">
        <v>1</v>
      </c>
      <c r="T10" s="7"/>
      <c r="U10" s="7"/>
      <c r="V10" s="9">
        <v>45133</v>
      </c>
      <c r="W10" t="str" cm="1">
        <f t="array" ref="W10">_xlfn.CONCAT(A10:U10&amp;",",TEXT(V10,"mm-dd-yyyy"))</f>
        <v>9,HP1,S5,standard,liquid,,,,,,,,,,,,,DS,1,,,07-26-2023</v>
      </c>
      <c r="X10" s="3" t="str">
        <f t="shared" si="1"/>
        <v/>
      </c>
    </row>
    <row r="11" spans="1:24" ht="17" x14ac:dyDescent="0.2">
      <c r="A11" s="7">
        <v>10</v>
      </c>
      <c r="B11" s="7" t="s">
        <v>30</v>
      </c>
      <c r="C11" s="7" t="s">
        <v>57</v>
      </c>
      <c r="D11" s="7" t="s">
        <v>56</v>
      </c>
      <c r="E11" s="7" t="s">
        <v>63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 t="s">
        <v>54</v>
      </c>
      <c r="S11" s="7"/>
      <c r="T11" s="7"/>
      <c r="U11" s="7"/>
      <c r="V11" s="9">
        <v>45133</v>
      </c>
      <c r="W11" t="str" cm="1">
        <f t="array" ref="W11">_xlfn.CONCAT(A11:U11&amp;",",TEXT(V11,"mm-dd-yyyy"))</f>
        <v>10,HP1,water,blank_control,liquid,,,,,,,,,,,,,DS,,,,07-26-2023</v>
      </c>
      <c r="X11" s="3" t="str">
        <f t="shared" si="1"/>
        <v/>
      </c>
    </row>
    <row r="12" spans="1:24" ht="51" x14ac:dyDescent="0.2">
      <c r="A12" s="7">
        <v>11</v>
      </c>
      <c r="B12" s="7" t="s">
        <v>30</v>
      </c>
      <c r="C12" s="7" t="s">
        <v>45</v>
      </c>
      <c r="D12" s="7" t="s">
        <v>19</v>
      </c>
      <c r="E12" s="7" t="s">
        <v>64</v>
      </c>
      <c r="F12" s="7">
        <v>727</v>
      </c>
      <c r="G12" s="7" t="s">
        <v>42</v>
      </c>
      <c r="H12" s="9">
        <v>45134</v>
      </c>
      <c r="I12" s="7">
        <v>1</v>
      </c>
      <c r="J12" s="7">
        <v>8</v>
      </c>
      <c r="K12" s="7">
        <v>1000</v>
      </c>
      <c r="L12" s="7">
        <v>5</v>
      </c>
      <c r="M12" s="7">
        <v>20</v>
      </c>
      <c r="N12" s="16">
        <v>1685.84</v>
      </c>
      <c r="O12" s="16">
        <v>1685.96</v>
      </c>
      <c r="P12" s="16">
        <v>1667.6</v>
      </c>
      <c r="Q12" s="16">
        <v>1667.59</v>
      </c>
      <c r="R12" s="7" t="s">
        <v>54</v>
      </c>
      <c r="S12" s="7"/>
      <c r="T12" s="7" t="s">
        <v>27</v>
      </c>
      <c r="U12" s="7" t="s">
        <v>55</v>
      </c>
      <c r="V12" s="9">
        <v>45168</v>
      </c>
      <c r="W12" t="str" cm="1">
        <f t="array" ref="W12">_xlfn.CONCAT(A12:U12&amp;",",TEXT(V12,"mm-dd-yyyy"))</f>
        <v>11,HP1,DS-0727-1-1,sample,hide,727,230727-1,45134,1,8,1000,5,20,1685.84,1685.96,1667.6,1667.59,DS,,HPL,PET,08-30-2023</v>
      </c>
      <c r="X12" s="3" t="str">
        <f>IF(D12="sample",_xlfn.CONCAT(A12-10,CHAR(10),C12,CHAR(10),TEXT(H12,"mm-dd-yyyy")),"")</f>
        <v>1
DS-0727-1-1
07-27-2023</v>
      </c>
    </row>
    <row r="13" spans="1:24" ht="51" x14ac:dyDescent="0.2">
      <c r="A13" s="7">
        <v>12</v>
      </c>
      <c r="B13" s="7" t="s">
        <v>30</v>
      </c>
      <c r="C13" s="7" t="s">
        <v>46</v>
      </c>
      <c r="D13" s="7" t="s">
        <v>19</v>
      </c>
      <c r="E13" s="7" t="s">
        <v>64</v>
      </c>
      <c r="F13" s="7">
        <v>727</v>
      </c>
      <c r="G13" s="7" t="s">
        <v>42</v>
      </c>
      <c r="H13" s="9">
        <v>45134</v>
      </c>
      <c r="I13" s="7">
        <v>2</v>
      </c>
      <c r="J13" s="7">
        <v>8</v>
      </c>
      <c r="K13" s="7">
        <v>1000</v>
      </c>
      <c r="L13" s="7">
        <v>5</v>
      </c>
      <c r="M13" s="7">
        <v>20</v>
      </c>
      <c r="N13" s="16">
        <v>1661.87</v>
      </c>
      <c r="O13" s="16">
        <v>1662.41</v>
      </c>
      <c r="P13" s="16">
        <v>1646.22</v>
      </c>
      <c r="Q13" s="16">
        <v>1646.5</v>
      </c>
      <c r="R13" s="7" t="s">
        <v>54</v>
      </c>
      <c r="S13" s="7"/>
      <c r="T13" s="7" t="s">
        <v>27</v>
      </c>
      <c r="U13" s="7" t="s">
        <v>55</v>
      </c>
      <c r="V13" s="9">
        <v>45168</v>
      </c>
      <c r="W13" t="str" cm="1">
        <f t="array" ref="W13">_xlfn.CONCAT(A13:U13&amp;",",TEXT(V13,"mm-dd-yyyy"))</f>
        <v>12,HP1,DS-0727-1-2,sample,hide,727,230727-1,45134,2,8,1000,5,20,1661.87,1662.41,1646.22,1646.5,DS,,HPL,PET,08-30-2023</v>
      </c>
      <c r="X13" s="3" t="str">
        <f t="shared" ref="X13:X76" si="2">IF(D13="sample",_xlfn.CONCAT(A13-10,CHAR(10),C13,CHAR(10),TEXT(H13,"mm-dd-yyyy")),"")</f>
        <v>2
DS-0727-1-2
07-27-2023</v>
      </c>
    </row>
    <row r="14" spans="1:24" ht="51" x14ac:dyDescent="0.2">
      <c r="A14" s="7">
        <v>13</v>
      </c>
      <c r="B14" s="7" t="s">
        <v>30</v>
      </c>
      <c r="C14" s="7" t="s">
        <v>47</v>
      </c>
      <c r="D14" s="7" t="s">
        <v>19</v>
      </c>
      <c r="E14" s="7" t="s">
        <v>64</v>
      </c>
      <c r="F14" s="7">
        <v>727</v>
      </c>
      <c r="G14" s="7" t="s">
        <v>42</v>
      </c>
      <c r="H14" s="9">
        <v>45134</v>
      </c>
      <c r="I14" s="7">
        <v>3</v>
      </c>
      <c r="J14" s="7">
        <v>8</v>
      </c>
      <c r="K14" s="7">
        <v>1000</v>
      </c>
      <c r="L14" s="7">
        <v>5</v>
      </c>
      <c r="M14" s="7">
        <v>20</v>
      </c>
      <c r="N14" s="16">
        <v>1677.16</v>
      </c>
      <c r="O14" s="16">
        <v>1677.6</v>
      </c>
      <c r="P14" s="16">
        <v>1661.76</v>
      </c>
      <c r="Q14" s="16">
        <v>1661.77</v>
      </c>
      <c r="R14" s="7" t="s">
        <v>54</v>
      </c>
      <c r="S14" s="7"/>
      <c r="T14" s="7" t="s">
        <v>27</v>
      </c>
      <c r="U14" s="7" t="s">
        <v>55</v>
      </c>
      <c r="V14" s="9">
        <v>45168</v>
      </c>
      <c r="W14" t="str" cm="1">
        <f t="array" ref="W14">_xlfn.CONCAT(A14:U14&amp;",",TEXT(V14,"mm-dd-yyyy"))</f>
        <v>13,HP1,DS-0727-1-3,sample,hide,727,230727-1,45134,3,8,1000,5,20,1677.16,1677.6,1661.76,1661.77,DS,,HPL,PET,08-30-2023</v>
      </c>
      <c r="X14" s="3" t="str">
        <f t="shared" si="2"/>
        <v>3
DS-0727-1-3
07-27-2023</v>
      </c>
    </row>
    <row r="15" spans="1:24" ht="51" x14ac:dyDescent="0.2">
      <c r="A15" s="7">
        <v>14</v>
      </c>
      <c r="B15" s="7" t="s">
        <v>30</v>
      </c>
      <c r="C15" s="7" t="s">
        <v>48</v>
      </c>
      <c r="D15" s="7" t="s">
        <v>19</v>
      </c>
      <c r="E15" s="7" t="s">
        <v>64</v>
      </c>
      <c r="F15" s="7">
        <v>727</v>
      </c>
      <c r="G15" s="7" t="s">
        <v>43</v>
      </c>
      <c r="H15" s="9">
        <v>45134</v>
      </c>
      <c r="I15" s="7">
        <v>1</v>
      </c>
      <c r="J15" s="7">
        <v>8</v>
      </c>
      <c r="K15" s="7">
        <v>1000</v>
      </c>
      <c r="L15" s="7">
        <v>5</v>
      </c>
      <c r="M15" s="7">
        <v>20</v>
      </c>
      <c r="N15" s="16">
        <v>1694.14</v>
      </c>
      <c r="O15" s="16">
        <v>1694.1</v>
      </c>
      <c r="P15" s="16">
        <v>1677.89</v>
      </c>
      <c r="Q15" s="16">
        <v>1678.05</v>
      </c>
      <c r="R15" s="7" t="s">
        <v>54</v>
      </c>
      <c r="S15" s="7"/>
      <c r="T15" s="7" t="s">
        <v>27</v>
      </c>
      <c r="U15" s="7" t="s">
        <v>55</v>
      </c>
      <c r="V15" s="9">
        <v>45168</v>
      </c>
      <c r="W15" t="str" cm="1">
        <f t="array" ref="W15">_xlfn.CONCAT(A15:U15&amp;",",TEXT(V15,"mm-dd-yyyy"))</f>
        <v>14,HP1,DS-0727-2-1,sample,hide,727,230727-2,45134,1,8,1000,5,20,1694.14,1694.1,1677.89,1678.05,DS,,HPL,PET,08-30-2023</v>
      </c>
      <c r="X15" s="3" t="str">
        <f t="shared" si="2"/>
        <v>4
DS-0727-2-1
07-27-2023</v>
      </c>
    </row>
    <row r="16" spans="1:24" ht="51" x14ac:dyDescent="0.2">
      <c r="A16" s="7">
        <v>15</v>
      </c>
      <c r="B16" s="7" t="s">
        <v>30</v>
      </c>
      <c r="C16" s="7" t="s">
        <v>49</v>
      </c>
      <c r="D16" s="7" t="s">
        <v>19</v>
      </c>
      <c r="E16" s="7" t="s">
        <v>64</v>
      </c>
      <c r="F16" s="7">
        <v>727</v>
      </c>
      <c r="G16" s="7" t="s">
        <v>43</v>
      </c>
      <c r="H16" s="9">
        <v>45134</v>
      </c>
      <c r="I16" s="7">
        <v>2</v>
      </c>
      <c r="J16" s="7">
        <v>8</v>
      </c>
      <c r="K16" s="7">
        <v>1000</v>
      </c>
      <c r="L16" s="7">
        <v>5</v>
      </c>
      <c r="M16" s="7">
        <v>20</v>
      </c>
      <c r="N16" s="16">
        <v>1658.41</v>
      </c>
      <c r="O16" s="16">
        <v>1658.57</v>
      </c>
      <c r="P16" s="16">
        <v>1643.3</v>
      </c>
      <c r="Q16" s="16">
        <v>1643.23</v>
      </c>
      <c r="R16" s="7" t="s">
        <v>54</v>
      </c>
      <c r="S16" s="7"/>
      <c r="T16" s="7" t="s">
        <v>27</v>
      </c>
      <c r="U16" s="7" t="s">
        <v>55</v>
      </c>
      <c r="V16" s="9">
        <v>45168</v>
      </c>
      <c r="W16" t="str" cm="1">
        <f t="array" ref="W16">_xlfn.CONCAT(A16:U16&amp;",",TEXT(V16,"mm-dd-yyyy"))</f>
        <v>15,HP1,DS-0727-2-2,sample,hide,727,230727-2,45134,2,8,1000,5,20,1658.41,1658.57,1643.3,1643.23,DS,,HPL,PET,08-30-2023</v>
      </c>
      <c r="X16" s="3" t="str">
        <f t="shared" si="2"/>
        <v>5
DS-0727-2-2
07-27-2023</v>
      </c>
    </row>
    <row r="17" spans="1:24" ht="51" x14ac:dyDescent="0.2">
      <c r="A17" s="7">
        <v>16</v>
      </c>
      <c r="B17" s="7" t="s">
        <v>30</v>
      </c>
      <c r="C17" s="7" t="s">
        <v>50</v>
      </c>
      <c r="D17" s="7" t="s">
        <v>19</v>
      </c>
      <c r="E17" s="7" t="s">
        <v>64</v>
      </c>
      <c r="F17" s="7">
        <v>727</v>
      </c>
      <c r="G17" s="7" t="s">
        <v>43</v>
      </c>
      <c r="H17" s="9">
        <v>45134</v>
      </c>
      <c r="I17" s="7">
        <v>3</v>
      </c>
      <c r="J17" s="7">
        <v>8</v>
      </c>
      <c r="K17" s="7">
        <v>1000</v>
      </c>
      <c r="L17" s="7">
        <v>5</v>
      </c>
      <c r="M17" s="7">
        <v>20</v>
      </c>
      <c r="N17" s="16">
        <v>1680.97</v>
      </c>
      <c r="O17" s="16">
        <v>1681.09</v>
      </c>
      <c r="P17" s="16">
        <v>1667.15</v>
      </c>
      <c r="Q17" s="16">
        <v>1667.25</v>
      </c>
      <c r="R17" s="7" t="s">
        <v>54</v>
      </c>
      <c r="S17" s="7"/>
      <c r="T17" s="7" t="s">
        <v>27</v>
      </c>
      <c r="U17" s="7" t="s">
        <v>55</v>
      </c>
      <c r="V17" s="9">
        <v>45168</v>
      </c>
      <c r="W17" t="str" cm="1">
        <f t="array" ref="W17">_xlfn.CONCAT(A17:U17&amp;",",TEXT(V17,"mm-dd-yyyy"))</f>
        <v>16,HP1,DS-0727-2-3,sample,hide,727,230727-2,45134,3,8,1000,5,20,1680.97,1681.09,1667.15,1667.25,DS,,HPL,PET,08-30-2023</v>
      </c>
      <c r="X17" s="3" t="str">
        <f t="shared" si="2"/>
        <v>6
DS-0727-2-3
07-27-2023</v>
      </c>
    </row>
    <row r="18" spans="1:24" ht="51" x14ac:dyDescent="0.2">
      <c r="A18" s="7">
        <v>17</v>
      </c>
      <c r="B18" s="7" t="s">
        <v>30</v>
      </c>
      <c r="C18" s="7" t="s">
        <v>51</v>
      </c>
      <c r="D18" s="7" t="s">
        <v>19</v>
      </c>
      <c r="E18" s="7" t="s">
        <v>64</v>
      </c>
      <c r="F18" s="7">
        <v>727</v>
      </c>
      <c r="G18" s="7" t="s">
        <v>44</v>
      </c>
      <c r="H18" s="9">
        <v>45134</v>
      </c>
      <c r="I18" s="7">
        <v>1</v>
      </c>
      <c r="J18" s="7">
        <v>8</v>
      </c>
      <c r="K18" s="7">
        <v>1000</v>
      </c>
      <c r="L18" s="7">
        <v>5</v>
      </c>
      <c r="M18" s="7">
        <v>20</v>
      </c>
      <c r="N18" s="16">
        <v>1675.58</v>
      </c>
      <c r="O18" s="16">
        <v>1675.57</v>
      </c>
      <c r="P18" s="16">
        <v>1657.44</v>
      </c>
      <c r="Q18" s="16">
        <v>1657.58</v>
      </c>
      <c r="R18" s="7" t="s">
        <v>54</v>
      </c>
      <c r="S18" s="7"/>
      <c r="T18" s="7" t="s">
        <v>28</v>
      </c>
      <c r="U18" s="7" t="s">
        <v>55</v>
      </c>
      <c r="V18" s="9">
        <v>45168</v>
      </c>
      <c r="W18" t="str" cm="1">
        <f t="array" ref="W18">_xlfn.CONCAT(A18:U18&amp;",",TEXT(V18,"mm-dd-yyyy"))</f>
        <v>17,HP1,DS-0727-3-1,sample,hide,727,230727-3,45134,1,8,1000,5,20,1675.58,1675.57,1657.44,1657.58,DS,,FBS,PET,08-30-2023</v>
      </c>
      <c r="X18" s="3" t="str">
        <f t="shared" si="2"/>
        <v>7
DS-0727-3-1
07-27-2023</v>
      </c>
    </row>
    <row r="19" spans="1:24" ht="51" x14ac:dyDescent="0.2">
      <c r="A19" s="7">
        <v>18</v>
      </c>
      <c r="B19" s="7" t="s">
        <v>30</v>
      </c>
      <c r="C19" s="7" t="s">
        <v>52</v>
      </c>
      <c r="D19" s="7" t="s">
        <v>19</v>
      </c>
      <c r="E19" s="7" t="s">
        <v>64</v>
      </c>
      <c r="F19" s="7">
        <v>727</v>
      </c>
      <c r="G19" s="7" t="s">
        <v>44</v>
      </c>
      <c r="H19" s="9">
        <v>45134</v>
      </c>
      <c r="I19" s="7">
        <v>2</v>
      </c>
      <c r="J19" s="7">
        <v>8</v>
      </c>
      <c r="K19" s="7">
        <v>1000</v>
      </c>
      <c r="L19" s="7">
        <v>5</v>
      </c>
      <c r="M19" s="7">
        <v>20</v>
      </c>
      <c r="N19" s="16">
        <v>1658.65</v>
      </c>
      <c r="O19" s="16">
        <v>1658.52</v>
      </c>
      <c r="P19" s="16">
        <v>1640.88</v>
      </c>
      <c r="Q19" s="16">
        <v>1641.12</v>
      </c>
      <c r="R19" s="7" t="s">
        <v>54</v>
      </c>
      <c r="S19" s="7"/>
      <c r="T19" s="7" t="s">
        <v>28</v>
      </c>
      <c r="U19" s="7" t="s">
        <v>55</v>
      </c>
      <c r="V19" s="9">
        <v>45168</v>
      </c>
      <c r="W19" t="str" cm="1">
        <f t="array" ref="W19">_xlfn.CONCAT(A19:U19&amp;",",TEXT(V19,"mm-dd-yyyy"))</f>
        <v>18,HP1,DS-0727-3-2,sample,hide,727,230727-3,45134,2,8,1000,5,20,1658.65,1658.52,1640.88,1641.12,DS,,FBS,PET,08-30-2023</v>
      </c>
      <c r="X19" s="3" t="str">
        <f t="shared" si="2"/>
        <v>8
DS-0727-3-2
07-27-2023</v>
      </c>
    </row>
    <row r="20" spans="1:24" ht="51" x14ac:dyDescent="0.2">
      <c r="A20" s="7">
        <v>19</v>
      </c>
      <c r="B20" s="7" t="s">
        <v>30</v>
      </c>
      <c r="C20" s="7" t="s">
        <v>53</v>
      </c>
      <c r="D20" s="7" t="s">
        <v>19</v>
      </c>
      <c r="E20" s="7" t="s">
        <v>64</v>
      </c>
      <c r="F20" s="7">
        <v>727</v>
      </c>
      <c r="G20" s="7" t="s">
        <v>44</v>
      </c>
      <c r="H20" s="9">
        <v>45134</v>
      </c>
      <c r="I20" s="7">
        <v>3</v>
      </c>
      <c r="J20" s="7">
        <v>8</v>
      </c>
      <c r="K20" s="7">
        <v>1000</v>
      </c>
      <c r="L20" s="7">
        <v>5</v>
      </c>
      <c r="M20" s="7">
        <v>20</v>
      </c>
      <c r="N20" s="16">
        <v>1674.79</v>
      </c>
      <c r="O20" s="16">
        <v>1674.76</v>
      </c>
      <c r="P20" s="16">
        <v>1656.47</v>
      </c>
      <c r="Q20" s="16">
        <v>1656.87</v>
      </c>
      <c r="R20" s="7" t="s">
        <v>54</v>
      </c>
      <c r="S20" s="7"/>
      <c r="T20" s="7" t="s">
        <v>28</v>
      </c>
      <c r="U20" s="7" t="s">
        <v>55</v>
      </c>
      <c r="V20" s="9">
        <v>45168</v>
      </c>
      <c r="W20" t="str" cm="1">
        <f t="array" ref="W20">_xlfn.CONCAT(A20:U20&amp;",",TEXT(V20,"mm-dd-yyyy"))</f>
        <v>19,HP1,DS-0727-3-3,sample,hide,727,230727-3,45134,3,8,1000,5,20,1674.79,1674.76,1656.47,1656.87,DS,,FBS,PET,08-30-2023</v>
      </c>
      <c r="X20" s="3" t="str">
        <f t="shared" si="2"/>
        <v>9
DS-0727-3-3
07-27-2023</v>
      </c>
    </row>
    <row r="21" spans="1:24" ht="17" x14ac:dyDescent="0.2">
      <c r="A21" s="7">
        <v>20</v>
      </c>
      <c r="B21" s="7"/>
      <c r="C21" s="7"/>
      <c r="D21" s="7"/>
      <c r="E21" s="7"/>
      <c r="F21" s="7"/>
      <c r="G21" s="7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9"/>
      <c r="W21" t="str" cm="1">
        <f t="array" ref="W21">_xlfn.CONCAT(A21:U21&amp;",",TEXT(V21,"mm-dd-yyyy"))</f>
        <v>20,,,,,,,,,,,,,,,,,,,,,01-00-1900</v>
      </c>
      <c r="X21" s="3" t="str">
        <f t="shared" si="2"/>
        <v/>
      </c>
    </row>
    <row r="22" spans="1:24" ht="17" x14ac:dyDescent="0.2">
      <c r="A22" s="7">
        <v>21</v>
      </c>
      <c r="B22" s="7"/>
      <c r="C22" s="7"/>
      <c r="D22" s="7"/>
      <c r="E22" s="7"/>
      <c r="F22" s="7"/>
      <c r="G22" s="7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9"/>
      <c r="W22" t="str" cm="1">
        <f t="array" ref="W22">_xlfn.CONCAT(A22:U22&amp;",",TEXT(V22,"mm-dd-yyyy"))</f>
        <v>21,,,,,,,,,,,,,,,,,,,,,01-00-1900</v>
      </c>
      <c r="X22" s="3" t="str">
        <f t="shared" si="2"/>
        <v/>
      </c>
    </row>
    <row r="23" spans="1:24" ht="17" x14ac:dyDescent="0.2">
      <c r="A23" s="7">
        <v>22</v>
      </c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9"/>
      <c r="W23" t="str" cm="1">
        <f t="array" ref="W23">_xlfn.CONCAT(A23:U23&amp;",",TEXT(V23,"mm-dd-yyyy"))</f>
        <v>22,,,,,,,,,,,,,,,,,,,,,01-00-1900</v>
      </c>
      <c r="X23" s="3" t="str">
        <f t="shared" si="2"/>
        <v/>
      </c>
    </row>
    <row r="24" spans="1:24" ht="51" x14ac:dyDescent="0.2">
      <c r="A24" s="7">
        <v>23</v>
      </c>
      <c r="B24" s="7" t="s">
        <v>30</v>
      </c>
      <c r="C24" s="7" t="s">
        <v>23</v>
      </c>
      <c r="D24" s="7" t="s">
        <v>21</v>
      </c>
      <c r="E24" s="7" t="s">
        <v>63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7" t="s">
        <v>54</v>
      </c>
      <c r="S24" s="7">
        <v>1.05</v>
      </c>
      <c r="T24" s="7"/>
      <c r="U24" s="7"/>
      <c r="V24" s="9">
        <v>45133</v>
      </c>
      <c r="W24" t="str" cm="1">
        <f t="array" ref="W24">_xlfn.CONCAT(A24:U24&amp;",",TEXT(V24,"mm-dd-yyyy"))</f>
        <v>23,HP1,G5,control,liquid,,,,,,,,,,,,,DS,1.05,,,07-26-2023</v>
      </c>
      <c r="X24" s="3" t="str">
        <f t="shared" si="2"/>
        <v/>
      </c>
    </row>
    <row r="25" spans="1:24" ht="51" x14ac:dyDescent="0.2">
      <c r="A25" s="7">
        <v>24</v>
      </c>
      <c r="B25" s="7" t="s">
        <v>30</v>
      </c>
      <c r="C25" s="7" t="s">
        <v>24</v>
      </c>
      <c r="D25" s="7" t="s">
        <v>21</v>
      </c>
      <c r="E25" s="7" t="s">
        <v>63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7" t="s">
        <v>54</v>
      </c>
      <c r="S25" s="7">
        <v>0.52500000000000002</v>
      </c>
      <c r="T25" s="7"/>
      <c r="U25" s="7"/>
      <c r="V25" s="9">
        <v>45133</v>
      </c>
      <c r="W25" t="str" cm="1">
        <f t="array" ref="W25">_xlfn.CONCAT(A25:U25&amp;",",TEXT(V25,"mm-dd-yyyy"))</f>
        <v>24,HP1,G2.5,control,liquid,,,,,,,,,,,,,DS,0.525,,,07-26-2023</v>
      </c>
      <c r="X25" s="3" t="str">
        <f t="shared" si="2"/>
        <v/>
      </c>
    </row>
    <row r="26" spans="1:24" ht="51" x14ac:dyDescent="0.2">
      <c r="A26" s="7">
        <v>25</v>
      </c>
      <c r="B26" s="7" t="s">
        <v>30</v>
      </c>
      <c r="C26" s="7" t="s">
        <v>25</v>
      </c>
      <c r="D26" s="7" t="s">
        <v>21</v>
      </c>
      <c r="E26" s="7" t="s">
        <v>63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7" t="s">
        <v>54</v>
      </c>
      <c r="S26" s="7">
        <v>0</v>
      </c>
      <c r="T26" s="7"/>
      <c r="U26" s="7"/>
      <c r="V26" s="9">
        <v>45133</v>
      </c>
      <c r="W26" t="str" cm="1">
        <f t="array" ref="W26">_xlfn.CONCAT(A26:U26&amp;",",TEXT(V26,"mm-dd-yyyy"))</f>
        <v>25,HP1,G0,control,liquid,,,,,,,,,,,,,DS,0,,,07-26-2023</v>
      </c>
      <c r="X26" s="3" t="str">
        <f t="shared" si="2"/>
        <v/>
      </c>
    </row>
    <row r="27" spans="1:24" ht="51" x14ac:dyDescent="0.2">
      <c r="A27" s="7">
        <v>26</v>
      </c>
      <c r="B27" s="7" t="s">
        <v>30</v>
      </c>
      <c r="C27" s="7" t="s">
        <v>10</v>
      </c>
      <c r="D27" s="7" t="s">
        <v>20</v>
      </c>
      <c r="E27" s="7" t="s">
        <v>63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7" t="s">
        <v>54</v>
      </c>
      <c r="S27" s="12">
        <v>0</v>
      </c>
      <c r="T27" s="7"/>
      <c r="U27" s="7"/>
      <c r="V27" s="9">
        <v>45133</v>
      </c>
      <c r="W27" t="str" cm="1">
        <f t="array" ref="W27">_xlfn.CONCAT(A27:U27&amp;",",TEXT(V27,"mm-dd-yyyy"))</f>
        <v>26,HP1,S0,standard,liquid,,,,,,,,,,,,,DS,0,,,07-26-2023</v>
      </c>
      <c r="X27" s="3" t="str">
        <f t="shared" si="2"/>
        <v/>
      </c>
    </row>
    <row r="28" spans="1:24" ht="51" x14ac:dyDescent="0.2">
      <c r="A28" s="7">
        <v>27</v>
      </c>
      <c r="B28" s="7" t="s">
        <v>30</v>
      </c>
      <c r="C28" s="7" t="s">
        <v>9</v>
      </c>
      <c r="D28" s="7" t="s">
        <v>20</v>
      </c>
      <c r="E28" s="7" t="s">
        <v>63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 t="s">
        <v>54</v>
      </c>
      <c r="S28" s="12">
        <v>0.2</v>
      </c>
      <c r="T28" s="7"/>
      <c r="U28" s="7"/>
      <c r="V28" s="9">
        <v>45133</v>
      </c>
      <c r="W28" t="str" cm="1">
        <f t="array" ref="W28">_xlfn.CONCAT(A28:U28&amp;",",TEXT(V28,"mm-dd-yyyy"))</f>
        <v>27,HP1,S1,standard,liquid,,,,,,,,,,,,,DS,0.2,,,07-26-2023</v>
      </c>
      <c r="X28" s="3" t="str">
        <f t="shared" si="2"/>
        <v/>
      </c>
    </row>
    <row r="29" spans="1:24" ht="51" x14ac:dyDescent="0.2">
      <c r="A29" s="7">
        <v>28</v>
      </c>
      <c r="B29" s="7" t="s">
        <v>30</v>
      </c>
      <c r="C29" s="7" t="s">
        <v>11</v>
      </c>
      <c r="D29" s="7" t="s">
        <v>20</v>
      </c>
      <c r="E29" s="7" t="s">
        <v>63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7" t="s">
        <v>54</v>
      </c>
      <c r="S29" s="12">
        <v>0.4</v>
      </c>
      <c r="T29" s="7"/>
      <c r="U29" s="7"/>
      <c r="V29" s="9">
        <v>45133</v>
      </c>
      <c r="W29" t="str" cm="1">
        <f t="array" ref="W29">_xlfn.CONCAT(A29:U29&amp;",",TEXT(V29,"mm-dd-yyyy"))</f>
        <v>28,HP1,S2,standard,liquid,,,,,,,,,,,,,DS,0.4,,,07-26-2023</v>
      </c>
      <c r="X29" s="3" t="str">
        <f t="shared" si="2"/>
        <v/>
      </c>
    </row>
    <row r="30" spans="1:24" ht="51" x14ac:dyDescent="0.2">
      <c r="A30" s="7">
        <v>29</v>
      </c>
      <c r="B30" s="7" t="s">
        <v>30</v>
      </c>
      <c r="C30" s="7" t="s">
        <v>12</v>
      </c>
      <c r="D30" s="7" t="s">
        <v>20</v>
      </c>
      <c r="E30" s="7" t="s">
        <v>63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7" t="s">
        <v>54</v>
      </c>
      <c r="S30" s="12">
        <v>0.6</v>
      </c>
      <c r="T30" s="7"/>
      <c r="U30" s="7"/>
      <c r="V30" s="9">
        <v>45133</v>
      </c>
      <c r="W30" t="str" cm="1">
        <f t="array" ref="W30">_xlfn.CONCAT(A30:U30&amp;",",TEXT(V30,"mm-dd-yyyy"))</f>
        <v>29,HP1,S3,standard,liquid,,,,,,,,,,,,,DS,0.6,,,07-26-2023</v>
      </c>
      <c r="X30" s="3" t="str">
        <f t="shared" si="2"/>
        <v/>
      </c>
    </row>
    <row r="31" spans="1:24" ht="51" x14ac:dyDescent="0.2">
      <c r="A31" s="7">
        <v>30</v>
      </c>
      <c r="B31" s="7" t="s">
        <v>30</v>
      </c>
      <c r="C31" s="7" t="s">
        <v>13</v>
      </c>
      <c r="D31" s="7" t="s">
        <v>20</v>
      </c>
      <c r="E31" s="7" t="s">
        <v>63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 t="s">
        <v>54</v>
      </c>
      <c r="S31" s="12">
        <v>0.8</v>
      </c>
      <c r="T31" s="7"/>
      <c r="U31" s="7"/>
      <c r="V31" s="9">
        <v>45133</v>
      </c>
      <c r="W31" t="str" cm="1">
        <f t="array" ref="W31">_xlfn.CONCAT(A31:U31&amp;",",TEXT(V31,"mm-dd-yyyy"))</f>
        <v>30,HP1,S4,standard,liquid,,,,,,,,,,,,,DS,0.8,,,07-26-2023</v>
      </c>
      <c r="X31" s="3" t="str">
        <f t="shared" si="2"/>
        <v/>
      </c>
    </row>
    <row r="32" spans="1:24" ht="51" x14ac:dyDescent="0.2">
      <c r="A32" s="7">
        <v>31</v>
      </c>
      <c r="B32" s="7" t="s">
        <v>30</v>
      </c>
      <c r="C32" s="7" t="s">
        <v>22</v>
      </c>
      <c r="D32" s="7" t="s">
        <v>20</v>
      </c>
      <c r="E32" s="7" t="s">
        <v>63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 t="s">
        <v>54</v>
      </c>
      <c r="S32" s="12">
        <v>1</v>
      </c>
      <c r="T32" s="7"/>
      <c r="U32" s="7"/>
      <c r="V32" s="9">
        <v>45133</v>
      </c>
      <c r="W32" t="str" cm="1">
        <f t="array" ref="W32">_xlfn.CONCAT(A32:U32&amp;",",TEXT(V32,"mm-dd-yyyy"))</f>
        <v>31,HP1,S5,standard,liquid,,,,,,,,,,,,,DS,1,,,07-26-2023</v>
      </c>
      <c r="X32" s="3" t="str">
        <f t="shared" si="2"/>
        <v/>
      </c>
    </row>
    <row r="33" spans="1:24" ht="17" x14ac:dyDescent="0.2">
      <c r="A33" s="7">
        <v>32</v>
      </c>
      <c r="B33" s="7" t="s">
        <v>30</v>
      </c>
      <c r="C33" s="7" t="s">
        <v>57</v>
      </c>
      <c r="D33" s="7" t="s">
        <v>56</v>
      </c>
      <c r="E33" s="7" t="s">
        <v>63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7" t="s">
        <v>54</v>
      </c>
      <c r="S33" s="7"/>
      <c r="T33" s="7"/>
      <c r="U33" s="7"/>
      <c r="V33" s="9">
        <v>45133</v>
      </c>
      <c r="W33" t="str" cm="1">
        <f t="array" ref="W33">_xlfn.CONCAT(A33:U33&amp;",",TEXT(V33,"mm-dd-yyyy"))</f>
        <v>32,HP1,water,blank_control,liquid,,,,,,,,,,,,,DS,,,,07-26-2023</v>
      </c>
      <c r="X33" s="3" t="str">
        <f t="shared" si="2"/>
        <v/>
      </c>
    </row>
    <row r="34" spans="1:24" ht="17" x14ac:dyDescent="0.2">
      <c r="A34" s="7">
        <v>33</v>
      </c>
      <c r="B34" s="7" t="s">
        <v>30</v>
      </c>
      <c r="C34" s="7" t="s">
        <v>45</v>
      </c>
      <c r="D34" s="7" t="s">
        <v>19</v>
      </c>
      <c r="E34" s="7" t="s">
        <v>63</v>
      </c>
      <c r="F34" s="7">
        <v>727</v>
      </c>
      <c r="G34" s="7" t="s">
        <v>42</v>
      </c>
      <c r="H34" s="9">
        <v>45134</v>
      </c>
      <c r="I34" s="7">
        <v>1</v>
      </c>
      <c r="J34" s="7">
        <v>8</v>
      </c>
      <c r="K34" s="7">
        <v>1000</v>
      </c>
      <c r="L34" s="7">
        <v>5</v>
      </c>
      <c r="M34" s="7">
        <v>20</v>
      </c>
      <c r="N34" s="16">
        <v>1685.84</v>
      </c>
      <c r="O34" s="16">
        <v>1685.96</v>
      </c>
      <c r="P34" s="16">
        <v>1667.6</v>
      </c>
      <c r="Q34" s="16">
        <v>1667.59</v>
      </c>
      <c r="R34" s="7" t="s">
        <v>54</v>
      </c>
      <c r="S34" s="7"/>
      <c r="T34" s="7" t="s">
        <v>27</v>
      </c>
      <c r="U34" s="7" t="s">
        <v>55</v>
      </c>
      <c r="V34" s="9">
        <v>45168</v>
      </c>
      <c r="W34" t="str" cm="1">
        <f t="array" ref="W34">_xlfn.CONCAT(A34:U34&amp;",",TEXT(V34,"mm-dd-yyyy"))</f>
        <v>33,HP1,DS-0727-1-1,sample,liquid,727,230727-1,45134,1,8,1000,5,20,1685.84,1685.96,1667.6,1667.59,DS,,HPL,PET,08-30-2023</v>
      </c>
      <c r="X34" s="3" t="str">
        <f t="shared" si="2"/>
        <v>23
DS-0727-1-1
07-27-2023</v>
      </c>
    </row>
    <row r="35" spans="1:24" ht="17" x14ac:dyDescent="0.2">
      <c r="A35" s="7">
        <v>34</v>
      </c>
      <c r="B35" s="7" t="s">
        <v>30</v>
      </c>
      <c r="C35" s="7" t="s">
        <v>46</v>
      </c>
      <c r="D35" s="7" t="s">
        <v>19</v>
      </c>
      <c r="E35" s="7" t="s">
        <v>63</v>
      </c>
      <c r="F35" s="7">
        <v>727</v>
      </c>
      <c r="G35" s="7" t="s">
        <v>42</v>
      </c>
      <c r="H35" s="9">
        <v>45134</v>
      </c>
      <c r="I35" s="7">
        <v>2</v>
      </c>
      <c r="J35" s="7">
        <v>8</v>
      </c>
      <c r="K35" s="7">
        <v>1000</v>
      </c>
      <c r="L35" s="7">
        <v>5</v>
      </c>
      <c r="M35" s="7">
        <v>20</v>
      </c>
      <c r="N35" s="16">
        <v>1661.87</v>
      </c>
      <c r="O35" s="16">
        <v>1662.41</v>
      </c>
      <c r="P35" s="16">
        <v>1646.22</v>
      </c>
      <c r="Q35" s="16">
        <v>1646.5</v>
      </c>
      <c r="R35" s="7" t="s">
        <v>54</v>
      </c>
      <c r="S35" s="7"/>
      <c r="T35" s="7" t="s">
        <v>27</v>
      </c>
      <c r="U35" s="7" t="s">
        <v>55</v>
      </c>
      <c r="V35" s="9">
        <v>45168</v>
      </c>
      <c r="W35" t="str" cm="1">
        <f t="array" ref="W35">_xlfn.CONCAT(A35:U35&amp;",",TEXT(V35,"mm-dd-yyyy"))</f>
        <v>34,HP1,DS-0727-1-2,sample,liquid,727,230727-1,45134,2,8,1000,5,20,1661.87,1662.41,1646.22,1646.5,DS,,HPL,PET,08-30-2023</v>
      </c>
      <c r="X35" s="3" t="str">
        <f t="shared" si="2"/>
        <v>24
DS-0727-1-2
07-27-2023</v>
      </c>
    </row>
    <row r="36" spans="1:24" ht="17" x14ac:dyDescent="0.2">
      <c r="A36" s="7">
        <v>35</v>
      </c>
      <c r="B36" s="7" t="s">
        <v>30</v>
      </c>
      <c r="C36" s="7" t="s">
        <v>47</v>
      </c>
      <c r="D36" s="7" t="s">
        <v>19</v>
      </c>
      <c r="E36" s="7" t="s">
        <v>63</v>
      </c>
      <c r="F36" s="7">
        <v>727</v>
      </c>
      <c r="G36" s="7" t="s">
        <v>42</v>
      </c>
      <c r="H36" s="9">
        <v>45134</v>
      </c>
      <c r="I36" s="7">
        <v>3</v>
      </c>
      <c r="J36" s="7">
        <v>8</v>
      </c>
      <c r="K36" s="7">
        <v>1000</v>
      </c>
      <c r="L36" s="7">
        <v>5</v>
      </c>
      <c r="M36" s="7">
        <v>20</v>
      </c>
      <c r="N36" s="16">
        <v>1677.16</v>
      </c>
      <c r="O36" s="16">
        <v>1677.6</v>
      </c>
      <c r="P36" s="16">
        <v>1661.76</v>
      </c>
      <c r="Q36" s="16">
        <v>1661.77</v>
      </c>
      <c r="R36" s="7" t="s">
        <v>54</v>
      </c>
      <c r="S36" s="7"/>
      <c r="T36" s="7" t="s">
        <v>27</v>
      </c>
      <c r="U36" s="7" t="s">
        <v>55</v>
      </c>
      <c r="V36" s="9">
        <v>45168</v>
      </c>
      <c r="W36" t="str" cm="1">
        <f t="array" ref="W36">_xlfn.CONCAT(A36:U36&amp;",",TEXT(V36,"mm-dd-yyyy"))</f>
        <v>35,HP1,DS-0727-1-3,sample,liquid,727,230727-1,45134,3,8,1000,5,20,1677.16,1677.6,1661.76,1661.77,DS,,HPL,PET,08-30-2023</v>
      </c>
      <c r="X36" s="3" t="str">
        <f t="shared" si="2"/>
        <v>25
DS-0727-1-3
07-27-2023</v>
      </c>
    </row>
    <row r="37" spans="1:24" ht="17" x14ac:dyDescent="0.2">
      <c r="A37" s="7">
        <v>36</v>
      </c>
      <c r="B37" s="7" t="s">
        <v>30</v>
      </c>
      <c r="C37" s="7" t="s">
        <v>48</v>
      </c>
      <c r="D37" s="7" t="s">
        <v>19</v>
      </c>
      <c r="E37" s="7" t="s">
        <v>63</v>
      </c>
      <c r="F37" s="7">
        <v>727</v>
      </c>
      <c r="G37" s="7" t="s">
        <v>43</v>
      </c>
      <c r="H37" s="9">
        <v>45134</v>
      </c>
      <c r="I37" s="7">
        <v>1</v>
      </c>
      <c r="J37" s="7">
        <v>8</v>
      </c>
      <c r="K37" s="7">
        <v>1000</v>
      </c>
      <c r="L37" s="7">
        <v>5</v>
      </c>
      <c r="M37" s="7">
        <v>20</v>
      </c>
      <c r="N37" s="16">
        <v>1694.14</v>
      </c>
      <c r="O37" s="16">
        <v>1694.1</v>
      </c>
      <c r="P37" s="16">
        <v>1677.89</v>
      </c>
      <c r="Q37" s="16">
        <v>1678.05</v>
      </c>
      <c r="R37" s="7" t="s">
        <v>54</v>
      </c>
      <c r="S37" s="7"/>
      <c r="T37" s="7" t="s">
        <v>27</v>
      </c>
      <c r="U37" s="7" t="s">
        <v>55</v>
      </c>
      <c r="V37" s="9">
        <v>45168</v>
      </c>
      <c r="W37" t="str" cm="1">
        <f t="array" ref="W37">_xlfn.CONCAT(A37:U37&amp;",",TEXT(V37,"mm-dd-yyyy"))</f>
        <v>36,HP1,DS-0727-2-1,sample,liquid,727,230727-2,45134,1,8,1000,5,20,1694.14,1694.1,1677.89,1678.05,DS,,HPL,PET,08-30-2023</v>
      </c>
      <c r="X37" s="3" t="str">
        <f t="shared" si="2"/>
        <v>26
DS-0727-2-1
07-27-2023</v>
      </c>
    </row>
    <row r="38" spans="1:24" ht="17" x14ac:dyDescent="0.2">
      <c r="A38" s="7">
        <v>37</v>
      </c>
      <c r="B38" s="7" t="s">
        <v>30</v>
      </c>
      <c r="C38" s="7" t="s">
        <v>49</v>
      </c>
      <c r="D38" s="7" t="s">
        <v>19</v>
      </c>
      <c r="E38" s="7" t="s">
        <v>63</v>
      </c>
      <c r="F38" s="7">
        <v>727</v>
      </c>
      <c r="G38" s="7" t="s">
        <v>43</v>
      </c>
      <c r="H38" s="9">
        <v>45134</v>
      </c>
      <c r="I38" s="7">
        <v>2</v>
      </c>
      <c r="J38" s="7">
        <v>8</v>
      </c>
      <c r="K38" s="7">
        <v>1000</v>
      </c>
      <c r="L38" s="7">
        <v>5</v>
      </c>
      <c r="M38" s="7">
        <v>20</v>
      </c>
      <c r="N38" s="16">
        <v>1658.41</v>
      </c>
      <c r="O38" s="16">
        <v>1658.57</v>
      </c>
      <c r="P38" s="16">
        <v>1643.3</v>
      </c>
      <c r="Q38" s="16">
        <v>1643.23</v>
      </c>
      <c r="R38" s="7" t="s">
        <v>54</v>
      </c>
      <c r="S38" s="7"/>
      <c r="T38" s="7" t="s">
        <v>27</v>
      </c>
      <c r="U38" s="7" t="s">
        <v>55</v>
      </c>
      <c r="V38" s="9">
        <v>45168</v>
      </c>
      <c r="W38" t="str" cm="1">
        <f t="array" ref="W38">_xlfn.CONCAT(A38:U38&amp;",",TEXT(V38,"mm-dd-yyyy"))</f>
        <v>37,HP1,DS-0727-2-2,sample,liquid,727,230727-2,45134,2,8,1000,5,20,1658.41,1658.57,1643.3,1643.23,DS,,HPL,PET,08-30-2023</v>
      </c>
      <c r="X38" s="3" t="str">
        <f t="shared" si="2"/>
        <v>27
DS-0727-2-2
07-27-2023</v>
      </c>
    </row>
    <row r="39" spans="1:24" ht="17" x14ac:dyDescent="0.2">
      <c r="A39" s="7">
        <v>38</v>
      </c>
      <c r="B39" s="7" t="s">
        <v>30</v>
      </c>
      <c r="C39" s="7" t="s">
        <v>50</v>
      </c>
      <c r="D39" s="7" t="s">
        <v>19</v>
      </c>
      <c r="E39" s="7" t="s">
        <v>63</v>
      </c>
      <c r="F39" s="7">
        <v>727</v>
      </c>
      <c r="G39" s="7" t="s">
        <v>43</v>
      </c>
      <c r="H39" s="9">
        <v>45134</v>
      </c>
      <c r="I39" s="7">
        <v>3</v>
      </c>
      <c r="J39" s="7">
        <v>8</v>
      </c>
      <c r="K39" s="7">
        <v>1000</v>
      </c>
      <c r="L39" s="7">
        <v>5</v>
      </c>
      <c r="M39" s="7">
        <v>20</v>
      </c>
      <c r="N39" s="16">
        <v>1680.97</v>
      </c>
      <c r="O39" s="16">
        <v>1681.09</v>
      </c>
      <c r="P39" s="16">
        <v>1667.15</v>
      </c>
      <c r="Q39" s="16">
        <v>1667.25</v>
      </c>
      <c r="R39" s="7" t="s">
        <v>54</v>
      </c>
      <c r="S39" s="7"/>
      <c r="T39" s="7" t="s">
        <v>27</v>
      </c>
      <c r="U39" s="7" t="s">
        <v>55</v>
      </c>
      <c r="V39" s="9">
        <v>45168</v>
      </c>
      <c r="W39" t="str" cm="1">
        <f t="array" ref="W39">_xlfn.CONCAT(A39:U39&amp;",",TEXT(V39,"mm-dd-yyyy"))</f>
        <v>38,HP1,DS-0727-2-3,sample,liquid,727,230727-2,45134,3,8,1000,5,20,1680.97,1681.09,1667.15,1667.25,DS,,HPL,PET,08-30-2023</v>
      </c>
      <c r="X39" s="3" t="str">
        <f t="shared" si="2"/>
        <v>28
DS-0727-2-3
07-27-2023</v>
      </c>
    </row>
    <row r="40" spans="1:24" ht="17" x14ac:dyDescent="0.2">
      <c r="A40" s="7">
        <v>39</v>
      </c>
      <c r="B40" s="7" t="s">
        <v>30</v>
      </c>
      <c r="C40" s="7" t="s">
        <v>51</v>
      </c>
      <c r="D40" s="7" t="s">
        <v>19</v>
      </c>
      <c r="E40" s="7" t="s">
        <v>63</v>
      </c>
      <c r="F40" s="7">
        <v>727</v>
      </c>
      <c r="G40" s="7" t="s">
        <v>44</v>
      </c>
      <c r="H40" s="9">
        <v>45134</v>
      </c>
      <c r="I40" s="7">
        <v>1</v>
      </c>
      <c r="J40" s="7">
        <v>8</v>
      </c>
      <c r="K40" s="7">
        <v>1000</v>
      </c>
      <c r="L40" s="7">
        <v>5</v>
      </c>
      <c r="M40" s="7">
        <v>20</v>
      </c>
      <c r="N40" s="16">
        <v>1675.58</v>
      </c>
      <c r="O40" s="16">
        <v>1675.57</v>
      </c>
      <c r="P40" s="16">
        <v>1657.44</v>
      </c>
      <c r="Q40" s="16">
        <v>1657.58</v>
      </c>
      <c r="R40" s="7" t="s">
        <v>54</v>
      </c>
      <c r="S40" s="7"/>
      <c r="T40" s="7" t="s">
        <v>28</v>
      </c>
      <c r="U40" s="7" t="s">
        <v>55</v>
      </c>
      <c r="V40" s="9">
        <v>45168</v>
      </c>
      <c r="W40" t="str" cm="1">
        <f t="array" ref="W40">_xlfn.CONCAT(A40:U40&amp;",",TEXT(V40,"mm-dd-yyyy"))</f>
        <v>39,HP1,DS-0727-3-1,sample,liquid,727,230727-3,45134,1,8,1000,5,20,1675.58,1675.57,1657.44,1657.58,DS,,FBS,PET,08-30-2023</v>
      </c>
      <c r="X40" s="3" t="str">
        <f t="shared" si="2"/>
        <v>29
DS-0727-3-1
07-27-2023</v>
      </c>
    </row>
    <row r="41" spans="1:24" ht="17" x14ac:dyDescent="0.2">
      <c r="A41" s="7">
        <v>40</v>
      </c>
      <c r="B41" s="7" t="s">
        <v>30</v>
      </c>
      <c r="C41" s="7" t="s">
        <v>52</v>
      </c>
      <c r="D41" s="7" t="s">
        <v>19</v>
      </c>
      <c r="E41" s="7" t="s">
        <v>63</v>
      </c>
      <c r="F41" s="7">
        <v>727</v>
      </c>
      <c r="G41" s="7" t="s">
        <v>44</v>
      </c>
      <c r="H41" s="9">
        <v>45134</v>
      </c>
      <c r="I41" s="7">
        <v>2</v>
      </c>
      <c r="J41" s="7">
        <v>8</v>
      </c>
      <c r="K41" s="7">
        <v>1000</v>
      </c>
      <c r="L41" s="7">
        <v>5</v>
      </c>
      <c r="M41" s="7">
        <v>20</v>
      </c>
      <c r="N41" s="16">
        <v>1658.65</v>
      </c>
      <c r="O41" s="16">
        <v>1658.52</v>
      </c>
      <c r="P41" s="16">
        <v>1640.88</v>
      </c>
      <c r="Q41" s="16">
        <v>1641.12</v>
      </c>
      <c r="R41" s="7" t="s">
        <v>54</v>
      </c>
      <c r="S41" s="7"/>
      <c r="T41" s="7" t="s">
        <v>28</v>
      </c>
      <c r="U41" s="7" t="s">
        <v>55</v>
      </c>
      <c r="V41" s="9">
        <v>45168</v>
      </c>
      <c r="W41" t="str" cm="1">
        <f t="array" ref="W41">_xlfn.CONCAT(A41:U41&amp;",",TEXT(V41,"mm-dd-yyyy"))</f>
        <v>40,HP1,DS-0727-3-2,sample,liquid,727,230727-3,45134,2,8,1000,5,20,1658.65,1658.52,1640.88,1641.12,DS,,FBS,PET,08-30-2023</v>
      </c>
      <c r="X41" s="3" t="str">
        <f t="shared" si="2"/>
        <v>30
DS-0727-3-2
07-27-2023</v>
      </c>
    </row>
    <row r="42" spans="1:24" ht="17" x14ac:dyDescent="0.2">
      <c r="A42" s="7">
        <v>41</v>
      </c>
      <c r="B42" s="7" t="s">
        <v>30</v>
      </c>
      <c r="C42" s="7" t="s">
        <v>53</v>
      </c>
      <c r="D42" s="7" t="s">
        <v>19</v>
      </c>
      <c r="E42" s="7" t="s">
        <v>63</v>
      </c>
      <c r="F42" s="7">
        <v>727</v>
      </c>
      <c r="G42" s="7" t="s">
        <v>44</v>
      </c>
      <c r="H42" s="9">
        <v>45134</v>
      </c>
      <c r="I42" s="7">
        <v>3</v>
      </c>
      <c r="J42" s="7">
        <v>8</v>
      </c>
      <c r="K42" s="7">
        <v>1000</v>
      </c>
      <c r="L42" s="7">
        <v>5</v>
      </c>
      <c r="M42" s="7">
        <v>20</v>
      </c>
      <c r="N42" s="16">
        <v>1674.79</v>
      </c>
      <c r="O42" s="16">
        <v>1674.76</v>
      </c>
      <c r="P42" s="16">
        <v>1656.47</v>
      </c>
      <c r="Q42" s="16">
        <v>1656.87</v>
      </c>
      <c r="R42" s="7" t="s">
        <v>54</v>
      </c>
      <c r="S42" s="7"/>
      <c r="T42" s="7" t="s">
        <v>28</v>
      </c>
      <c r="U42" s="7" t="s">
        <v>55</v>
      </c>
      <c r="V42" s="9">
        <v>45168</v>
      </c>
      <c r="W42" t="str" cm="1">
        <f t="array" ref="W42">_xlfn.CONCAT(A42:U42&amp;",",TEXT(V42,"mm-dd-yyyy"))</f>
        <v>41,HP1,DS-0727-3-3,sample,liquid,727,230727-3,45134,3,8,1000,5,20,1674.79,1674.76,1656.47,1656.87,DS,,FBS,PET,08-30-2023</v>
      </c>
      <c r="X42" s="3" t="str">
        <f t="shared" si="2"/>
        <v>31
DS-0727-3-3
07-27-2023</v>
      </c>
    </row>
    <row r="43" spans="1:24" ht="17" x14ac:dyDescent="0.2">
      <c r="A43" s="7">
        <v>42</v>
      </c>
      <c r="B43" s="8"/>
      <c r="C43" s="8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U43" s="7"/>
      <c r="V43" s="13"/>
      <c r="W43" t="str" cm="1">
        <f t="array" ref="W43">_xlfn.CONCAT(A43:U43&amp;",",TEXT(V43,"mm-dd-yyyy"))</f>
        <v>42,,,,,,,,,,,,,,,,,,,,,01-00-1900</v>
      </c>
      <c r="X43" s="3" t="str">
        <f t="shared" si="2"/>
        <v/>
      </c>
    </row>
    <row r="44" spans="1:24" ht="17" x14ac:dyDescent="0.2">
      <c r="A44" s="7">
        <v>43</v>
      </c>
      <c r="B44" s="8"/>
      <c r="C44" s="8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7"/>
      <c r="S44" s="8"/>
      <c r="T44" s="7"/>
      <c r="U44" s="7"/>
      <c r="V44" s="13"/>
      <c r="W44" t="str" cm="1">
        <f t="array" ref="W44">_xlfn.CONCAT(A44:U44&amp;",",TEXT(V44,"mm-dd-yyyy"))</f>
        <v>43,,,,,,,,,,,,,,,,,,,,,01-00-1900</v>
      </c>
      <c r="X44" s="3" t="str">
        <f t="shared" si="2"/>
        <v/>
      </c>
    </row>
    <row r="45" spans="1:24" ht="17" x14ac:dyDescent="0.2">
      <c r="A45" s="7">
        <v>44</v>
      </c>
      <c r="B45" s="8"/>
      <c r="C45" s="8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  <c r="U45" s="7"/>
      <c r="V45" s="13"/>
      <c r="W45" t="str" cm="1">
        <f t="array" ref="W45">_xlfn.CONCAT(A45:U45&amp;",",TEXT(V45,"mm-dd-yyyy"))</f>
        <v>44,,,,,,,,,,,,,,,,,,,,,01-00-1900</v>
      </c>
      <c r="X45" s="3" t="str">
        <f t="shared" si="2"/>
        <v/>
      </c>
    </row>
    <row r="46" spans="1:24" ht="17" x14ac:dyDescent="0.2">
      <c r="A46" s="7">
        <v>45</v>
      </c>
      <c r="B46" s="8"/>
      <c r="C46" s="8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  <c r="U46" s="7"/>
      <c r="V46" s="13"/>
      <c r="W46" t="str" cm="1">
        <f t="array" ref="W46">_xlfn.CONCAT(A46:U46&amp;",",TEXT(V46,"mm-dd-yyyy"))</f>
        <v>45,,,,,,,,,,,,,,,,,,,,,01-00-1900</v>
      </c>
      <c r="X46" s="3" t="str">
        <f t="shared" si="2"/>
        <v/>
      </c>
    </row>
    <row r="47" spans="1:24" ht="17" x14ac:dyDescent="0.2">
      <c r="A47" s="7">
        <v>46</v>
      </c>
      <c r="B47" s="8"/>
      <c r="C47" s="8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7"/>
      <c r="U47" s="7"/>
      <c r="V47" s="13"/>
      <c r="W47" t="str" cm="1">
        <f t="array" ref="W47">_xlfn.CONCAT(A47:U47&amp;",",TEXT(V47,"mm-dd-yyyy"))</f>
        <v>46,,,,,,,,,,,,,,,,,,,,,01-00-1900</v>
      </c>
      <c r="X47" s="3" t="str">
        <f t="shared" si="2"/>
        <v/>
      </c>
    </row>
    <row r="48" spans="1:24" ht="17" x14ac:dyDescent="0.2">
      <c r="A48" s="7">
        <v>47</v>
      </c>
      <c r="B48" s="8"/>
      <c r="C48" s="8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  <c r="U48" s="7"/>
      <c r="V48" s="13"/>
      <c r="W48" t="str" cm="1">
        <f t="array" ref="W48">_xlfn.CONCAT(A48:U48&amp;",",TEXT(V48,"mm-dd-yyyy"))</f>
        <v>47,,,,,,,,,,,,,,,,,,,,,01-00-1900</v>
      </c>
      <c r="X48" s="3" t="str">
        <f t="shared" si="2"/>
        <v/>
      </c>
    </row>
    <row r="49" spans="1:24" ht="17" x14ac:dyDescent="0.2">
      <c r="A49" s="7">
        <v>48</v>
      </c>
      <c r="B49" s="8"/>
      <c r="C49" s="8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7"/>
      <c r="U49" s="7"/>
      <c r="V49" s="13"/>
      <c r="W49" t="str" cm="1">
        <f t="array" ref="W49">_xlfn.CONCAT(A49:U49&amp;",",TEXT(V49,"mm-dd-yyyy"))</f>
        <v>48,,,,,,,,,,,,,,,,,,,,,01-00-1900</v>
      </c>
      <c r="X49" s="3" t="str">
        <f t="shared" si="2"/>
        <v/>
      </c>
    </row>
    <row r="50" spans="1:24" ht="17" x14ac:dyDescent="0.2">
      <c r="A50" s="7">
        <v>49</v>
      </c>
      <c r="B50" s="8"/>
      <c r="C50" s="8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7"/>
      <c r="U50" s="7"/>
      <c r="V50" s="13"/>
      <c r="W50" t="str" cm="1">
        <f t="array" ref="W50">_xlfn.CONCAT(A50:U50&amp;",",TEXT(V50,"mm-dd-yyyy"))</f>
        <v>49,,,,,,,,,,,,,,,,,,,,,01-00-1900</v>
      </c>
      <c r="X50" s="3" t="str">
        <f t="shared" si="2"/>
        <v/>
      </c>
    </row>
    <row r="51" spans="1:24" ht="17" x14ac:dyDescent="0.2">
      <c r="A51" s="7">
        <v>50</v>
      </c>
      <c r="B51" s="8"/>
      <c r="C51" s="8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7"/>
      <c r="U51" s="7"/>
      <c r="V51" s="13"/>
      <c r="W51" t="str" cm="1">
        <f t="array" ref="W51">_xlfn.CONCAT(A51:U51&amp;",",TEXT(V51,"mm-dd-yyyy"))</f>
        <v>50,,,,,,,,,,,,,,,,,,,,,01-00-1900</v>
      </c>
      <c r="X51" s="3" t="str">
        <f t="shared" si="2"/>
        <v/>
      </c>
    </row>
    <row r="52" spans="1:24" ht="17" x14ac:dyDescent="0.2">
      <c r="A52" s="7">
        <v>51</v>
      </c>
      <c r="B52" s="8"/>
      <c r="C52" s="8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7"/>
      <c r="U52" s="7"/>
      <c r="V52" s="13"/>
      <c r="W52" t="str" cm="1">
        <f t="array" ref="W52">_xlfn.CONCAT(A52:U52&amp;",",TEXT(V52,"mm-dd-yyyy"))</f>
        <v>51,,,,,,,,,,,,,,,,,,,,,01-00-1900</v>
      </c>
      <c r="X52" s="3" t="str">
        <f t="shared" si="2"/>
        <v/>
      </c>
    </row>
    <row r="53" spans="1:24" ht="17" x14ac:dyDescent="0.2">
      <c r="A53" s="7">
        <v>52</v>
      </c>
      <c r="B53" s="8"/>
      <c r="C53" s="8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7"/>
      <c r="U53" s="7"/>
      <c r="V53" s="13"/>
      <c r="W53" t="str" cm="1">
        <f t="array" ref="W53">_xlfn.CONCAT(A53:U53&amp;",",TEXT(V53,"mm-dd-yyyy"))</f>
        <v>52,,,,,,,,,,,,,,,,,,,,,01-00-1900</v>
      </c>
      <c r="X53" s="3" t="str">
        <f t="shared" si="2"/>
        <v/>
      </c>
    </row>
    <row r="54" spans="1:24" ht="17" x14ac:dyDescent="0.2">
      <c r="A54" s="7">
        <v>53</v>
      </c>
      <c r="B54" s="8"/>
      <c r="C54" s="8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7"/>
      <c r="U54" s="7"/>
      <c r="V54" s="13"/>
      <c r="W54" t="str" cm="1">
        <f t="array" ref="W54">_xlfn.CONCAT(A54:U54&amp;",",TEXT(V54,"mm-dd-yyyy"))</f>
        <v>53,,,,,,,,,,,,,,,,,,,,,01-00-1900</v>
      </c>
      <c r="X54" s="3" t="str">
        <f t="shared" si="2"/>
        <v/>
      </c>
    </row>
    <row r="55" spans="1:24" ht="17" x14ac:dyDescent="0.2">
      <c r="A55" s="7">
        <v>54</v>
      </c>
      <c r="B55" s="8"/>
      <c r="C55" s="8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7"/>
      <c r="U55" s="7"/>
      <c r="V55" s="13"/>
      <c r="W55" t="str" cm="1">
        <f t="array" ref="W55">_xlfn.CONCAT(A55:U55&amp;",",TEXT(V55,"mm-dd-yyyy"))</f>
        <v>54,,,,,,,,,,,,,,,,,,,,,01-00-1900</v>
      </c>
      <c r="X55" s="3" t="str">
        <f t="shared" si="2"/>
        <v/>
      </c>
    </row>
    <row r="56" spans="1:24" ht="17" x14ac:dyDescent="0.2">
      <c r="A56" s="7">
        <v>55</v>
      </c>
      <c r="B56" s="8"/>
      <c r="C56" s="8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7"/>
      <c r="U56" s="7"/>
      <c r="V56" s="13"/>
      <c r="W56" t="str" cm="1">
        <f t="array" ref="W56">_xlfn.CONCAT(A56:U56&amp;",",TEXT(V56,"mm-dd-yyyy"))</f>
        <v>55,,,,,,,,,,,,,,,,,,,,,01-00-1900</v>
      </c>
      <c r="X56" s="3" t="str">
        <f t="shared" si="2"/>
        <v/>
      </c>
    </row>
    <row r="57" spans="1:24" ht="17" x14ac:dyDescent="0.2">
      <c r="A57" s="7">
        <v>56</v>
      </c>
      <c r="B57" s="8"/>
      <c r="C57" s="8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7"/>
      <c r="U57" s="7"/>
      <c r="V57" s="13"/>
      <c r="W57" t="str" cm="1">
        <f t="array" ref="W57">_xlfn.CONCAT(A57:U57&amp;",",TEXT(V57,"mm-dd-yyyy"))</f>
        <v>56,,,,,,,,,,,,,,,,,,,,,01-00-1900</v>
      </c>
      <c r="X57" s="3" t="str">
        <f t="shared" si="2"/>
        <v/>
      </c>
    </row>
    <row r="58" spans="1:24" ht="17" x14ac:dyDescent="0.2">
      <c r="A58" s="7">
        <v>57</v>
      </c>
      <c r="B58" s="8"/>
      <c r="C58" s="8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7"/>
      <c r="U58" s="7"/>
      <c r="V58" s="13"/>
      <c r="W58" t="str" cm="1">
        <f t="array" ref="W58">_xlfn.CONCAT(A58:U58&amp;",",TEXT(V58,"mm-dd-yyyy"))</f>
        <v>57,,,,,,,,,,,,,,,,,,,,,01-00-1900</v>
      </c>
      <c r="X58" s="3" t="str">
        <f t="shared" si="2"/>
        <v/>
      </c>
    </row>
    <row r="59" spans="1:24" ht="17" x14ac:dyDescent="0.2">
      <c r="A59" s="7">
        <v>58</v>
      </c>
      <c r="B59" s="8"/>
      <c r="C59" s="8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7"/>
      <c r="U59" s="7"/>
      <c r="V59" s="13"/>
      <c r="W59" t="str" cm="1">
        <f t="array" ref="W59">_xlfn.CONCAT(A59:U59&amp;",",TEXT(V59,"mm-dd-yyyy"))</f>
        <v>58,,,,,,,,,,,,,,,,,,,,,01-00-1900</v>
      </c>
      <c r="X59" s="3" t="str">
        <f t="shared" si="2"/>
        <v/>
      </c>
    </row>
    <row r="60" spans="1:24" ht="17" x14ac:dyDescent="0.2">
      <c r="A60" s="7">
        <v>59</v>
      </c>
      <c r="B60" s="8"/>
      <c r="C60" s="8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7"/>
      <c r="U60" s="7"/>
      <c r="V60" s="13"/>
      <c r="W60" t="str" cm="1">
        <f t="array" ref="W60">_xlfn.CONCAT(A60:U60&amp;",",TEXT(V60,"mm-dd-yyyy"))</f>
        <v>59,,,,,,,,,,,,,,,,,,,,,01-00-1900</v>
      </c>
      <c r="X60" s="3" t="str">
        <f t="shared" si="2"/>
        <v/>
      </c>
    </row>
    <row r="61" spans="1:24" ht="17" x14ac:dyDescent="0.2">
      <c r="A61" s="7">
        <v>60</v>
      </c>
      <c r="B61" s="8"/>
      <c r="C61" s="8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7"/>
      <c r="U61" s="7"/>
      <c r="V61" s="13"/>
      <c r="W61" t="str" cm="1">
        <f t="array" ref="W61">_xlfn.CONCAT(A61:U61&amp;",",TEXT(V61,"mm-dd-yyyy"))</f>
        <v>60,,,,,,,,,,,,,,,,,,,,,01-00-1900</v>
      </c>
      <c r="X61" s="3" t="str">
        <f t="shared" si="2"/>
        <v/>
      </c>
    </row>
    <row r="62" spans="1:24" ht="17" x14ac:dyDescent="0.2">
      <c r="A62" s="7">
        <v>61</v>
      </c>
      <c r="B62" s="8"/>
      <c r="C62" s="8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7"/>
      <c r="U62" s="7"/>
      <c r="V62" s="13"/>
      <c r="W62" t="str" cm="1">
        <f t="array" ref="W62">_xlfn.CONCAT(A62:U62&amp;",",TEXT(V62,"mm-dd-yyyy"))</f>
        <v>61,,,,,,,,,,,,,,,,,,,,,01-00-1900</v>
      </c>
      <c r="X62" s="3" t="str">
        <f t="shared" si="2"/>
        <v/>
      </c>
    </row>
    <row r="63" spans="1:24" ht="17" x14ac:dyDescent="0.2">
      <c r="A63" s="7">
        <v>62</v>
      </c>
      <c r="B63" s="8"/>
      <c r="C63" s="8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7"/>
      <c r="U63" s="7"/>
      <c r="V63" s="13"/>
      <c r="W63" t="str" cm="1">
        <f t="array" ref="W63">_xlfn.CONCAT(A63:U63&amp;",",TEXT(V63,"mm-dd-yyyy"))</f>
        <v>62,,,,,,,,,,,,,,,,,,,,,01-00-1900</v>
      </c>
      <c r="X63" s="3" t="str">
        <f t="shared" si="2"/>
        <v/>
      </c>
    </row>
    <row r="64" spans="1:24" ht="17" x14ac:dyDescent="0.2">
      <c r="A64" s="7">
        <v>63</v>
      </c>
      <c r="B64" s="8"/>
      <c r="C64" s="8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7"/>
      <c r="U64" s="7"/>
      <c r="V64" s="13"/>
      <c r="W64" t="str" cm="1">
        <f t="array" ref="W64">_xlfn.CONCAT(A64:U64&amp;",",TEXT(V64,"mm-dd-yyyy"))</f>
        <v>63,,,,,,,,,,,,,,,,,,,,,01-00-1900</v>
      </c>
      <c r="X64" s="3" t="str">
        <f t="shared" si="2"/>
        <v/>
      </c>
    </row>
    <row r="65" spans="1:24" ht="17" x14ac:dyDescent="0.2">
      <c r="A65" s="7">
        <v>64</v>
      </c>
      <c r="B65" s="8"/>
      <c r="C65" s="8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7"/>
      <c r="U65" s="7"/>
      <c r="V65" s="13"/>
      <c r="W65" t="str" cm="1">
        <f t="array" ref="W65">_xlfn.CONCAT(A65:U65&amp;",",TEXT(V65,"mm-dd-yyyy"))</f>
        <v>64,,,,,,,,,,,,,,,,,,,,,01-00-1900</v>
      </c>
      <c r="X65" s="3" t="str">
        <f t="shared" si="2"/>
        <v/>
      </c>
    </row>
    <row r="66" spans="1:24" ht="17" x14ac:dyDescent="0.2">
      <c r="A66" s="7">
        <v>65</v>
      </c>
      <c r="B66" s="8"/>
      <c r="C66" s="8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7"/>
      <c r="U66" s="7"/>
      <c r="V66" s="13"/>
      <c r="W66" t="str" cm="1">
        <f t="array" ref="W66">_xlfn.CONCAT(A66:U66&amp;",",TEXT(V66,"mm-dd-yyyy"))</f>
        <v>65,,,,,,,,,,,,,,,,,,,,,01-00-1900</v>
      </c>
      <c r="X66" s="3" t="str">
        <f t="shared" si="2"/>
        <v/>
      </c>
    </row>
    <row r="67" spans="1:24" ht="17" x14ac:dyDescent="0.2">
      <c r="A67" s="7">
        <v>66</v>
      </c>
      <c r="B67" s="8"/>
      <c r="C67" s="8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7"/>
      <c r="U67" s="7"/>
      <c r="V67" s="13"/>
      <c r="W67" t="str" cm="1">
        <f t="array" ref="W67">_xlfn.CONCAT(A67:U67&amp;",",TEXT(V67,"mm-dd-yyyy"))</f>
        <v>66,,,,,,,,,,,,,,,,,,,,,01-00-1900</v>
      </c>
      <c r="X67" s="3" t="str">
        <f t="shared" si="2"/>
        <v/>
      </c>
    </row>
    <row r="68" spans="1:24" ht="17" x14ac:dyDescent="0.2">
      <c r="A68" s="7">
        <v>67</v>
      </c>
      <c r="B68" s="8"/>
      <c r="C68" s="8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7"/>
      <c r="U68" s="7"/>
      <c r="V68" s="13"/>
      <c r="W68" t="str" cm="1">
        <f t="array" ref="W68">_xlfn.CONCAT(A68:U68&amp;",",TEXT(V68,"mm-dd-yyyy"))</f>
        <v>67,,,,,,,,,,,,,,,,,,,,,01-00-1900</v>
      </c>
      <c r="X68" s="3" t="str">
        <f t="shared" si="2"/>
        <v/>
      </c>
    </row>
    <row r="69" spans="1:24" ht="17" x14ac:dyDescent="0.2">
      <c r="A69" s="7">
        <v>68</v>
      </c>
      <c r="B69" s="8"/>
      <c r="C69" s="8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7"/>
      <c r="U69" s="7"/>
      <c r="V69" s="13"/>
      <c r="W69" t="str" cm="1">
        <f t="array" ref="W69">_xlfn.CONCAT(A69:U69&amp;",",TEXT(V69,"mm-dd-yyyy"))</f>
        <v>68,,,,,,,,,,,,,,,,,,,,,01-00-1900</v>
      </c>
      <c r="X69" s="3" t="str">
        <f t="shared" si="2"/>
        <v/>
      </c>
    </row>
    <row r="70" spans="1:24" ht="17" x14ac:dyDescent="0.2">
      <c r="A70" s="7">
        <v>69</v>
      </c>
      <c r="B70" s="8"/>
      <c r="C70" s="8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7"/>
      <c r="U70" s="7"/>
      <c r="V70" s="13"/>
      <c r="W70" t="str" cm="1">
        <f t="array" ref="W70">_xlfn.CONCAT(A70:U70&amp;",",TEXT(V70,"mm-dd-yyyy"))</f>
        <v>69,,,,,,,,,,,,,,,,,,,,,01-00-1900</v>
      </c>
      <c r="X70" s="3" t="str">
        <f t="shared" si="2"/>
        <v/>
      </c>
    </row>
    <row r="71" spans="1:24" ht="17" x14ac:dyDescent="0.2">
      <c r="A71" s="7">
        <v>70</v>
      </c>
      <c r="B71" s="8"/>
      <c r="C71" s="8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7"/>
      <c r="U71" s="7"/>
      <c r="V71" s="13"/>
      <c r="W71" t="str" cm="1">
        <f t="array" ref="W71">_xlfn.CONCAT(A71:U71&amp;",",TEXT(V71,"mm-dd-yyyy"))</f>
        <v>70,,,,,,,,,,,,,,,,,,,,,01-00-1900</v>
      </c>
      <c r="X71" s="3" t="str">
        <f t="shared" si="2"/>
        <v/>
      </c>
    </row>
    <row r="72" spans="1:24" ht="17" x14ac:dyDescent="0.2">
      <c r="A72" s="7">
        <v>71</v>
      </c>
      <c r="B72" s="8"/>
      <c r="C72" s="8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7"/>
      <c r="U72" s="7"/>
      <c r="V72" s="13"/>
      <c r="W72" t="str" cm="1">
        <f t="array" ref="W72">_xlfn.CONCAT(A72:U72&amp;",",TEXT(V72,"mm-dd-yyyy"))</f>
        <v>71,,,,,,,,,,,,,,,,,,,,,01-00-1900</v>
      </c>
      <c r="X72" s="3" t="str">
        <f t="shared" si="2"/>
        <v/>
      </c>
    </row>
    <row r="73" spans="1:24" ht="17" x14ac:dyDescent="0.2">
      <c r="A73" s="7">
        <v>72</v>
      </c>
      <c r="B73" s="8"/>
      <c r="C73" s="8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7"/>
      <c r="U73" s="7"/>
      <c r="V73" s="13"/>
      <c r="W73" t="str" cm="1">
        <f t="array" ref="W73">_xlfn.CONCAT(A73:U73&amp;",",TEXT(V73,"mm-dd-yyyy"))</f>
        <v>72,,,,,,,,,,,,,,,,,,,,,01-00-1900</v>
      </c>
      <c r="X73" s="3" t="str">
        <f t="shared" si="2"/>
        <v/>
      </c>
    </row>
    <row r="74" spans="1:24" ht="17" x14ac:dyDescent="0.2">
      <c r="A74" s="7">
        <v>73</v>
      </c>
      <c r="B74" s="8"/>
      <c r="C74" s="8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7"/>
      <c r="U74" s="7"/>
      <c r="V74" s="13"/>
      <c r="W74" t="str" cm="1">
        <f t="array" ref="W74">_xlfn.CONCAT(A74:U74&amp;",",TEXT(V74,"mm-dd-yyyy"))</f>
        <v>73,,,,,,,,,,,,,,,,,,,,,01-00-1900</v>
      </c>
      <c r="X74" s="3" t="str">
        <f t="shared" si="2"/>
        <v/>
      </c>
    </row>
    <row r="75" spans="1:24" ht="17" x14ac:dyDescent="0.2">
      <c r="A75" s="7">
        <v>74</v>
      </c>
      <c r="B75" s="8"/>
      <c r="C75" s="8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7"/>
      <c r="U75" s="7"/>
      <c r="V75" s="13"/>
      <c r="W75" t="str" cm="1">
        <f t="array" ref="W75">_xlfn.CONCAT(A75:U75&amp;",",TEXT(V75,"mm-dd-yyyy"))</f>
        <v>74,,,,,,,,,,,,,,,,,,,,,01-00-1900</v>
      </c>
      <c r="X75" s="3" t="str">
        <f t="shared" si="2"/>
        <v/>
      </c>
    </row>
    <row r="76" spans="1:24" ht="17" x14ac:dyDescent="0.2">
      <c r="A76" s="7">
        <v>75</v>
      </c>
      <c r="B76" s="8"/>
      <c r="C76" s="8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7"/>
      <c r="U76" s="7"/>
      <c r="V76" s="13"/>
      <c r="W76" t="str" cm="1">
        <f t="array" ref="W76">_xlfn.CONCAT(A76:U76&amp;",",TEXT(V76,"mm-dd-yyyy"))</f>
        <v>75,,,,,,,,,,,,,,,,,,,,,01-00-1900</v>
      </c>
      <c r="X76" s="3" t="str">
        <f t="shared" si="2"/>
        <v/>
      </c>
    </row>
    <row r="77" spans="1:24" ht="17" x14ac:dyDescent="0.2">
      <c r="A77" s="7">
        <v>76</v>
      </c>
      <c r="B77" s="8"/>
      <c r="C77" s="8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7"/>
      <c r="U77" s="7"/>
      <c r="V77" s="13"/>
      <c r="W77" t="str" cm="1">
        <f t="array" ref="W77">_xlfn.CONCAT(A77:U77&amp;",",TEXT(V77,"mm-dd-yyyy"))</f>
        <v>76,,,,,,,,,,,,,,,,,,,,,01-00-1900</v>
      </c>
      <c r="X77" s="3" t="str">
        <f t="shared" ref="X77:X92" si="3">IF(D77="sample",_xlfn.CONCAT(A77-10,CHAR(10),C77,CHAR(10),TEXT(H77,"mm-dd-yyyy")),"")</f>
        <v/>
      </c>
    </row>
    <row r="78" spans="1:24" ht="17" x14ac:dyDescent="0.2">
      <c r="A78" s="7">
        <v>77</v>
      </c>
      <c r="B78" s="8"/>
      <c r="C78" s="8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7"/>
      <c r="U78" s="7"/>
      <c r="V78" s="13"/>
      <c r="W78" t="str" cm="1">
        <f t="array" ref="W78">_xlfn.CONCAT(A78:U78&amp;",",TEXT(V78,"mm-dd-yyyy"))</f>
        <v>77,,,,,,,,,,,,,,,,,,,,,01-00-1900</v>
      </c>
      <c r="X78" s="3" t="str">
        <f t="shared" si="3"/>
        <v/>
      </c>
    </row>
    <row r="79" spans="1:24" ht="17" x14ac:dyDescent="0.2">
      <c r="A79" s="7">
        <v>78</v>
      </c>
      <c r="B79" s="8"/>
      <c r="C79" s="8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7"/>
      <c r="U79" s="7"/>
      <c r="V79" s="13"/>
      <c r="W79" t="str" cm="1">
        <f t="array" ref="W79">_xlfn.CONCAT(A79:U79&amp;",",TEXT(V79,"mm-dd-yyyy"))</f>
        <v>78,,,,,,,,,,,,,,,,,,,,,01-00-1900</v>
      </c>
      <c r="X79" s="3" t="str">
        <f t="shared" si="3"/>
        <v/>
      </c>
    </row>
    <row r="80" spans="1:24" ht="17" x14ac:dyDescent="0.2">
      <c r="A80" s="7">
        <v>79</v>
      </c>
      <c r="B80" s="8"/>
      <c r="C80" s="8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7"/>
      <c r="U80" s="7"/>
      <c r="V80" s="13"/>
      <c r="W80" t="str" cm="1">
        <f t="array" ref="W80">_xlfn.CONCAT(A80:U80&amp;",",TEXT(V80,"mm-dd-yyyy"))</f>
        <v>79,,,,,,,,,,,,,,,,,,,,,01-00-1900</v>
      </c>
      <c r="X80" s="3" t="str">
        <f t="shared" si="3"/>
        <v/>
      </c>
    </row>
    <row r="81" spans="1:24" ht="17" x14ac:dyDescent="0.2">
      <c r="A81" s="7">
        <v>80</v>
      </c>
      <c r="B81" s="8"/>
      <c r="C81" s="8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7"/>
      <c r="U81" s="7"/>
      <c r="V81" s="13"/>
      <c r="W81" t="str" cm="1">
        <f t="array" ref="W81">_xlfn.CONCAT(A81:U81&amp;",",TEXT(V81,"mm-dd-yyyy"))</f>
        <v>80,,,,,,,,,,,,,,,,,,,,,01-00-1900</v>
      </c>
      <c r="X81" s="3" t="str">
        <f t="shared" si="3"/>
        <v/>
      </c>
    </row>
    <row r="82" spans="1:24" ht="17" x14ac:dyDescent="0.2">
      <c r="A82" s="7">
        <v>81</v>
      </c>
      <c r="B82" s="8"/>
      <c r="C82" s="8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7"/>
      <c r="U82" s="7"/>
      <c r="V82" s="13"/>
      <c r="W82" t="str" cm="1">
        <f t="array" ref="W82">_xlfn.CONCAT(A82:U82&amp;",",TEXT(V82,"mm-dd-yyyy"))</f>
        <v>81,,,,,,,,,,,,,,,,,,,,,01-00-1900</v>
      </c>
      <c r="X82" s="3" t="str">
        <f t="shared" si="3"/>
        <v/>
      </c>
    </row>
    <row r="83" spans="1:24" ht="17" x14ac:dyDescent="0.2">
      <c r="A83" s="7">
        <v>82</v>
      </c>
      <c r="B83" s="8"/>
      <c r="C83" s="8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7"/>
      <c r="U83" s="7"/>
      <c r="V83" s="13"/>
      <c r="W83" t="str" cm="1">
        <f t="array" ref="W83">_xlfn.CONCAT(A83:U83&amp;",",TEXT(V83,"mm-dd-yyyy"))</f>
        <v>82,,,,,,,,,,,,,,,,,,,,,01-00-1900</v>
      </c>
      <c r="X83" s="3" t="str">
        <f t="shared" si="3"/>
        <v/>
      </c>
    </row>
    <row r="84" spans="1:24" ht="17" x14ac:dyDescent="0.2">
      <c r="A84" s="7">
        <v>83</v>
      </c>
      <c r="B84" s="8"/>
      <c r="C84" s="8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7"/>
      <c r="U84" s="7"/>
      <c r="V84" s="13"/>
      <c r="W84" t="str" cm="1">
        <f t="array" ref="W84">_xlfn.CONCAT(A84:U84&amp;",",TEXT(V84,"mm-dd-yyyy"))</f>
        <v>83,,,,,,,,,,,,,,,,,,,,,01-00-1900</v>
      </c>
      <c r="X84" s="3" t="str">
        <f t="shared" si="3"/>
        <v/>
      </c>
    </row>
    <row r="85" spans="1:24" ht="17" x14ac:dyDescent="0.2">
      <c r="A85" s="7">
        <v>84</v>
      </c>
      <c r="B85" s="8"/>
      <c r="C85" s="8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7"/>
      <c r="U85" s="7"/>
      <c r="V85" s="13"/>
      <c r="W85" t="str" cm="1">
        <f t="array" ref="W85">_xlfn.CONCAT(A85:U85&amp;",",TEXT(V85,"mm-dd-yyyy"))</f>
        <v>84,,,,,,,,,,,,,,,,,,,,,01-00-1900</v>
      </c>
      <c r="X85" s="3" t="str">
        <f t="shared" si="3"/>
        <v/>
      </c>
    </row>
    <row r="86" spans="1:24" ht="17" x14ac:dyDescent="0.2">
      <c r="A86" s="7">
        <v>85</v>
      </c>
      <c r="B86" s="8"/>
      <c r="C86" s="8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7"/>
      <c r="U86" s="7"/>
      <c r="V86" s="13"/>
      <c r="W86" t="str" cm="1">
        <f t="array" ref="W86">_xlfn.CONCAT(A86:U86&amp;",",TEXT(V86,"mm-dd-yyyy"))</f>
        <v>85,,,,,,,,,,,,,,,,,,,,,01-00-1900</v>
      </c>
      <c r="X86" s="3" t="str">
        <f t="shared" si="3"/>
        <v/>
      </c>
    </row>
    <row r="87" spans="1:24" ht="17" x14ac:dyDescent="0.2">
      <c r="A87" s="7">
        <v>86</v>
      </c>
      <c r="B87" s="8"/>
      <c r="C87" s="8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7"/>
      <c r="U87" s="7"/>
      <c r="V87" s="13"/>
      <c r="W87" t="str" cm="1">
        <f t="array" ref="W87">_xlfn.CONCAT(A87:U87&amp;",",TEXT(V87,"mm-dd-yyyy"))</f>
        <v>86,,,,,,,,,,,,,,,,,,,,,01-00-1900</v>
      </c>
      <c r="X87" s="3" t="str">
        <f t="shared" si="3"/>
        <v/>
      </c>
    </row>
    <row r="88" spans="1:24" ht="17" x14ac:dyDescent="0.2">
      <c r="A88" s="7">
        <v>87</v>
      </c>
      <c r="B88" s="8"/>
      <c r="C88" s="8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7"/>
      <c r="U88" s="7"/>
      <c r="V88" s="13"/>
      <c r="W88" t="str" cm="1">
        <f t="array" ref="W88">_xlfn.CONCAT(A88:U88&amp;",",TEXT(V88,"mm-dd-yyyy"))</f>
        <v>87,,,,,,,,,,,,,,,,,,,,,01-00-1900</v>
      </c>
      <c r="X88" s="3" t="str">
        <f t="shared" si="3"/>
        <v/>
      </c>
    </row>
    <row r="89" spans="1:24" ht="17" x14ac:dyDescent="0.2">
      <c r="A89" s="7">
        <v>88</v>
      </c>
      <c r="B89" s="8"/>
      <c r="C89" s="8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7"/>
      <c r="U89" s="7"/>
      <c r="V89" s="13"/>
      <c r="W89" t="str" cm="1">
        <f t="array" ref="W89">_xlfn.CONCAT(A89:U89&amp;",",TEXT(V89,"mm-dd-yyyy"))</f>
        <v>88,,,,,,,,,,,,,,,,,,,,,01-00-1900</v>
      </c>
      <c r="X89" s="3" t="str">
        <f t="shared" si="3"/>
        <v/>
      </c>
    </row>
    <row r="90" spans="1:24" ht="17" x14ac:dyDescent="0.2">
      <c r="A90" s="7">
        <v>89</v>
      </c>
      <c r="B90" s="8"/>
      <c r="C90" s="8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7"/>
      <c r="U90" s="7"/>
      <c r="V90" s="13"/>
      <c r="W90" t="str" cm="1">
        <f t="array" ref="W90">_xlfn.CONCAT(A90:U90&amp;",",TEXT(V90,"mm-dd-yyyy"))</f>
        <v>89,,,,,,,,,,,,,,,,,,,,,01-00-1900</v>
      </c>
      <c r="X90" s="3" t="str">
        <f t="shared" si="3"/>
        <v/>
      </c>
    </row>
    <row r="91" spans="1:24" ht="17" x14ac:dyDescent="0.2">
      <c r="A91" s="7">
        <v>90</v>
      </c>
      <c r="B91" s="8"/>
      <c r="C91" s="8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7"/>
      <c r="U91" s="7"/>
      <c r="V91" s="13"/>
      <c r="W91" t="str" cm="1">
        <f t="array" ref="W91">_xlfn.CONCAT(A91:U91&amp;",",TEXT(V91,"mm-dd-yyyy"))</f>
        <v>90,,,,,,,,,,,,,,,,,,,,,01-00-1900</v>
      </c>
      <c r="X91" s="3" t="str">
        <f t="shared" si="3"/>
        <v/>
      </c>
    </row>
    <row r="92" spans="1:24" ht="17" x14ac:dyDescent="0.2">
      <c r="A92" s="7">
        <v>91</v>
      </c>
      <c r="B92" s="8"/>
      <c r="C92" s="8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7"/>
      <c r="U92" s="7"/>
      <c r="V92" s="13"/>
      <c r="W92" t="str" cm="1">
        <f t="array" ref="W92">_xlfn.CONCAT(A92:U92&amp;",",TEXT(V92,"mm-dd-yyyy"))</f>
        <v>91,,,,,,,,,,,,,,,,,,,,,01-00-1900</v>
      </c>
      <c r="X92" s="3" t="str">
        <f t="shared" si="3"/>
        <v/>
      </c>
    </row>
  </sheetData>
  <dataConsolidate/>
  <phoneticPr fontId="2" type="noConversion"/>
  <dataValidations count="6">
    <dataValidation type="list" allowBlank="1" showInputMessage="1" showErrorMessage="1" sqref="D2:D92" xr:uid="{00000000-0002-0000-0000-000002000000}">
      <formula1>"sample,standard,blank_control,control"</formula1>
    </dataValidation>
    <dataValidation type="list" allowBlank="1" showInputMessage="1" showErrorMessage="1" sqref="T2:T92" xr:uid="{00000000-0002-0000-0000-000000000000}">
      <formula1>"HPL,FBS"</formula1>
    </dataValidation>
    <dataValidation type="list" allowBlank="1" showInputMessage="1" showErrorMessage="1" sqref="U2:U11 U21:U33 U43:U92" xr:uid="{00000000-0002-0000-0000-000001000000}">
      <formula1>"V2P1,PLA"</formula1>
    </dataValidation>
    <dataValidation type="list" allowBlank="1" showInputMessage="1" showErrorMessage="1" sqref="U12 U34" xr:uid="{B710CE70-6DEF-4F43-9B46-687F9C6CE6FC}">
      <formula1>"V2P1,PLA,PET"</formula1>
    </dataValidation>
    <dataValidation type="list" allowBlank="1" showInputMessage="1" showErrorMessage="1" sqref="U13:U20 U35:U42" xr:uid="{151ED641-2E72-C24D-B6DD-F6E8ED8A0AE1}">
      <formula1>"V2P1,PLA, PET"</formula1>
    </dataValidation>
    <dataValidation type="list" allowBlank="1" showInputMessage="1" showErrorMessage="1" sqref="E2:E92" xr:uid="{D8B76443-A99B-7B4E-9FB8-EB4F1BB7B9D0}">
      <formula1>"liquid,aggregrate,hide"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85" workbookViewId="0">
      <selection activeCell="A14" sqref="A14"/>
    </sheetView>
  </sheetViews>
  <sheetFormatPr baseColWidth="10" defaultColWidth="8.83203125" defaultRowHeight="16" x14ac:dyDescent="0.2"/>
  <cols>
    <col min="1" max="13" width="20.83203125" customWidth="1"/>
  </cols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02" x14ac:dyDescent="0.2">
      <c r="A3" s="3" t="s">
        <v>1</v>
      </c>
      <c r="B3" s="3"/>
      <c r="C3" s="3" t="str">
        <f>Samples!W2</f>
        <v>1,HP1,G5,control,liquid,,,,,,,,,,,,,DS,1.05,,,07-26-2023</v>
      </c>
      <c r="D3" s="3" t="str">
        <f>Samples!W12</f>
        <v>11,HP1,DS-0727-1-1,sample,hide,727,230727-1,45134,1,8,1000,5,20,1685.84,1685.96,1667.6,1667.59,DS,,HPL,PET,08-30-2023</v>
      </c>
      <c r="E3" s="3" t="str">
        <f>Samples!W18</f>
        <v>17,HP1,DS-0727-3-1,sample,hide,727,230727-3,45134,1,8,1000,5,20,1675.58,1675.57,1657.44,1657.58,DS,,FBS,PET,08-30-2023</v>
      </c>
      <c r="F3" s="3" t="str">
        <f>Samples!W24</f>
        <v>23,HP1,G5,control,liquid,,,,,,,,,,,,,DS,1.05,,,07-26-2023</v>
      </c>
      <c r="G3" s="3" t="str">
        <f>Samples!W30</f>
        <v>29,HP1,S3,standard,liquid,,,,,,,,,,,,,DS,0.6,,,07-26-2023</v>
      </c>
      <c r="H3" s="3" t="str">
        <f>Samples!W36</f>
        <v>35,HP1,DS-0727-1-3,sample,liquid,727,230727-1,45134,3,8,1000,5,20,1677.16,1677.6,1661.76,1661.77,DS,,HPL,PET,08-30-2023</v>
      </c>
      <c r="I3" s="3" t="str">
        <f>Samples!W42</f>
        <v>41,HP1,DS-0727-3-3,sample,liquid,727,230727-3,45134,3,8,1000,5,20,1674.79,1674.76,1656.47,1656.87,DS,,FBS,PET,08-30-2023</v>
      </c>
      <c r="J3" s="3" t="str">
        <f>Samples!W47</f>
        <v>46,,,,,,,,,,,,,,,,,,,,,01-00-1900</v>
      </c>
      <c r="K3" s="3" t="str">
        <f>Samples!W53</f>
        <v>52,,,,,,,,,,,,,,,,,,,,,01-00-1900</v>
      </c>
      <c r="L3" s="3" t="str">
        <f>Samples!W59</f>
        <v>58,,,,,,,,,,,,,,,,,,,,,01-00-1900</v>
      </c>
      <c r="M3" s="3"/>
    </row>
    <row r="4" spans="1:13" ht="102" x14ac:dyDescent="0.2">
      <c r="A4" s="3" t="s">
        <v>2</v>
      </c>
      <c r="B4" s="3"/>
      <c r="C4" s="3" t="str">
        <f>Samples!W2</f>
        <v>1,HP1,G5,control,liquid,,,,,,,,,,,,,DS,1.05,,,07-26-2023</v>
      </c>
      <c r="D4" s="3" t="str">
        <f>Samples!W13</f>
        <v>12,HP1,DS-0727-1-2,sample,hide,727,230727-1,45134,2,8,1000,5,20,1661.87,1662.41,1646.22,1646.5,DS,,HPL,PET,08-30-2023</v>
      </c>
      <c r="E4" s="3" t="str">
        <f>Samples!W19</f>
        <v>18,HP1,DS-0727-3-2,sample,hide,727,230727-3,45134,2,8,1000,5,20,1658.65,1658.52,1640.88,1641.12,DS,,FBS,PET,08-30-2023</v>
      </c>
      <c r="F4" s="3" t="str">
        <f>Samples!W25</f>
        <v>24,HP1,G2.5,control,liquid,,,,,,,,,,,,,DS,0.525,,,07-26-2023</v>
      </c>
      <c r="G4" s="3" t="str">
        <f>Samples!W31</f>
        <v>30,HP1,S4,standard,liquid,,,,,,,,,,,,,DS,0.8,,,07-26-2023</v>
      </c>
      <c r="H4" s="3" t="str">
        <f>Samples!W37</f>
        <v>36,HP1,DS-0727-2-1,sample,liquid,727,230727-2,45134,1,8,1000,5,20,1694.14,1694.1,1677.89,1678.05,DS,,HPL,PET,08-30-2023</v>
      </c>
      <c r="I4" s="3" t="str">
        <f>Samples!W43</f>
        <v>42,,,,,,,,,,,,,,,,,,,,,01-00-1900</v>
      </c>
      <c r="J4" s="3" t="str">
        <f>Samples!W48</f>
        <v>47,,,,,,,,,,,,,,,,,,,,,01-00-1900</v>
      </c>
      <c r="K4" s="3" t="str">
        <f>Samples!W54</f>
        <v>53,,,,,,,,,,,,,,,,,,,,,01-00-1900</v>
      </c>
      <c r="L4" s="3" t="str">
        <f>Samples!W60</f>
        <v>59,,,,,,,,,,,,,,,,,,,,,01-00-1900</v>
      </c>
      <c r="M4" s="3"/>
    </row>
    <row r="5" spans="1:13" ht="102" x14ac:dyDescent="0.2">
      <c r="A5" s="3" t="s">
        <v>3</v>
      </c>
      <c r="B5" s="3"/>
      <c r="C5" s="3" t="str">
        <f>Samples!W3</f>
        <v>2,HP1,G2.5,control,liquid,,,,,,,,,,,,,DS,0.525,,,07-26-2023</v>
      </c>
      <c r="D5" s="3" t="str">
        <f>Samples!W14</f>
        <v>13,HP1,DS-0727-1-3,sample,hide,727,230727-1,45134,3,8,1000,5,20,1677.16,1677.6,1661.76,1661.77,DS,,HPL,PET,08-30-2023</v>
      </c>
      <c r="E5" s="3" t="str">
        <f>Samples!W20</f>
        <v>19,HP1,DS-0727-3-3,sample,hide,727,230727-3,45134,3,8,1000,5,20,1674.79,1674.76,1656.47,1656.87,DS,,FBS,PET,08-30-2023</v>
      </c>
      <c r="F5" s="3" t="str">
        <f>Samples!W26</f>
        <v>25,HP1,G0,control,liquid,,,,,,,,,,,,,DS,0,,,07-26-2023</v>
      </c>
      <c r="G5" s="3" t="str">
        <f>Samples!W32</f>
        <v>31,HP1,S5,standard,liquid,,,,,,,,,,,,,DS,1,,,07-26-2023</v>
      </c>
      <c r="H5" s="3" t="str">
        <f>Samples!W38</f>
        <v>37,HP1,DS-0727-2-2,sample,liquid,727,230727-2,45134,2,8,1000,5,20,1658.41,1658.57,1643.3,1643.23,DS,,HPL,PET,08-30-2023</v>
      </c>
      <c r="I5" s="3" t="str">
        <f>Samples!W44</f>
        <v>43,,,,,,,,,,,,,,,,,,,,,01-00-1900</v>
      </c>
      <c r="J5" s="3" t="str">
        <f>Samples!W49</f>
        <v>48,,,,,,,,,,,,,,,,,,,,,01-00-1900</v>
      </c>
      <c r="K5" s="3" t="str">
        <f>Samples!W55</f>
        <v>54,,,,,,,,,,,,,,,,,,,,,01-00-1900</v>
      </c>
      <c r="L5" s="3" t="str">
        <f>Samples!W61</f>
        <v>60,,,,,,,,,,,,,,,,,,,,,01-00-1900</v>
      </c>
      <c r="M5" s="3"/>
    </row>
    <row r="6" spans="1:13" ht="102" x14ac:dyDescent="0.2">
      <c r="A6" s="3" t="s">
        <v>4</v>
      </c>
      <c r="B6" s="3"/>
      <c r="C6" s="3" t="str">
        <f>Samples!W3</f>
        <v>2,HP1,G2.5,control,liquid,,,,,,,,,,,,,DS,0.525,,,07-26-2023</v>
      </c>
      <c r="D6" s="3" t="str">
        <f>Samples!W15</f>
        <v>14,HP1,DS-0727-2-1,sample,hide,727,230727-2,45134,1,8,1000,5,20,1694.14,1694.1,1677.89,1678.05,DS,,HPL,PET,08-30-2023</v>
      </c>
      <c r="E6" s="3" t="str">
        <f>Samples!W21</f>
        <v>20,,,,,,,,,,,,,,,,,,,,,01-00-1900</v>
      </c>
      <c r="F6" s="3" t="str">
        <f>Samples!W27</f>
        <v>26,HP1,S0,standard,liquid,,,,,,,,,,,,,DS,0,,,07-26-2023</v>
      </c>
      <c r="G6" s="3" t="str">
        <f>Samples!W33</f>
        <v>32,HP1,water,blank_control,liquid,,,,,,,,,,,,,DS,,,,07-26-2023</v>
      </c>
      <c r="H6" s="3" t="str">
        <f>Samples!W39</f>
        <v>38,HP1,DS-0727-2-3,sample,liquid,727,230727-2,45134,3,8,1000,5,20,1680.97,1681.09,1667.15,1667.25,DS,,HPL,PET,08-30-2023</v>
      </c>
      <c r="I6" s="3" t="str">
        <f>Samples!W45</f>
        <v>44,,,,,,,,,,,,,,,,,,,,,01-00-1900</v>
      </c>
      <c r="J6" s="3" t="str">
        <f>Samples!W50</f>
        <v>49,,,,,,,,,,,,,,,,,,,,,01-00-1900</v>
      </c>
      <c r="K6" s="3" t="str">
        <f>Samples!W56</f>
        <v>55,,,,,,,,,,,,,,,,,,,,,01-00-1900</v>
      </c>
      <c r="L6" s="3" t="str">
        <f>Samples!W62</f>
        <v>61,,,,,,,,,,,,,,,,,,,,,01-00-1900</v>
      </c>
      <c r="M6" s="3"/>
    </row>
    <row r="7" spans="1:13" ht="102" x14ac:dyDescent="0.2">
      <c r="A7" s="3" t="s">
        <v>5</v>
      </c>
      <c r="B7" s="3"/>
      <c r="C7" s="3" t="str">
        <f>Samples!W4</f>
        <v>3,HP1,G0,control,liquid,,,,,,,,,,,,,DS,0,,,07-26-2023</v>
      </c>
      <c r="D7" s="3" t="str">
        <f>Samples!W16</f>
        <v>15,HP1,DS-0727-2-2,sample,hide,727,230727-2,45134,2,8,1000,5,20,1658.41,1658.57,1643.3,1643.23,DS,,HPL,PET,08-30-2023</v>
      </c>
      <c r="E7" s="3" t="str">
        <f>Samples!W22</f>
        <v>21,,,,,,,,,,,,,,,,,,,,,01-00-1900</v>
      </c>
      <c r="F7" s="3" t="str">
        <f>Samples!W28</f>
        <v>27,HP1,S1,standard,liquid,,,,,,,,,,,,,DS,0.2,,,07-26-2023</v>
      </c>
      <c r="G7" s="3" t="str">
        <f>Samples!W34</f>
        <v>33,HP1,DS-0727-1-1,sample,liquid,727,230727-1,45134,1,8,1000,5,20,1685.84,1685.96,1667.6,1667.59,DS,,HPL,PET,08-30-2023</v>
      </c>
      <c r="H7" s="3" t="str">
        <f>Samples!W40</f>
        <v>39,HP1,DS-0727-3-1,sample,liquid,727,230727-3,45134,1,8,1000,5,20,1675.58,1675.57,1657.44,1657.58,DS,,FBS,PET,08-30-2023</v>
      </c>
      <c r="I7" s="3" t="str">
        <f>Samples!W46</f>
        <v>45,,,,,,,,,,,,,,,,,,,,,01-00-1900</v>
      </c>
      <c r="J7" s="3" t="str">
        <f>Samples!W51</f>
        <v>50,,,,,,,,,,,,,,,,,,,,,01-00-1900</v>
      </c>
      <c r="K7" s="3" t="str">
        <f>Samples!W57</f>
        <v>56,,,,,,,,,,,,,,,,,,,,,01-00-1900</v>
      </c>
      <c r="L7" s="3" t="str">
        <f>Samples!W63</f>
        <v>62,,,,,,,,,,,,,,,,,,,,,01-00-1900</v>
      </c>
      <c r="M7" s="3"/>
    </row>
    <row r="8" spans="1:13" ht="102" x14ac:dyDescent="0.2">
      <c r="A8" s="3" t="s">
        <v>6</v>
      </c>
      <c r="B8" s="3"/>
      <c r="C8" s="3" t="str">
        <f>Samples!W4</f>
        <v>3,HP1,G0,control,liquid,,,,,,,,,,,,,DS,0,,,07-26-2023</v>
      </c>
      <c r="D8" s="3" t="str">
        <f>Samples!W17</f>
        <v>16,HP1,DS-0727-2-3,sample,hide,727,230727-2,45134,3,8,1000,5,20,1680.97,1681.09,1667.15,1667.25,DS,,HPL,PET,08-30-2023</v>
      </c>
      <c r="E8" s="3" t="str">
        <f>Samples!W23</f>
        <v>22,,,,,,,,,,,,,,,,,,,,,01-00-1900</v>
      </c>
      <c r="F8" s="3" t="str">
        <f>Samples!W29</f>
        <v>28,HP1,S2,standard,liquid,,,,,,,,,,,,,DS,0.4,,,07-26-2023</v>
      </c>
      <c r="G8" s="3" t="str">
        <f>Samples!W35</f>
        <v>34,HP1,DS-0727-1-2,sample,liquid,727,230727-1,45134,2,8,1000,5,20,1661.87,1662.41,1646.22,1646.5,DS,,HPL,PET,08-30-2023</v>
      </c>
      <c r="H8" s="3" t="str">
        <f>Samples!W41</f>
        <v>40,HP1,DS-0727-3-2,sample,liquid,727,230727-3,45134,2,8,1000,5,20,1658.65,1658.52,1640.88,1641.12,DS,,FBS,PET,08-30-2023</v>
      </c>
      <c r="I8" s="3"/>
      <c r="J8" s="3" t="str">
        <f>Samples!W52</f>
        <v>51,,,,,,,,,,,,,,,,,,,,,01-00-1900</v>
      </c>
      <c r="K8" s="3" t="str">
        <f>Samples!W58</f>
        <v>57,,,,,,,,,,,,,,,,,,,,,01-00-1900</v>
      </c>
      <c r="L8" s="3" t="str">
        <f>Samples!W64</f>
        <v>63,,,,,,,,,,,,,,,,,,,,,01-00-1900</v>
      </c>
      <c r="M8" s="3"/>
    </row>
    <row r="9" spans="1:13" x14ac:dyDescent="0.2">
      <c r="A9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C42" sqref="C42"/>
    </sheetView>
  </sheetViews>
  <sheetFormatPr baseColWidth="10" defaultColWidth="8.83203125" defaultRowHeight="16" x14ac:dyDescent="0.2"/>
  <cols>
    <col min="1" max="11" width="36.33203125" customWidth="1"/>
  </cols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7" x14ac:dyDescent="0.2">
      <c r="A3" s="3" t="s">
        <v>1</v>
      </c>
      <c r="B3" s="3"/>
      <c r="C3" s="3" t="str">
        <f>Samples!W65</f>
        <v>64,,,,,,,,,,,,,,,,,,,,,01-00-1900</v>
      </c>
      <c r="D3" s="3" t="str">
        <f>Samples!W70</f>
        <v>69,,,,,,,,,,,,,,,,,,,,,01-00-1900</v>
      </c>
      <c r="E3" s="3" t="str">
        <f>Samples!W76</f>
        <v>75,,,,,,,,,,,,,,,,,,,,,01-00-1900</v>
      </c>
      <c r="F3" s="3" t="str">
        <f>Samples!W82</f>
        <v>81,,,,,,,,,,,,,,,,,,,,,01-00-1900</v>
      </c>
      <c r="G3" s="3" t="str">
        <f>Samples!W88</f>
        <v>87,,,,,,,,,,,,,,,,,,,,,01-00-1900</v>
      </c>
      <c r="H3" s="3"/>
      <c r="I3" s="3"/>
      <c r="J3" s="3"/>
      <c r="K3" s="3"/>
      <c r="L3" s="3"/>
      <c r="M3" s="3"/>
      <c r="N3" s="3"/>
      <c r="O3" s="3"/>
    </row>
    <row r="4" spans="1:15" ht="17" x14ac:dyDescent="0.2">
      <c r="A4" s="3" t="s">
        <v>2</v>
      </c>
      <c r="B4" s="3"/>
      <c r="C4" s="3" t="str">
        <f>Samples!W66</f>
        <v>65,,,,,,,,,,,,,,,,,,,,,01-00-1900</v>
      </c>
      <c r="D4" s="3" t="str">
        <f>Samples!W71</f>
        <v>70,,,,,,,,,,,,,,,,,,,,,01-00-1900</v>
      </c>
      <c r="E4" s="3" t="str">
        <f>Samples!W77</f>
        <v>76,,,,,,,,,,,,,,,,,,,,,01-00-1900</v>
      </c>
      <c r="F4" s="3" t="str">
        <f>Samples!W83</f>
        <v>82,,,,,,,,,,,,,,,,,,,,,01-00-1900</v>
      </c>
      <c r="G4" s="3" t="str">
        <f>Samples!W89</f>
        <v>88,,,,,,,,,,,,,,,,,,,,,01-00-1900</v>
      </c>
      <c r="H4" s="3"/>
      <c r="I4" s="3"/>
      <c r="J4" s="3"/>
      <c r="K4" s="3"/>
      <c r="L4" s="3"/>
      <c r="M4" s="3"/>
      <c r="N4" s="3"/>
      <c r="O4" s="3"/>
    </row>
    <row r="5" spans="1:15" ht="17" x14ac:dyDescent="0.2">
      <c r="A5" s="3" t="s">
        <v>3</v>
      </c>
      <c r="B5" s="3"/>
      <c r="C5" s="3" t="str">
        <f>Samples!W67</f>
        <v>66,,,,,,,,,,,,,,,,,,,,,01-00-1900</v>
      </c>
      <c r="D5" s="3" t="str">
        <f>Samples!W72</f>
        <v>71,,,,,,,,,,,,,,,,,,,,,01-00-1900</v>
      </c>
      <c r="E5" s="3" t="str">
        <f>Samples!W78</f>
        <v>77,,,,,,,,,,,,,,,,,,,,,01-00-1900</v>
      </c>
      <c r="F5" s="3" t="str">
        <f>Samples!W84</f>
        <v>83,,,,,,,,,,,,,,,,,,,,,01-00-1900</v>
      </c>
      <c r="G5" s="3" t="str">
        <f>Samples!W90</f>
        <v>89,,,,,,,,,,,,,,,,,,,,,01-00-1900</v>
      </c>
      <c r="H5" s="3"/>
      <c r="I5" s="3"/>
      <c r="J5" s="3"/>
      <c r="K5" s="3"/>
      <c r="L5" s="3"/>
      <c r="M5" s="3"/>
      <c r="N5" s="3"/>
      <c r="O5" s="3"/>
    </row>
    <row r="6" spans="1:15" ht="17" x14ac:dyDescent="0.2">
      <c r="A6" s="3" t="s">
        <v>4</v>
      </c>
      <c r="B6" s="3"/>
      <c r="C6" s="3" t="str">
        <f>Samples!W68</f>
        <v>67,,,,,,,,,,,,,,,,,,,,,01-00-1900</v>
      </c>
      <c r="D6" s="3" t="str">
        <f>Samples!W73</f>
        <v>72,,,,,,,,,,,,,,,,,,,,,01-00-1900</v>
      </c>
      <c r="E6" s="3" t="str">
        <f>Samples!W79</f>
        <v>78,,,,,,,,,,,,,,,,,,,,,01-00-1900</v>
      </c>
      <c r="F6" s="3" t="str">
        <f>Samples!W85</f>
        <v>84,,,,,,,,,,,,,,,,,,,,,01-00-1900</v>
      </c>
      <c r="G6" s="3" t="str">
        <f>Samples!W91</f>
        <v>90,,,,,,,,,,,,,,,,,,,,,01-00-1900</v>
      </c>
      <c r="H6" s="3"/>
      <c r="I6" s="3"/>
      <c r="J6" s="3"/>
      <c r="K6" s="3"/>
      <c r="L6" s="3"/>
      <c r="M6" s="3"/>
      <c r="N6" s="3"/>
      <c r="O6" s="3"/>
    </row>
    <row r="7" spans="1:15" ht="17" x14ac:dyDescent="0.2">
      <c r="A7" s="3" t="s">
        <v>5</v>
      </c>
      <c r="B7" s="3"/>
      <c r="C7" s="3" t="str">
        <f>Samples!W69</f>
        <v>68,,,,,,,,,,,,,,,,,,,,,01-00-1900</v>
      </c>
      <c r="D7" s="3" t="str">
        <f>Samples!W74</f>
        <v>73,,,,,,,,,,,,,,,,,,,,,01-00-1900</v>
      </c>
      <c r="E7" s="3" t="str">
        <f>Samples!W80</f>
        <v>79,,,,,,,,,,,,,,,,,,,,,01-00-1900</v>
      </c>
      <c r="F7" s="3" t="str">
        <f>Samples!W86</f>
        <v>85,,,,,,,,,,,,,,,,,,,,,01-00-1900</v>
      </c>
      <c r="G7" s="3" t="str">
        <f>Samples!W92</f>
        <v>91,,,,,,,,,,,,,,,,,,,,,01-00-1900</v>
      </c>
      <c r="H7" s="3"/>
      <c r="I7" s="3"/>
      <c r="J7" s="3"/>
      <c r="K7" s="3"/>
      <c r="L7" s="3"/>
      <c r="M7" s="3"/>
      <c r="N7" s="3"/>
      <c r="O7" s="3"/>
    </row>
    <row r="8" spans="1:15" ht="17" x14ac:dyDescent="0.2">
      <c r="A8" s="3" t="s">
        <v>6</v>
      </c>
      <c r="B8" s="3"/>
      <c r="C8" s="3"/>
      <c r="D8" s="3" t="str">
        <f>Samples!W75</f>
        <v>74,,,,,,,,,,,,,,,,,,,,,01-00-1900</v>
      </c>
      <c r="E8" s="3" t="str">
        <f>Samples!W81</f>
        <v>80,,,,,,,,,,,,,,,,,,,,,01-00-1900</v>
      </c>
      <c r="F8" s="3" t="str">
        <f>Samples!W87</f>
        <v>86,,,,,,,,,,,,,,,,,,,,,01-00-1900</v>
      </c>
      <c r="G8" s="3"/>
      <c r="H8" s="3"/>
      <c r="I8" s="3"/>
      <c r="J8" s="3"/>
      <c r="K8" s="3"/>
      <c r="L8" s="3"/>
      <c r="M8" s="3"/>
      <c r="N8" s="3"/>
      <c r="O8" s="3"/>
    </row>
    <row r="9" spans="1:15" ht="17" x14ac:dyDescent="0.2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82" workbookViewId="0">
      <selection activeCell="J6" sqref="J6"/>
    </sheetView>
  </sheetViews>
  <sheetFormatPr baseColWidth="10" defaultColWidth="11" defaultRowHeight="16" x14ac:dyDescent="0.2"/>
  <cols>
    <col min="1" max="13" width="21.1640625" style="1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02" x14ac:dyDescent="0.2">
      <c r="A2" s="1" t="s">
        <v>0</v>
      </c>
      <c r="B2" s="1" t="str">
        <f>Digestion1!$C$3</f>
        <v>1,HP1,G5,control,liquid,,,,,,,,,,,,,DS,1.05,,,07-26-2023</v>
      </c>
      <c r="C2" s="1" t="str">
        <f>Digestion1!$C$4</f>
        <v>1,HP1,G5,control,liquid,,,,,,,,,,,,,DS,1.05,,,07-26-2023</v>
      </c>
      <c r="D2" s="1" t="str">
        <f>Digestion1!$C$5</f>
        <v>2,HP1,G2.5,control,liquid,,,,,,,,,,,,,DS,0.525,,,07-26-2023</v>
      </c>
      <c r="E2" s="1" t="str">
        <f>Digestion1!$C$6</f>
        <v>2,HP1,G2.5,control,liquid,,,,,,,,,,,,,DS,0.525,,,07-26-2023</v>
      </c>
      <c r="F2" s="1" t="str">
        <f>Digestion1!$C$7</f>
        <v>3,HP1,G0,control,liquid,,,,,,,,,,,,,DS,0,,,07-26-2023</v>
      </c>
      <c r="G2" s="1" t="str">
        <f>Digestion1!$C$8</f>
        <v>3,HP1,G0,control,liquid,,,,,,,,,,,,,DS,0,,,07-26-2023</v>
      </c>
      <c r="H2" s="1" t="str">
        <f>Digestion1!$D$3</f>
        <v>11,HP1,DS-0727-1-1,sample,hide,727,230727-1,45134,1,8,1000,5,20,1685.84,1685.96,1667.6,1667.59,DS,,HPL,PET,08-30-2023</v>
      </c>
      <c r="I2" s="1" t="str">
        <f>Digestion1!$D$4</f>
        <v>12,HP1,DS-0727-1-2,sample,hide,727,230727-1,45134,2,8,1000,5,20,1661.87,1662.41,1646.22,1646.5,DS,,HPL,PET,08-30-2023</v>
      </c>
      <c r="J2" s="1" t="str">
        <f>Digestion1!$D$5</f>
        <v>13,HP1,DS-0727-1-3,sample,hide,727,230727-1,45134,3,8,1000,5,20,1677.16,1677.6,1661.76,1661.77,DS,,HPL,PET,08-30-2023</v>
      </c>
      <c r="K2" s="1" t="str">
        <f>Digestion1!$D$6</f>
        <v>14,HP1,DS-0727-2-1,sample,hide,727,230727-2,45134,1,8,1000,5,20,1694.14,1694.1,1677.89,1678.05,DS,,HPL,PET,08-30-2023</v>
      </c>
      <c r="L2" s="1" t="str">
        <f>Digestion1!$D$7</f>
        <v>15,HP1,DS-0727-2-2,sample,hide,727,230727-2,45134,2,8,1000,5,20,1658.41,1658.57,1643.3,1643.23,DS,,HPL,PET,08-30-2023</v>
      </c>
      <c r="M2" s="1" t="str">
        <f>Digestion1!$D$8</f>
        <v>16,HP1,DS-0727-2-3,sample,hide,727,230727-2,45134,3,8,1000,5,20,1680.97,1681.09,1667.15,1667.25,DS,,HPL,PET,08-30-2023</v>
      </c>
    </row>
    <row r="3" spans="1:13" ht="102" x14ac:dyDescent="0.2">
      <c r="A3" s="1" t="s">
        <v>1</v>
      </c>
      <c r="B3" s="1" t="str">
        <f>Digestion1!$C$3</f>
        <v>1,HP1,G5,control,liquid,,,,,,,,,,,,,DS,1.05,,,07-26-2023</v>
      </c>
      <c r="C3" s="1" t="str">
        <f>Digestion1!$C$4</f>
        <v>1,HP1,G5,control,liquid,,,,,,,,,,,,,DS,1.05,,,07-26-2023</v>
      </c>
      <c r="D3" s="1" t="str">
        <f>Digestion1!$C$5</f>
        <v>2,HP1,G2.5,control,liquid,,,,,,,,,,,,,DS,0.525,,,07-26-2023</v>
      </c>
      <c r="E3" s="1" t="str">
        <f>Digestion1!$C$6</f>
        <v>2,HP1,G2.5,control,liquid,,,,,,,,,,,,,DS,0.525,,,07-26-2023</v>
      </c>
      <c r="F3" s="1" t="str">
        <f>Digestion1!$C$7</f>
        <v>3,HP1,G0,control,liquid,,,,,,,,,,,,,DS,0,,,07-26-2023</v>
      </c>
      <c r="G3" s="1" t="str">
        <f>Digestion1!$C$8</f>
        <v>3,HP1,G0,control,liquid,,,,,,,,,,,,,DS,0,,,07-26-2023</v>
      </c>
      <c r="H3" s="1" t="str">
        <f>Digestion1!$D$3</f>
        <v>11,HP1,DS-0727-1-1,sample,hide,727,230727-1,45134,1,8,1000,5,20,1685.84,1685.96,1667.6,1667.59,DS,,HPL,PET,08-30-2023</v>
      </c>
      <c r="I3" s="1" t="str">
        <f>Digestion1!$D$4</f>
        <v>12,HP1,DS-0727-1-2,sample,hide,727,230727-1,45134,2,8,1000,5,20,1661.87,1662.41,1646.22,1646.5,DS,,HPL,PET,08-30-2023</v>
      </c>
      <c r="J3" s="1" t="str">
        <f>Digestion1!$D$5</f>
        <v>13,HP1,DS-0727-1-3,sample,hide,727,230727-1,45134,3,8,1000,5,20,1677.16,1677.6,1661.76,1661.77,DS,,HPL,PET,08-30-2023</v>
      </c>
      <c r="K3" s="1" t="str">
        <f>Digestion1!$D$6</f>
        <v>14,HP1,DS-0727-2-1,sample,hide,727,230727-2,45134,1,8,1000,5,20,1694.14,1694.1,1677.89,1678.05,DS,,HPL,PET,08-30-2023</v>
      </c>
      <c r="L3" s="1" t="str">
        <f>Digestion1!$D$7</f>
        <v>15,HP1,DS-0727-2-2,sample,hide,727,230727-2,45134,2,8,1000,5,20,1658.41,1658.57,1643.3,1643.23,DS,,HPL,PET,08-30-2023</v>
      </c>
      <c r="M3" s="1" t="str">
        <f>Digestion1!$D$8</f>
        <v>16,HP1,DS-0727-2-3,sample,hide,727,230727-2,45134,3,8,1000,5,20,1680.97,1681.09,1667.15,1667.25,DS,,HPL,PET,08-30-2023</v>
      </c>
    </row>
    <row r="4" spans="1:13" ht="102" x14ac:dyDescent="0.2">
      <c r="A4" s="1" t="s">
        <v>2</v>
      </c>
      <c r="B4" s="1" t="str">
        <f>Digestion1!$C$3</f>
        <v>1,HP1,G5,control,liquid,,,,,,,,,,,,,DS,1.05,,,07-26-2023</v>
      </c>
      <c r="C4" s="1" t="str">
        <f>Digestion1!$C$4</f>
        <v>1,HP1,G5,control,liquid,,,,,,,,,,,,,DS,1.05,,,07-26-2023</v>
      </c>
      <c r="D4" s="1" t="str">
        <f>Digestion1!$C$5</f>
        <v>2,HP1,G2.5,control,liquid,,,,,,,,,,,,,DS,0.525,,,07-26-2023</v>
      </c>
      <c r="E4" s="1" t="str">
        <f>Digestion1!$C$6</f>
        <v>2,HP1,G2.5,control,liquid,,,,,,,,,,,,,DS,0.525,,,07-26-2023</v>
      </c>
      <c r="F4" s="1" t="str">
        <f>Digestion1!$C$7</f>
        <v>3,HP1,G0,control,liquid,,,,,,,,,,,,,DS,0,,,07-26-2023</v>
      </c>
      <c r="G4" s="1" t="str">
        <f>Digestion1!$C$8</f>
        <v>3,HP1,G0,control,liquid,,,,,,,,,,,,,DS,0,,,07-26-2023</v>
      </c>
      <c r="H4" s="1" t="str">
        <f>Digestion1!$D$3</f>
        <v>11,HP1,DS-0727-1-1,sample,hide,727,230727-1,45134,1,8,1000,5,20,1685.84,1685.96,1667.6,1667.59,DS,,HPL,PET,08-30-2023</v>
      </c>
      <c r="I4" s="1" t="str">
        <f>Digestion1!$D$4</f>
        <v>12,HP1,DS-0727-1-2,sample,hide,727,230727-1,45134,2,8,1000,5,20,1661.87,1662.41,1646.22,1646.5,DS,,HPL,PET,08-30-2023</v>
      </c>
      <c r="J4" s="1" t="str">
        <f>Digestion1!$D$5</f>
        <v>13,HP1,DS-0727-1-3,sample,hide,727,230727-1,45134,3,8,1000,5,20,1677.16,1677.6,1661.76,1661.77,DS,,HPL,PET,08-30-2023</v>
      </c>
      <c r="K4" s="1" t="str">
        <f>Digestion1!$D$6</f>
        <v>14,HP1,DS-0727-2-1,sample,hide,727,230727-2,45134,1,8,1000,5,20,1694.14,1694.1,1677.89,1678.05,DS,,HPL,PET,08-30-2023</v>
      </c>
      <c r="L4" s="1" t="str">
        <f>Digestion1!$D$7</f>
        <v>15,HP1,DS-0727-2-2,sample,hide,727,230727-2,45134,2,8,1000,5,20,1658.41,1658.57,1643.3,1643.23,DS,,HPL,PET,08-30-2023</v>
      </c>
      <c r="M4" s="1" t="str">
        <f>Digestion1!$D$8</f>
        <v>16,HP1,DS-0727-2-3,sample,hide,727,230727-2,45134,3,8,1000,5,20,1680.97,1681.09,1667.15,1667.25,DS,,HPL,PET,08-30-2023</v>
      </c>
    </row>
    <row r="5" spans="1:13" ht="102" x14ac:dyDescent="0.2">
      <c r="A5" s="1" t="s">
        <v>3</v>
      </c>
      <c r="B5" s="1" t="str">
        <f>Digestion1!$C$3</f>
        <v>1,HP1,G5,control,liquid,,,,,,,,,,,,,DS,1.05,,,07-26-2023</v>
      </c>
      <c r="C5" s="1" t="str">
        <f>Digestion1!$C$4</f>
        <v>1,HP1,G5,control,liquid,,,,,,,,,,,,,DS,1.05,,,07-26-2023</v>
      </c>
      <c r="D5" s="1" t="str">
        <f>Digestion1!$C$5</f>
        <v>2,HP1,G2.5,control,liquid,,,,,,,,,,,,,DS,0.525,,,07-26-2023</v>
      </c>
      <c r="E5" s="1" t="str">
        <f>Digestion1!$C$6</f>
        <v>2,HP1,G2.5,control,liquid,,,,,,,,,,,,,DS,0.525,,,07-26-2023</v>
      </c>
      <c r="F5" s="1" t="str">
        <f>Digestion1!$C$7</f>
        <v>3,HP1,G0,control,liquid,,,,,,,,,,,,,DS,0,,,07-26-2023</v>
      </c>
      <c r="G5" s="1" t="str">
        <f>Digestion1!$C$8</f>
        <v>3,HP1,G0,control,liquid,,,,,,,,,,,,,DS,0,,,07-26-2023</v>
      </c>
      <c r="H5" s="1" t="str">
        <f>Digestion1!$D$3</f>
        <v>11,HP1,DS-0727-1-1,sample,hide,727,230727-1,45134,1,8,1000,5,20,1685.84,1685.96,1667.6,1667.59,DS,,HPL,PET,08-30-2023</v>
      </c>
      <c r="I5" s="1" t="str">
        <f>Digestion1!$D$4</f>
        <v>12,HP1,DS-0727-1-2,sample,hide,727,230727-1,45134,2,8,1000,5,20,1661.87,1662.41,1646.22,1646.5,DS,,HPL,PET,08-30-2023</v>
      </c>
      <c r="J5" s="1" t="str">
        <f>Digestion1!$D$5</f>
        <v>13,HP1,DS-0727-1-3,sample,hide,727,230727-1,45134,3,8,1000,5,20,1677.16,1677.6,1661.76,1661.77,DS,,HPL,PET,08-30-2023</v>
      </c>
      <c r="K5" s="1" t="str">
        <f>Digestion1!$D$6</f>
        <v>14,HP1,DS-0727-2-1,sample,hide,727,230727-2,45134,1,8,1000,5,20,1694.14,1694.1,1677.89,1678.05,DS,,HPL,PET,08-30-2023</v>
      </c>
      <c r="L5" s="1" t="str">
        <f>Digestion1!$D$7</f>
        <v>15,HP1,DS-0727-2-2,sample,hide,727,230727-2,45134,2,8,1000,5,20,1658.41,1658.57,1643.3,1643.23,DS,,HPL,PET,08-30-2023</v>
      </c>
      <c r="M5" s="1" t="str">
        <f>Digestion1!$D$8</f>
        <v>16,HP1,DS-0727-2-3,sample,hide,727,230727-2,45134,3,8,1000,5,20,1680.97,1681.09,1667.15,1667.25,DS,,HPL,PET,08-30-2023</v>
      </c>
    </row>
    <row r="6" spans="1:13" ht="102" x14ac:dyDescent="0.2">
      <c r="A6" s="1" t="s">
        <v>4</v>
      </c>
      <c r="B6" s="1" t="str">
        <f>Digestion1!$E$3</f>
        <v>17,HP1,DS-0727-3-1,sample,hide,727,230727-3,45134,1,8,1000,5,20,1675.58,1675.57,1657.44,1657.58,DS,,FBS,PET,08-30-2023</v>
      </c>
      <c r="C6" s="1" t="str">
        <f>Digestion1!$E$4</f>
        <v>18,HP1,DS-0727-3-2,sample,hide,727,230727-3,45134,2,8,1000,5,20,1658.65,1658.52,1640.88,1641.12,DS,,FBS,PET,08-30-2023</v>
      </c>
      <c r="D6" s="1" t="str">
        <f>Digestion1!$E$5</f>
        <v>19,HP1,DS-0727-3-3,sample,hide,727,230727-3,45134,3,8,1000,5,20,1674.79,1674.76,1656.47,1656.87,DS,,FBS,PET,08-30-2023</v>
      </c>
      <c r="E6" s="1" t="str">
        <f>Digestion1!$E$6</f>
        <v>20,,,,,,,,,,,,,,,,,,,,,01-00-1900</v>
      </c>
      <c r="F6" s="1" t="str">
        <f>Digestion1!$E$7</f>
        <v>21,,,,,,,,,,,,,,,,,,,,,01-00-1900</v>
      </c>
      <c r="G6" s="1" t="str">
        <f>Digestion1!$E$8</f>
        <v>22,,,,,,,,,,,,,,,,,,,,,01-00-1900</v>
      </c>
      <c r="H6" s="1" t="str">
        <f>Samples!$W$5</f>
        <v>4,HP1,S0,standard,liquid,,,,,,,,,,,,,DS,0,,,07-26-2023</v>
      </c>
      <c r="I6" s="1" t="str">
        <f>Samples!$W$6</f>
        <v>5,HP1,S1,standard,liquid,,,,,,,,,,,,,DS,0.2,,,07-26-2023</v>
      </c>
      <c r="J6" s="1" t="str">
        <f>Samples!$W$7</f>
        <v>6,HP1,S2,standard,liquid,,,,,,,,,,,,,DS,0.4,,,07-26-2023</v>
      </c>
      <c r="K6" s="4" t="str">
        <f>Samples!$W$8</f>
        <v>7,HP1,S3,standard,liquid,,,,,,,,,,,,,DS,0.6,,,07-26-2023</v>
      </c>
      <c r="L6" s="1" t="str">
        <f>Samples!$W$9</f>
        <v>8,HP1,S4,standard,liquid,,,,,,,,,,,,,DS,0.8,,,07-26-2023</v>
      </c>
      <c r="M6" s="1" t="str">
        <f>Samples!$W$10</f>
        <v>9,HP1,S5,standard,liquid,,,,,,,,,,,,,DS,1,,,07-26-2023</v>
      </c>
    </row>
    <row r="7" spans="1:13" ht="102" x14ac:dyDescent="0.2">
      <c r="A7" s="1" t="s">
        <v>5</v>
      </c>
      <c r="B7" s="1" t="str">
        <f>Digestion1!$E$3</f>
        <v>17,HP1,DS-0727-3-1,sample,hide,727,230727-3,45134,1,8,1000,5,20,1675.58,1675.57,1657.44,1657.58,DS,,FBS,PET,08-30-2023</v>
      </c>
      <c r="C7" s="1" t="str">
        <f>Digestion1!$E$4</f>
        <v>18,HP1,DS-0727-3-2,sample,hide,727,230727-3,45134,2,8,1000,5,20,1658.65,1658.52,1640.88,1641.12,DS,,FBS,PET,08-30-2023</v>
      </c>
      <c r="D7" s="1" t="str">
        <f>Digestion1!$E$5</f>
        <v>19,HP1,DS-0727-3-3,sample,hide,727,230727-3,45134,3,8,1000,5,20,1674.79,1674.76,1656.47,1656.87,DS,,FBS,PET,08-30-2023</v>
      </c>
      <c r="E7" s="1" t="str">
        <f>Digestion1!$E$6</f>
        <v>20,,,,,,,,,,,,,,,,,,,,,01-00-1900</v>
      </c>
      <c r="F7" s="1" t="str">
        <f>Digestion1!$E$7</f>
        <v>21,,,,,,,,,,,,,,,,,,,,,01-00-1900</v>
      </c>
      <c r="G7" s="1" t="str">
        <f>Digestion1!$E$8</f>
        <v>22,,,,,,,,,,,,,,,,,,,,,01-00-1900</v>
      </c>
      <c r="H7" s="1" t="str">
        <f>Samples!$W$5</f>
        <v>4,HP1,S0,standard,liquid,,,,,,,,,,,,,DS,0,,,07-26-2023</v>
      </c>
      <c r="I7" s="1" t="str">
        <f>Samples!$W$6</f>
        <v>5,HP1,S1,standard,liquid,,,,,,,,,,,,,DS,0.2,,,07-26-2023</v>
      </c>
      <c r="J7" s="1" t="str">
        <f>Samples!$W$7</f>
        <v>6,HP1,S2,standard,liquid,,,,,,,,,,,,,DS,0.4,,,07-26-2023</v>
      </c>
      <c r="K7" s="4" t="str">
        <f>Samples!$W$8</f>
        <v>7,HP1,S3,standard,liquid,,,,,,,,,,,,,DS,0.6,,,07-26-2023</v>
      </c>
      <c r="L7" s="1" t="str">
        <f>Samples!$W$9</f>
        <v>8,HP1,S4,standard,liquid,,,,,,,,,,,,,DS,0.8,,,07-26-2023</v>
      </c>
      <c r="M7" s="1" t="str">
        <f>Samples!$W$10</f>
        <v>9,HP1,S5,standard,liquid,,,,,,,,,,,,,DS,1,,,07-26-2023</v>
      </c>
    </row>
    <row r="8" spans="1:13" ht="102" x14ac:dyDescent="0.2">
      <c r="A8" s="1" t="s">
        <v>6</v>
      </c>
      <c r="B8" s="1" t="str">
        <f>Digestion1!$E$3</f>
        <v>17,HP1,DS-0727-3-1,sample,hide,727,230727-3,45134,1,8,1000,5,20,1675.58,1675.57,1657.44,1657.58,DS,,FBS,PET,08-30-2023</v>
      </c>
      <c r="C8" s="1" t="str">
        <f>Digestion1!$E$4</f>
        <v>18,HP1,DS-0727-3-2,sample,hide,727,230727-3,45134,2,8,1000,5,20,1658.65,1658.52,1640.88,1641.12,DS,,FBS,PET,08-30-2023</v>
      </c>
      <c r="D8" s="1" t="str">
        <f>Digestion1!$E$5</f>
        <v>19,HP1,DS-0727-3-3,sample,hide,727,230727-3,45134,3,8,1000,5,20,1674.79,1674.76,1656.47,1656.87,DS,,FBS,PET,08-30-2023</v>
      </c>
      <c r="E8" s="1" t="str">
        <f>Digestion1!$E$6</f>
        <v>20,,,,,,,,,,,,,,,,,,,,,01-00-1900</v>
      </c>
      <c r="F8" s="1" t="str">
        <f>Digestion1!$E$7</f>
        <v>21,,,,,,,,,,,,,,,,,,,,,01-00-1900</v>
      </c>
      <c r="G8" s="1" t="str">
        <f>Digestion1!$E$8</f>
        <v>22,,,,,,,,,,,,,,,,,,,,,01-00-1900</v>
      </c>
    </row>
    <row r="9" spans="1:13" ht="102" x14ac:dyDescent="0.2">
      <c r="A9" s="1" t="s">
        <v>7</v>
      </c>
      <c r="B9" s="1" t="str">
        <f>Digestion1!$E$3</f>
        <v>17,HP1,DS-0727-3-1,sample,hide,727,230727-3,45134,1,8,1000,5,20,1675.58,1675.57,1657.44,1657.58,DS,,FBS,PET,08-30-2023</v>
      </c>
      <c r="C9" s="1" t="str">
        <f>Digestion1!$E$4</f>
        <v>18,HP1,DS-0727-3-2,sample,hide,727,230727-3,45134,2,8,1000,5,20,1658.65,1658.52,1640.88,1641.12,DS,,FBS,PET,08-30-2023</v>
      </c>
      <c r="D9" s="1" t="str">
        <f>Digestion1!$E$5</f>
        <v>19,HP1,DS-0727-3-3,sample,hide,727,230727-3,45134,3,8,1000,5,20,1674.79,1674.76,1656.47,1656.87,DS,,FBS,PET,08-30-2023</v>
      </c>
      <c r="E9" s="1" t="str">
        <f>Digestion1!$E$6</f>
        <v>20,,,,,,,,,,,,,,,,,,,,,01-00-1900</v>
      </c>
      <c r="F9" s="1" t="str">
        <f>Digestion1!$E$7</f>
        <v>21,,,,,,,,,,,,,,,,,,,,,01-00-1900</v>
      </c>
      <c r="G9" s="1" t="str">
        <f>Digestion1!$E$8</f>
        <v>22,,,,,,,,,,,,,,,,,,,,,01-00-1900</v>
      </c>
      <c r="M9" s="1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E2" sqref="E2:J5"/>
    </sheetView>
  </sheetViews>
  <sheetFormatPr baseColWidth="10" defaultColWidth="11" defaultRowHeight="16" x14ac:dyDescent="0.2"/>
  <cols>
    <col min="1" max="13" width="23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84" customHeight="1" x14ac:dyDescent="0.2">
      <c r="A2" s="5" t="s">
        <v>0</v>
      </c>
      <c r="B2" s="5" t="str">
        <f>Digestion1!$F$3</f>
        <v>23,HP1,G5,control,liquid,,,,,,,,,,,,,DS,1.05,,,07-26-2023</v>
      </c>
      <c r="C2" s="5" t="str">
        <f>Digestion1!$F$4</f>
        <v>24,HP1,G2.5,control,liquid,,,,,,,,,,,,,DS,0.525,,,07-26-2023</v>
      </c>
      <c r="D2" s="5" t="str">
        <f>Digestion1!$F$5</f>
        <v>25,HP1,G0,control,liquid,,,,,,,,,,,,,DS,0,,,07-26-2023</v>
      </c>
      <c r="E2" s="5" t="str">
        <f>Digestion1!$F$6</f>
        <v>26,HP1,S0,standard,liquid,,,,,,,,,,,,,DS,0,,,07-26-2023</v>
      </c>
      <c r="F2" s="5" t="str">
        <f>Digestion1!$F$7</f>
        <v>27,HP1,S1,standard,liquid,,,,,,,,,,,,,DS,0.2,,,07-26-2023</v>
      </c>
      <c r="G2" s="5" t="str">
        <f>Digestion1!$F$8</f>
        <v>28,HP1,S2,standard,liquid,,,,,,,,,,,,,DS,0.4,,,07-26-2023</v>
      </c>
      <c r="H2" s="5" t="str">
        <f>Digestion1!$G$3</f>
        <v>29,HP1,S3,standard,liquid,,,,,,,,,,,,,DS,0.6,,,07-26-2023</v>
      </c>
      <c r="I2" s="5" t="str">
        <f>Digestion1!$G$4</f>
        <v>30,HP1,S4,standard,liquid,,,,,,,,,,,,,DS,0.8,,,07-26-2023</v>
      </c>
      <c r="J2" s="5" t="str">
        <f>Digestion1!$G$5</f>
        <v>31,HP1,S5,standard,liquid,,,,,,,,,,,,,DS,1,,,07-26-2023</v>
      </c>
      <c r="K2" s="5" t="str">
        <f>Digestion1!$G$6</f>
        <v>32,HP1,water,blank_control,liquid,,,,,,,,,,,,,DS,,,,07-26-2023</v>
      </c>
      <c r="L2" s="5" t="str">
        <f>Digestion1!$G$7</f>
        <v>33,HP1,DS-0727-1-1,sample,liquid,727,230727-1,45134,1,8,1000,5,20,1685.84,1685.96,1667.6,1667.59,DS,,HPL,PET,08-30-2023</v>
      </c>
      <c r="M2" s="5" t="str">
        <f>Digestion1!$G$8</f>
        <v>34,HP1,DS-0727-1-2,sample,liquid,727,230727-1,45134,2,8,1000,5,20,1661.87,1662.41,1646.22,1646.5,DS,,HPL,PET,08-30-2023</v>
      </c>
    </row>
    <row r="3" spans="1:13" ht="84" customHeight="1" x14ac:dyDescent="0.2">
      <c r="A3" s="5" t="s">
        <v>1</v>
      </c>
      <c r="B3" s="5" t="str">
        <f>Digestion1!$F$3</f>
        <v>23,HP1,G5,control,liquid,,,,,,,,,,,,,DS,1.05,,,07-26-2023</v>
      </c>
      <c r="C3" s="5" t="str">
        <f>Digestion1!$F$4</f>
        <v>24,HP1,G2.5,control,liquid,,,,,,,,,,,,,DS,0.525,,,07-26-2023</v>
      </c>
      <c r="D3" s="5" t="str">
        <f>Digestion1!$F$5</f>
        <v>25,HP1,G0,control,liquid,,,,,,,,,,,,,DS,0,,,07-26-2023</v>
      </c>
      <c r="E3" s="5" t="str">
        <f>Digestion1!$F$6</f>
        <v>26,HP1,S0,standard,liquid,,,,,,,,,,,,,DS,0,,,07-26-2023</v>
      </c>
      <c r="F3" s="5" t="str">
        <f>Digestion1!$F$7</f>
        <v>27,HP1,S1,standard,liquid,,,,,,,,,,,,,DS,0.2,,,07-26-2023</v>
      </c>
      <c r="G3" s="5" t="str">
        <f>Digestion1!$F$8</f>
        <v>28,HP1,S2,standard,liquid,,,,,,,,,,,,,DS,0.4,,,07-26-2023</v>
      </c>
      <c r="H3" s="5" t="str">
        <f>Digestion1!$G$3</f>
        <v>29,HP1,S3,standard,liquid,,,,,,,,,,,,,DS,0.6,,,07-26-2023</v>
      </c>
      <c r="I3" s="5" t="str">
        <f>Digestion1!$G$4</f>
        <v>30,HP1,S4,standard,liquid,,,,,,,,,,,,,DS,0.8,,,07-26-2023</v>
      </c>
      <c r="J3" s="5" t="str">
        <f>Digestion1!$G$5</f>
        <v>31,HP1,S5,standard,liquid,,,,,,,,,,,,,DS,1,,,07-26-2023</v>
      </c>
      <c r="K3" s="5" t="str">
        <f>Digestion1!$G$6</f>
        <v>32,HP1,water,blank_control,liquid,,,,,,,,,,,,,DS,,,,07-26-2023</v>
      </c>
      <c r="L3" s="5" t="str">
        <f>Digestion1!$G$7</f>
        <v>33,HP1,DS-0727-1-1,sample,liquid,727,230727-1,45134,1,8,1000,5,20,1685.84,1685.96,1667.6,1667.59,DS,,HPL,PET,08-30-2023</v>
      </c>
      <c r="M3" s="5" t="str">
        <f>Digestion1!$G$8</f>
        <v>34,HP1,DS-0727-1-2,sample,liquid,727,230727-1,45134,2,8,1000,5,20,1661.87,1662.41,1646.22,1646.5,DS,,HPL,PET,08-30-2023</v>
      </c>
    </row>
    <row r="4" spans="1:13" ht="84" customHeight="1" x14ac:dyDescent="0.2">
      <c r="A4" s="5" t="s">
        <v>2</v>
      </c>
      <c r="B4" s="5" t="str">
        <f>Digestion1!$F$3</f>
        <v>23,HP1,G5,control,liquid,,,,,,,,,,,,,DS,1.05,,,07-26-2023</v>
      </c>
      <c r="C4" s="5" t="str">
        <f>Digestion1!$F$4</f>
        <v>24,HP1,G2.5,control,liquid,,,,,,,,,,,,,DS,0.525,,,07-26-2023</v>
      </c>
      <c r="D4" s="5" t="str">
        <f>Digestion1!$F$5</f>
        <v>25,HP1,G0,control,liquid,,,,,,,,,,,,,DS,0,,,07-26-2023</v>
      </c>
      <c r="E4" s="5" t="str">
        <f>Digestion1!$F$6</f>
        <v>26,HP1,S0,standard,liquid,,,,,,,,,,,,,DS,0,,,07-26-2023</v>
      </c>
      <c r="F4" s="5" t="str">
        <f>Digestion1!$F$7</f>
        <v>27,HP1,S1,standard,liquid,,,,,,,,,,,,,DS,0.2,,,07-26-2023</v>
      </c>
      <c r="G4" s="5" t="str">
        <f>Digestion1!$F$8</f>
        <v>28,HP1,S2,standard,liquid,,,,,,,,,,,,,DS,0.4,,,07-26-2023</v>
      </c>
      <c r="H4" s="5" t="str">
        <f>Digestion1!$G$3</f>
        <v>29,HP1,S3,standard,liquid,,,,,,,,,,,,,DS,0.6,,,07-26-2023</v>
      </c>
      <c r="I4" s="5" t="str">
        <f>Digestion1!$G$4</f>
        <v>30,HP1,S4,standard,liquid,,,,,,,,,,,,,DS,0.8,,,07-26-2023</v>
      </c>
      <c r="J4" s="5" t="str">
        <f>Digestion1!$G$5</f>
        <v>31,HP1,S5,standard,liquid,,,,,,,,,,,,,DS,1,,,07-26-2023</v>
      </c>
      <c r="K4" s="5" t="str">
        <f>Digestion1!$G$6</f>
        <v>32,HP1,water,blank_control,liquid,,,,,,,,,,,,,DS,,,,07-26-2023</v>
      </c>
      <c r="L4" s="5" t="str">
        <f>Digestion1!$G$7</f>
        <v>33,HP1,DS-0727-1-1,sample,liquid,727,230727-1,45134,1,8,1000,5,20,1685.84,1685.96,1667.6,1667.59,DS,,HPL,PET,08-30-2023</v>
      </c>
      <c r="M4" s="5" t="str">
        <f>Digestion1!$G$8</f>
        <v>34,HP1,DS-0727-1-2,sample,liquid,727,230727-1,45134,2,8,1000,5,20,1661.87,1662.41,1646.22,1646.5,DS,,HPL,PET,08-30-2023</v>
      </c>
    </row>
    <row r="5" spans="1:13" ht="84" customHeight="1" x14ac:dyDescent="0.2">
      <c r="A5" s="5" t="s">
        <v>3</v>
      </c>
      <c r="B5" s="5" t="str">
        <f>Digestion1!$F$3</f>
        <v>23,HP1,G5,control,liquid,,,,,,,,,,,,,DS,1.05,,,07-26-2023</v>
      </c>
      <c r="C5" s="5" t="str">
        <f>Digestion1!$F$4</f>
        <v>24,HP1,G2.5,control,liquid,,,,,,,,,,,,,DS,0.525,,,07-26-2023</v>
      </c>
      <c r="D5" s="5" t="str">
        <f>Digestion1!$F$5</f>
        <v>25,HP1,G0,control,liquid,,,,,,,,,,,,,DS,0,,,07-26-2023</v>
      </c>
      <c r="E5" s="5" t="str">
        <f>Digestion1!$F$6</f>
        <v>26,HP1,S0,standard,liquid,,,,,,,,,,,,,DS,0,,,07-26-2023</v>
      </c>
      <c r="F5" s="5" t="str">
        <f>Digestion1!$F$7</f>
        <v>27,HP1,S1,standard,liquid,,,,,,,,,,,,,DS,0.2,,,07-26-2023</v>
      </c>
      <c r="G5" s="5" t="str">
        <f>Digestion1!$F$8</f>
        <v>28,HP1,S2,standard,liquid,,,,,,,,,,,,,DS,0.4,,,07-26-2023</v>
      </c>
      <c r="H5" s="5" t="str">
        <f>Digestion1!$G$3</f>
        <v>29,HP1,S3,standard,liquid,,,,,,,,,,,,,DS,0.6,,,07-26-2023</v>
      </c>
      <c r="I5" s="5" t="str">
        <f>Digestion1!$G$4</f>
        <v>30,HP1,S4,standard,liquid,,,,,,,,,,,,,DS,0.8,,,07-26-2023</v>
      </c>
      <c r="J5" s="5" t="str">
        <f>Digestion1!$G$5</f>
        <v>31,HP1,S5,standard,liquid,,,,,,,,,,,,,DS,1,,,07-26-2023</v>
      </c>
      <c r="K5" s="5" t="str">
        <f>Digestion1!$G$6</f>
        <v>32,HP1,water,blank_control,liquid,,,,,,,,,,,,,DS,,,,07-26-2023</v>
      </c>
      <c r="L5" s="5" t="str">
        <f>Digestion1!$G$7</f>
        <v>33,HP1,DS-0727-1-1,sample,liquid,727,230727-1,45134,1,8,1000,5,20,1685.84,1685.96,1667.6,1667.59,DS,,HPL,PET,08-30-2023</v>
      </c>
      <c r="M5" s="5" t="str">
        <f>Digestion1!$G$8</f>
        <v>34,HP1,DS-0727-1-2,sample,liquid,727,230727-1,45134,2,8,1000,5,20,1661.87,1662.41,1646.22,1646.5,DS,,HPL,PET,08-30-2023</v>
      </c>
    </row>
    <row r="6" spans="1:13" ht="84" customHeight="1" x14ac:dyDescent="0.2">
      <c r="A6" s="5" t="s">
        <v>4</v>
      </c>
      <c r="B6" s="5" t="str">
        <f>Digestion1!$H$3</f>
        <v>35,HP1,DS-0727-1-3,sample,liquid,727,230727-1,45134,3,8,1000,5,20,1677.16,1677.6,1661.76,1661.77,DS,,HPL,PET,08-30-2023</v>
      </c>
      <c r="C6" s="5" t="str">
        <f>Digestion1!$H$4</f>
        <v>36,HP1,DS-0727-2-1,sample,liquid,727,230727-2,45134,1,8,1000,5,20,1694.14,1694.1,1677.89,1678.05,DS,,HPL,PET,08-30-2023</v>
      </c>
      <c r="D6" s="5" t="str">
        <f>Digestion1!$H$5</f>
        <v>37,HP1,DS-0727-2-2,sample,liquid,727,230727-2,45134,2,8,1000,5,20,1658.41,1658.57,1643.3,1643.23,DS,,HPL,PET,08-30-2023</v>
      </c>
      <c r="E6" s="5" t="str">
        <f>Digestion1!$H$6</f>
        <v>38,HP1,DS-0727-2-3,sample,liquid,727,230727-2,45134,3,8,1000,5,20,1680.97,1681.09,1667.15,1667.25,DS,,HPL,PET,08-30-2023</v>
      </c>
      <c r="F6" s="5" t="str">
        <f>Digestion1!$H$7</f>
        <v>39,HP1,DS-0727-3-1,sample,liquid,727,230727-3,45134,1,8,1000,5,20,1675.58,1675.57,1657.44,1657.58,DS,,FBS,PET,08-30-2023</v>
      </c>
      <c r="G6" s="5" t="str">
        <f>Digestion1!$H$8</f>
        <v>40,HP1,DS-0727-3-2,sample,liquid,727,230727-3,45134,2,8,1000,5,20,1658.65,1658.52,1640.88,1641.12,DS,,FBS,PET,08-30-2023</v>
      </c>
      <c r="H6" s="5" t="str">
        <f>Digestion1!$I$3</f>
        <v>41,HP1,DS-0727-3-3,sample,liquid,727,230727-3,45134,3,8,1000,5,20,1674.79,1674.76,1656.47,1656.87,DS,,FBS,PET,08-30-2023</v>
      </c>
      <c r="I6" s="5" t="str">
        <f>Digestion1!$I$4</f>
        <v>42,,,,,,,,,,,,,,,,,,,,,01-00-1900</v>
      </c>
      <c r="J6" s="5" t="str">
        <f>Digestion1!$I$5</f>
        <v>43,,,,,,,,,,,,,,,,,,,,,01-00-1900</v>
      </c>
      <c r="K6" s="5" t="str">
        <f>Digestion1!$I$6</f>
        <v>44,,,,,,,,,,,,,,,,,,,,,01-00-1900</v>
      </c>
      <c r="L6" s="5" t="str">
        <f>Digestion1!$I$7</f>
        <v>45,,,,,,,,,,,,,,,,,,,,,01-00-1900</v>
      </c>
      <c r="M6" s="5"/>
    </row>
    <row r="7" spans="1:13" ht="84" customHeight="1" x14ac:dyDescent="0.2">
      <c r="A7" s="5" t="s">
        <v>5</v>
      </c>
      <c r="B7" s="5" t="str">
        <f>Digestion1!$H$3</f>
        <v>35,HP1,DS-0727-1-3,sample,liquid,727,230727-1,45134,3,8,1000,5,20,1677.16,1677.6,1661.76,1661.77,DS,,HPL,PET,08-30-2023</v>
      </c>
      <c r="C7" s="5" t="str">
        <f>Digestion1!$H$4</f>
        <v>36,HP1,DS-0727-2-1,sample,liquid,727,230727-2,45134,1,8,1000,5,20,1694.14,1694.1,1677.89,1678.05,DS,,HPL,PET,08-30-2023</v>
      </c>
      <c r="D7" s="5" t="str">
        <f>Digestion1!$H$5</f>
        <v>37,HP1,DS-0727-2-2,sample,liquid,727,230727-2,45134,2,8,1000,5,20,1658.41,1658.57,1643.3,1643.23,DS,,HPL,PET,08-30-2023</v>
      </c>
      <c r="E7" s="5" t="str">
        <f>Digestion1!$H$6</f>
        <v>38,HP1,DS-0727-2-3,sample,liquid,727,230727-2,45134,3,8,1000,5,20,1680.97,1681.09,1667.15,1667.25,DS,,HPL,PET,08-30-2023</v>
      </c>
      <c r="F7" s="5" t="str">
        <f>Digestion1!$H$7</f>
        <v>39,HP1,DS-0727-3-1,sample,liquid,727,230727-3,45134,1,8,1000,5,20,1675.58,1675.57,1657.44,1657.58,DS,,FBS,PET,08-30-2023</v>
      </c>
      <c r="G7" s="5" t="str">
        <f>Digestion1!$H$8</f>
        <v>40,HP1,DS-0727-3-2,sample,liquid,727,230727-3,45134,2,8,1000,5,20,1658.65,1658.52,1640.88,1641.12,DS,,FBS,PET,08-30-2023</v>
      </c>
      <c r="H7" s="5" t="str">
        <f>Digestion1!$I$3</f>
        <v>41,HP1,DS-0727-3-3,sample,liquid,727,230727-3,45134,3,8,1000,5,20,1674.79,1674.76,1656.47,1656.87,DS,,FBS,PET,08-30-2023</v>
      </c>
      <c r="I7" s="5" t="str">
        <f>Digestion1!$I$4</f>
        <v>42,,,,,,,,,,,,,,,,,,,,,01-00-1900</v>
      </c>
      <c r="J7" s="5" t="str">
        <f>Digestion1!$I$5</f>
        <v>43,,,,,,,,,,,,,,,,,,,,,01-00-1900</v>
      </c>
      <c r="K7" s="5" t="str">
        <f>Digestion1!$I$6</f>
        <v>44,,,,,,,,,,,,,,,,,,,,,01-00-1900</v>
      </c>
      <c r="L7" s="5" t="str">
        <f>Digestion1!$I$7</f>
        <v>45,,,,,,,,,,,,,,,,,,,,,01-00-1900</v>
      </c>
      <c r="M7" s="6"/>
    </row>
    <row r="8" spans="1:13" ht="84" customHeight="1" x14ac:dyDescent="0.2">
      <c r="A8" s="5" t="s">
        <v>6</v>
      </c>
      <c r="B8" s="5" t="str">
        <f>Digestion1!$H$3</f>
        <v>35,HP1,DS-0727-1-3,sample,liquid,727,230727-1,45134,3,8,1000,5,20,1677.16,1677.6,1661.76,1661.77,DS,,HPL,PET,08-30-2023</v>
      </c>
      <c r="C8" s="5" t="str">
        <f>Digestion1!$H$4</f>
        <v>36,HP1,DS-0727-2-1,sample,liquid,727,230727-2,45134,1,8,1000,5,20,1694.14,1694.1,1677.89,1678.05,DS,,HPL,PET,08-30-2023</v>
      </c>
      <c r="D8" s="5" t="str">
        <f>Digestion1!$H$5</f>
        <v>37,HP1,DS-0727-2-2,sample,liquid,727,230727-2,45134,2,8,1000,5,20,1658.41,1658.57,1643.3,1643.23,DS,,HPL,PET,08-30-2023</v>
      </c>
      <c r="E8" s="5" t="str">
        <f>Digestion1!$H$6</f>
        <v>38,HP1,DS-0727-2-3,sample,liquid,727,230727-2,45134,3,8,1000,5,20,1680.97,1681.09,1667.15,1667.25,DS,,HPL,PET,08-30-2023</v>
      </c>
      <c r="F8" s="5" t="str">
        <f>Digestion1!$H$7</f>
        <v>39,HP1,DS-0727-3-1,sample,liquid,727,230727-3,45134,1,8,1000,5,20,1675.58,1675.57,1657.44,1657.58,DS,,FBS,PET,08-30-2023</v>
      </c>
      <c r="G8" s="5" t="str">
        <f>Digestion1!$H$8</f>
        <v>40,HP1,DS-0727-3-2,sample,liquid,727,230727-3,45134,2,8,1000,5,20,1658.65,1658.52,1640.88,1641.12,DS,,FBS,PET,08-30-2023</v>
      </c>
      <c r="H8" s="5" t="str">
        <f>Digestion1!$I$3</f>
        <v>41,HP1,DS-0727-3-3,sample,liquid,727,230727-3,45134,3,8,1000,5,20,1674.79,1674.76,1656.47,1656.87,DS,,FBS,PET,08-30-2023</v>
      </c>
      <c r="I8" s="5" t="str">
        <f>Digestion1!$I$4</f>
        <v>42,,,,,,,,,,,,,,,,,,,,,01-00-1900</v>
      </c>
      <c r="J8" s="5" t="str">
        <f>Digestion1!$I$5</f>
        <v>43,,,,,,,,,,,,,,,,,,,,,01-00-1900</v>
      </c>
      <c r="K8" s="5" t="str">
        <f>Digestion1!$I$6</f>
        <v>44,,,,,,,,,,,,,,,,,,,,,01-00-1900</v>
      </c>
      <c r="L8" s="5" t="str">
        <f>Digestion1!$I$7</f>
        <v>45,,,,,,,,,,,,,,,,,,,,,01-00-1900</v>
      </c>
      <c r="M8" s="6"/>
    </row>
    <row r="9" spans="1:13" ht="84" customHeight="1" x14ac:dyDescent="0.2">
      <c r="A9" s="5" t="s">
        <v>7</v>
      </c>
      <c r="B9" s="5" t="str">
        <f>Digestion1!$H$3</f>
        <v>35,HP1,DS-0727-1-3,sample,liquid,727,230727-1,45134,3,8,1000,5,20,1677.16,1677.6,1661.76,1661.77,DS,,HPL,PET,08-30-2023</v>
      </c>
      <c r="C9" s="5" t="str">
        <f>Digestion1!$H$4</f>
        <v>36,HP1,DS-0727-2-1,sample,liquid,727,230727-2,45134,1,8,1000,5,20,1694.14,1694.1,1677.89,1678.05,DS,,HPL,PET,08-30-2023</v>
      </c>
      <c r="D9" s="5" t="str">
        <f>Digestion1!$H$5</f>
        <v>37,HP1,DS-0727-2-2,sample,liquid,727,230727-2,45134,2,8,1000,5,20,1658.41,1658.57,1643.3,1643.23,DS,,HPL,PET,08-30-2023</v>
      </c>
      <c r="E9" s="5" t="str">
        <f>Digestion1!$H$6</f>
        <v>38,HP1,DS-0727-2-3,sample,liquid,727,230727-2,45134,3,8,1000,5,20,1680.97,1681.09,1667.15,1667.25,DS,,HPL,PET,08-30-2023</v>
      </c>
      <c r="F9" s="5" t="str">
        <f>Digestion1!$H$7</f>
        <v>39,HP1,DS-0727-3-1,sample,liquid,727,230727-3,45134,1,8,1000,5,20,1675.58,1675.57,1657.44,1657.58,DS,,FBS,PET,08-30-2023</v>
      </c>
      <c r="G9" s="5" t="str">
        <f>Digestion1!$H$8</f>
        <v>40,HP1,DS-0727-3-2,sample,liquid,727,230727-3,45134,2,8,1000,5,20,1658.65,1658.52,1640.88,1641.12,DS,,FBS,PET,08-30-2023</v>
      </c>
      <c r="H9" s="5" t="str">
        <f>Digestion1!$I$3</f>
        <v>41,HP1,DS-0727-3-3,sample,liquid,727,230727-3,45134,3,8,1000,5,20,1674.79,1674.76,1656.47,1656.87,DS,,FBS,PET,08-30-2023</v>
      </c>
      <c r="I9" s="5" t="str">
        <f>Digestion1!$I$4</f>
        <v>42,,,,,,,,,,,,,,,,,,,,,01-00-1900</v>
      </c>
      <c r="J9" s="5" t="str">
        <f>Digestion1!$I$5</f>
        <v>43,,,,,,,,,,,,,,,,,,,,,01-00-1900</v>
      </c>
      <c r="K9" s="5" t="str">
        <f>Digestion1!$I$6</f>
        <v>44,,,,,,,,,,,,,,,,,,,,,01-00-1900</v>
      </c>
      <c r="L9" s="5" t="str">
        <f>Digestion1!$I$7</f>
        <v>45,,,,,,,,,,,,,,,,,,,,,01-00-1900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E0B-B2BE-9A4D-A28F-3FD74A138FDF}">
  <dimension ref="A1:M9"/>
  <sheetViews>
    <sheetView zoomScale="99" workbookViewId="0">
      <selection activeCell="C42" sqref="C42"/>
    </sheetView>
  </sheetViews>
  <sheetFormatPr baseColWidth="10" defaultRowHeight="16" x14ac:dyDescent="0.2"/>
  <cols>
    <col min="1" max="14" width="17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34" x14ac:dyDescent="0.2">
      <c r="A2" s="5" t="s">
        <v>0</v>
      </c>
      <c r="B2" s="5" t="str">
        <f>Digestion1!$J$3</f>
        <v>46,,,,,,,,,,,,,,,,,,,,,01-00-1900</v>
      </c>
      <c r="C2" s="5" t="str">
        <f>Digestion1!$J$4</f>
        <v>47,,,,,,,,,,,,,,,,,,,,,01-00-1900</v>
      </c>
      <c r="D2" s="5" t="str">
        <f>Digestion1!$J$5</f>
        <v>48,,,,,,,,,,,,,,,,,,,,,01-00-1900</v>
      </c>
      <c r="E2" s="5" t="str">
        <f>Digestion1!$J$6</f>
        <v>49,,,,,,,,,,,,,,,,,,,,,01-00-1900</v>
      </c>
      <c r="F2" s="5" t="str">
        <f>Digestion1!$J$7</f>
        <v>50,,,,,,,,,,,,,,,,,,,,,01-00-1900</v>
      </c>
      <c r="G2" s="5" t="str">
        <f>Digestion1!$J$8</f>
        <v>51,,,,,,,,,,,,,,,,,,,,,01-00-1900</v>
      </c>
      <c r="H2" s="5" t="str">
        <f>Digestion1!$K$3</f>
        <v>52,,,,,,,,,,,,,,,,,,,,,01-00-1900</v>
      </c>
      <c r="I2" s="5" t="str">
        <f>Digestion1!$K$4</f>
        <v>53,,,,,,,,,,,,,,,,,,,,,01-00-1900</v>
      </c>
      <c r="J2" s="5" t="str">
        <f>Digestion1!$K$5</f>
        <v>54,,,,,,,,,,,,,,,,,,,,,01-00-1900</v>
      </c>
      <c r="K2" s="5" t="str">
        <f>Digestion1!$K$6</f>
        <v>55,,,,,,,,,,,,,,,,,,,,,01-00-1900</v>
      </c>
      <c r="L2" s="5" t="str">
        <f>Digestion1!$K$7</f>
        <v>56,,,,,,,,,,,,,,,,,,,,,01-00-1900</v>
      </c>
      <c r="M2" s="5" t="str">
        <f>Digestion1!$K$8</f>
        <v>57,,,,,,,,,,,,,,,,,,,,,01-00-1900</v>
      </c>
    </row>
    <row r="3" spans="1:13" ht="34" x14ac:dyDescent="0.2">
      <c r="A3" s="5" t="s">
        <v>1</v>
      </c>
      <c r="B3" s="5" t="str">
        <f>Digestion1!$J$3</f>
        <v>46,,,,,,,,,,,,,,,,,,,,,01-00-1900</v>
      </c>
      <c r="C3" s="5" t="str">
        <f>Digestion1!$J$4</f>
        <v>47,,,,,,,,,,,,,,,,,,,,,01-00-1900</v>
      </c>
      <c r="D3" s="5" t="str">
        <f>Digestion1!$J$5</f>
        <v>48,,,,,,,,,,,,,,,,,,,,,01-00-1900</v>
      </c>
      <c r="E3" s="5" t="str">
        <f>Digestion1!$J$6</f>
        <v>49,,,,,,,,,,,,,,,,,,,,,01-00-1900</v>
      </c>
      <c r="F3" s="5" t="str">
        <f>Digestion1!$J$7</f>
        <v>50,,,,,,,,,,,,,,,,,,,,,01-00-1900</v>
      </c>
      <c r="G3" s="5" t="str">
        <f>Digestion1!$J$8</f>
        <v>51,,,,,,,,,,,,,,,,,,,,,01-00-1900</v>
      </c>
      <c r="H3" s="5" t="str">
        <f>Digestion1!$K$3</f>
        <v>52,,,,,,,,,,,,,,,,,,,,,01-00-1900</v>
      </c>
      <c r="I3" s="5" t="str">
        <f>Digestion1!$K$4</f>
        <v>53,,,,,,,,,,,,,,,,,,,,,01-00-1900</v>
      </c>
      <c r="J3" s="5" t="str">
        <f>Digestion1!$K$5</f>
        <v>54,,,,,,,,,,,,,,,,,,,,,01-00-1900</v>
      </c>
      <c r="K3" s="5" t="str">
        <f>Digestion1!$K$6</f>
        <v>55,,,,,,,,,,,,,,,,,,,,,01-00-1900</v>
      </c>
      <c r="L3" s="5" t="str">
        <f>Digestion1!$K$7</f>
        <v>56,,,,,,,,,,,,,,,,,,,,,01-00-1900</v>
      </c>
      <c r="M3" s="5" t="str">
        <f>Digestion1!$K$8</f>
        <v>57,,,,,,,,,,,,,,,,,,,,,01-00-1900</v>
      </c>
    </row>
    <row r="4" spans="1:13" ht="34" x14ac:dyDescent="0.2">
      <c r="A4" s="5" t="s">
        <v>2</v>
      </c>
      <c r="B4" s="5" t="str">
        <f>Digestion1!$J$3</f>
        <v>46,,,,,,,,,,,,,,,,,,,,,01-00-1900</v>
      </c>
      <c r="C4" s="5" t="str">
        <f>Digestion1!$J$4</f>
        <v>47,,,,,,,,,,,,,,,,,,,,,01-00-1900</v>
      </c>
      <c r="D4" s="5" t="str">
        <f>Digestion1!$J$5</f>
        <v>48,,,,,,,,,,,,,,,,,,,,,01-00-1900</v>
      </c>
      <c r="E4" s="5" t="str">
        <f>Digestion1!$J$6</f>
        <v>49,,,,,,,,,,,,,,,,,,,,,01-00-1900</v>
      </c>
      <c r="F4" s="5" t="str">
        <f>Digestion1!$J$7</f>
        <v>50,,,,,,,,,,,,,,,,,,,,,01-00-1900</v>
      </c>
      <c r="G4" s="5" t="str">
        <f>Digestion1!$J$8</f>
        <v>51,,,,,,,,,,,,,,,,,,,,,01-00-1900</v>
      </c>
      <c r="H4" s="5" t="str">
        <f>Digestion1!$K$3</f>
        <v>52,,,,,,,,,,,,,,,,,,,,,01-00-1900</v>
      </c>
      <c r="I4" s="5" t="str">
        <f>Digestion1!$K$4</f>
        <v>53,,,,,,,,,,,,,,,,,,,,,01-00-1900</v>
      </c>
      <c r="J4" s="5" t="str">
        <f>Digestion1!$K$5</f>
        <v>54,,,,,,,,,,,,,,,,,,,,,01-00-1900</v>
      </c>
      <c r="K4" s="5" t="str">
        <f>Digestion1!$K$6</f>
        <v>55,,,,,,,,,,,,,,,,,,,,,01-00-1900</v>
      </c>
      <c r="L4" s="5" t="str">
        <f>Digestion1!$K$7</f>
        <v>56,,,,,,,,,,,,,,,,,,,,,01-00-1900</v>
      </c>
      <c r="M4" s="5" t="str">
        <f>Digestion1!$K$8</f>
        <v>57,,,,,,,,,,,,,,,,,,,,,01-00-1900</v>
      </c>
    </row>
    <row r="5" spans="1:13" ht="34" x14ac:dyDescent="0.2">
      <c r="A5" s="5" t="s">
        <v>3</v>
      </c>
      <c r="B5" s="5" t="str">
        <f>Digestion1!$J$3</f>
        <v>46,,,,,,,,,,,,,,,,,,,,,01-00-1900</v>
      </c>
      <c r="C5" s="5" t="str">
        <f>Digestion1!$J$4</f>
        <v>47,,,,,,,,,,,,,,,,,,,,,01-00-1900</v>
      </c>
      <c r="D5" s="5" t="str">
        <f>Digestion1!$J$5</f>
        <v>48,,,,,,,,,,,,,,,,,,,,,01-00-1900</v>
      </c>
      <c r="E5" s="5" t="str">
        <f>Digestion1!$J$6</f>
        <v>49,,,,,,,,,,,,,,,,,,,,,01-00-1900</v>
      </c>
      <c r="F5" s="5" t="str">
        <f>Digestion1!$J$7</f>
        <v>50,,,,,,,,,,,,,,,,,,,,,01-00-1900</v>
      </c>
      <c r="G5" s="5" t="str">
        <f>Digestion1!$J$8</f>
        <v>51,,,,,,,,,,,,,,,,,,,,,01-00-1900</v>
      </c>
      <c r="H5" s="5" t="str">
        <f>Digestion1!$K$3</f>
        <v>52,,,,,,,,,,,,,,,,,,,,,01-00-1900</v>
      </c>
      <c r="I5" s="5" t="str">
        <f>Digestion1!$K$4</f>
        <v>53,,,,,,,,,,,,,,,,,,,,,01-00-1900</v>
      </c>
      <c r="J5" s="5" t="str">
        <f>Digestion1!$K$5</f>
        <v>54,,,,,,,,,,,,,,,,,,,,,01-00-1900</v>
      </c>
      <c r="K5" s="5" t="str">
        <f>Digestion1!$K$6</f>
        <v>55,,,,,,,,,,,,,,,,,,,,,01-00-1900</v>
      </c>
      <c r="L5" s="5" t="str">
        <f>Digestion1!$K$7</f>
        <v>56,,,,,,,,,,,,,,,,,,,,,01-00-1900</v>
      </c>
      <c r="M5" s="5" t="str">
        <f>Digestion1!$K$8</f>
        <v>57,,,,,,,,,,,,,,,,,,,,,01-00-1900</v>
      </c>
    </row>
    <row r="6" spans="1:13" ht="34" x14ac:dyDescent="0.2">
      <c r="A6" s="5" t="s">
        <v>4</v>
      </c>
      <c r="B6" s="5" t="str">
        <f>Digestion1!$L$3</f>
        <v>58,,,,,,,,,,,,,,,,,,,,,01-00-1900</v>
      </c>
      <c r="C6" s="5" t="str">
        <f>Digestion1!$L$4</f>
        <v>59,,,,,,,,,,,,,,,,,,,,,01-00-1900</v>
      </c>
      <c r="D6" s="5" t="str">
        <f>Digestion1!$L$5</f>
        <v>60,,,,,,,,,,,,,,,,,,,,,01-00-1900</v>
      </c>
      <c r="E6" s="5" t="str">
        <f>Digestion1!$L$6</f>
        <v>61,,,,,,,,,,,,,,,,,,,,,01-00-1900</v>
      </c>
      <c r="F6" s="5" t="str">
        <f>Digestion1!$L$7</f>
        <v>62,,,,,,,,,,,,,,,,,,,,,01-00-1900</v>
      </c>
      <c r="G6" s="5" t="str">
        <f>Digestion1!$L$8</f>
        <v>63,,,,,,,,,,,,,,,,,,,,,01-00-1900</v>
      </c>
      <c r="H6" s="5" t="str">
        <f>Digestion2!$C$3</f>
        <v>64,,,,,,,,,,,,,,,,,,,,,01-00-1900</v>
      </c>
      <c r="I6" s="5" t="str">
        <f>Digestion2!$C$4</f>
        <v>65,,,,,,,,,,,,,,,,,,,,,01-00-1900</v>
      </c>
      <c r="J6" s="5" t="str">
        <f>Digestion2!$C$5</f>
        <v>66,,,,,,,,,,,,,,,,,,,,,01-00-1900</v>
      </c>
      <c r="K6" s="5" t="str">
        <f>Digestion2!$C$6</f>
        <v>67,,,,,,,,,,,,,,,,,,,,,01-00-1900</v>
      </c>
      <c r="L6" s="5" t="str">
        <f>Digestion2!$C$7</f>
        <v>68,,,,,,,,,,,,,,,,,,,,,01-00-1900</v>
      </c>
      <c r="M6" s="5"/>
    </row>
    <row r="7" spans="1:13" ht="34" x14ac:dyDescent="0.2">
      <c r="A7" s="5" t="s">
        <v>5</v>
      </c>
      <c r="B7" s="5" t="str">
        <f>Digestion1!$L$3</f>
        <v>58,,,,,,,,,,,,,,,,,,,,,01-00-1900</v>
      </c>
      <c r="C7" s="5" t="str">
        <f>Digestion1!$L$4</f>
        <v>59,,,,,,,,,,,,,,,,,,,,,01-00-1900</v>
      </c>
      <c r="D7" s="5" t="str">
        <f>Digestion1!$L$5</f>
        <v>60,,,,,,,,,,,,,,,,,,,,,01-00-1900</v>
      </c>
      <c r="E7" s="5" t="str">
        <f>Digestion1!$L$6</f>
        <v>61,,,,,,,,,,,,,,,,,,,,,01-00-1900</v>
      </c>
      <c r="F7" s="5" t="str">
        <f>Digestion1!$L$7</f>
        <v>62,,,,,,,,,,,,,,,,,,,,,01-00-1900</v>
      </c>
      <c r="G7" s="5" t="str">
        <f>Digestion1!$L$8</f>
        <v>63,,,,,,,,,,,,,,,,,,,,,01-00-1900</v>
      </c>
      <c r="H7" s="5" t="str">
        <f>Digestion2!$C$3</f>
        <v>64,,,,,,,,,,,,,,,,,,,,,01-00-1900</v>
      </c>
      <c r="I7" s="5" t="str">
        <f>Digestion2!$C$4</f>
        <v>65,,,,,,,,,,,,,,,,,,,,,01-00-1900</v>
      </c>
      <c r="J7" s="5" t="str">
        <f>Digestion2!$C$5</f>
        <v>66,,,,,,,,,,,,,,,,,,,,,01-00-1900</v>
      </c>
      <c r="K7" s="5" t="str">
        <f>Digestion2!$C$6</f>
        <v>67,,,,,,,,,,,,,,,,,,,,,01-00-1900</v>
      </c>
      <c r="L7" s="5" t="str">
        <f>Digestion2!$C$7</f>
        <v>68,,,,,,,,,,,,,,,,,,,,,01-00-1900</v>
      </c>
      <c r="M7" s="6"/>
    </row>
    <row r="8" spans="1:13" ht="34" x14ac:dyDescent="0.2">
      <c r="A8" s="5" t="s">
        <v>6</v>
      </c>
      <c r="B8" s="5" t="str">
        <f>Digestion1!$L$3</f>
        <v>58,,,,,,,,,,,,,,,,,,,,,01-00-1900</v>
      </c>
      <c r="C8" s="5" t="str">
        <f>Digestion1!$L$4</f>
        <v>59,,,,,,,,,,,,,,,,,,,,,01-00-1900</v>
      </c>
      <c r="D8" s="5" t="str">
        <f>Digestion1!$L$5</f>
        <v>60,,,,,,,,,,,,,,,,,,,,,01-00-1900</v>
      </c>
      <c r="E8" s="5" t="str">
        <f>Digestion1!$L$6</f>
        <v>61,,,,,,,,,,,,,,,,,,,,,01-00-1900</v>
      </c>
      <c r="F8" s="5" t="str">
        <f>Digestion1!$L$7</f>
        <v>62,,,,,,,,,,,,,,,,,,,,,01-00-1900</v>
      </c>
      <c r="G8" s="5" t="str">
        <f>Digestion1!$L$8</f>
        <v>63,,,,,,,,,,,,,,,,,,,,,01-00-1900</v>
      </c>
      <c r="H8" s="5" t="str">
        <f>Digestion2!$C$3</f>
        <v>64,,,,,,,,,,,,,,,,,,,,,01-00-1900</v>
      </c>
      <c r="I8" s="5" t="str">
        <f>Digestion2!$C$4</f>
        <v>65,,,,,,,,,,,,,,,,,,,,,01-00-1900</v>
      </c>
      <c r="J8" s="5" t="str">
        <f>Digestion2!$C$5</f>
        <v>66,,,,,,,,,,,,,,,,,,,,,01-00-1900</v>
      </c>
      <c r="K8" s="5" t="str">
        <f>Digestion2!$C$6</f>
        <v>67,,,,,,,,,,,,,,,,,,,,,01-00-1900</v>
      </c>
      <c r="L8" s="5" t="str">
        <f>Digestion2!$C$7</f>
        <v>68,,,,,,,,,,,,,,,,,,,,,01-00-1900</v>
      </c>
      <c r="M8" s="6"/>
    </row>
    <row r="9" spans="1:13" ht="34" x14ac:dyDescent="0.2">
      <c r="A9" s="5" t="s">
        <v>7</v>
      </c>
      <c r="B9" s="5" t="str">
        <f>Digestion1!$L$3</f>
        <v>58,,,,,,,,,,,,,,,,,,,,,01-00-1900</v>
      </c>
      <c r="C9" s="5" t="str">
        <f>Digestion1!$L$4</f>
        <v>59,,,,,,,,,,,,,,,,,,,,,01-00-1900</v>
      </c>
      <c r="D9" s="5" t="str">
        <f>Digestion1!$L$5</f>
        <v>60,,,,,,,,,,,,,,,,,,,,,01-00-1900</v>
      </c>
      <c r="E9" s="5" t="str">
        <f>Digestion1!$L$6</f>
        <v>61,,,,,,,,,,,,,,,,,,,,,01-00-1900</v>
      </c>
      <c r="F9" s="5" t="str">
        <f>Digestion1!$L$7</f>
        <v>62,,,,,,,,,,,,,,,,,,,,,01-00-1900</v>
      </c>
      <c r="G9" s="5" t="str">
        <f>Digestion1!$L$8</f>
        <v>63,,,,,,,,,,,,,,,,,,,,,01-00-1900</v>
      </c>
      <c r="H9" s="5" t="str">
        <f>Digestion2!$C$3</f>
        <v>64,,,,,,,,,,,,,,,,,,,,,01-00-1900</v>
      </c>
      <c r="I9" s="5" t="str">
        <f>Digestion2!$C$4</f>
        <v>65,,,,,,,,,,,,,,,,,,,,,01-00-1900</v>
      </c>
      <c r="J9" s="5" t="str">
        <f>Digestion2!$C$5</f>
        <v>66,,,,,,,,,,,,,,,,,,,,,01-00-1900</v>
      </c>
      <c r="K9" s="5" t="str">
        <f>Digestion2!$C$6</f>
        <v>67,,,,,,,,,,,,,,,,,,,,,01-00-1900</v>
      </c>
      <c r="L9" s="5" t="str">
        <f>Digestion2!$C$7</f>
        <v>68,,,,,,,,,,,,,,,,,,,,,01-00-1900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336-88F1-3F44-B201-FE61DF478E0E}">
  <dimension ref="A1:M9"/>
  <sheetViews>
    <sheetView workbookViewId="0">
      <selection activeCell="N24" sqref="N24"/>
    </sheetView>
  </sheetViews>
  <sheetFormatPr baseColWidth="10" defaultRowHeight="16" x14ac:dyDescent="0.2"/>
  <cols>
    <col min="13" max="13" width="16.66406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51" x14ac:dyDescent="0.2">
      <c r="A2" s="5" t="s">
        <v>0</v>
      </c>
      <c r="B2" s="5" t="str">
        <f>Digestion2!$D$3</f>
        <v>69,,,,,,,,,,,,,,,,,,,,,01-00-1900</v>
      </c>
      <c r="C2" s="5" t="str">
        <f>Digestion2!$D$4</f>
        <v>70,,,,,,,,,,,,,,,,,,,,,01-00-1900</v>
      </c>
      <c r="D2" s="5" t="str">
        <f>Digestion2!$D$5</f>
        <v>71,,,,,,,,,,,,,,,,,,,,,01-00-1900</v>
      </c>
      <c r="E2" s="5" t="str">
        <f>Digestion2!$D$6</f>
        <v>72,,,,,,,,,,,,,,,,,,,,,01-00-1900</v>
      </c>
      <c r="F2" s="5" t="str">
        <f>Digestion2!$D$7</f>
        <v>73,,,,,,,,,,,,,,,,,,,,,01-00-1900</v>
      </c>
      <c r="G2" s="5" t="str">
        <f>Digestion2!$D$8</f>
        <v>74,,,,,,,,,,,,,,,,,,,,,01-00-1900</v>
      </c>
      <c r="H2" s="5" t="str">
        <f>Digestion2!$E$3</f>
        <v>75,,,,,,,,,,,,,,,,,,,,,01-00-1900</v>
      </c>
      <c r="I2" s="5" t="str">
        <f>Digestion2!$E$4</f>
        <v>76,,,,,,,,,,,,,,,,,,,,,01-00-1900</v>
      </c>
      <c r="J2" s="5" t="str">
        <f>Digestion2!$E$5</f>
        <v>77,,,,,,,,,,,,,,,,,,,,,01-00-1900</v>
      </c>
      <c r="K2" s="5" t="str">
        <f>Digestion2!$E$6</f>
        <v>78,,,,,,,,,,,,,,,,,,,,,01-00-1900</v>
      </c>
      <c r="L2" s="5" t="str">
        <f>Digestion2!$E$7</f>
        <v>79,,,,,,,,,,,,,,,,,,,,,01-00-1900</v>
      </c>
      <c r="M2" s="5" t="str">
        <f>Digestion2!$E$8</f>
        <v>80,,,,,,,,,,,,,,,,,,,,,01-00-1900</v>
      </c>
    </row>
    <row r="3" spans="1:13" ht="51" x14ac:dyDescent="0.2">
      <c r="A3" s="5" t="s">
        <v>1</v>
      </c>
      <c r="B3" s="5" t="str">
        <f>Digestion2!$D$3</f>
        <v>69,,,,,,,,,,,,,,,,,,,,,01-00-1900</v>
      </c>
      <c r="C3" s="5" t="str">
        <f>Digestion2!$D$4</f>
        <v>70,,,,,,,,,,,,,,,,,,,,,01-00-1900</v>
      </c>
      <c r="D3" s="5" t="str">
        <f>Digestion2!$D$5</f>
        <v>71,,,,,,,,,,,,,,,,,,,,,01-00-1900</v>
      </c>
      <c r="E3" s="5" t="str">
        <f>Digestion2!$D$6</f>
        <v>72,,,,,,,,,,,,,,,,,,,,,01-00-1900</v>
      </c>
      <c r="F3" s="5" t="str">
        <f>Digestion2!$D$7</f>
        <v>73,,,,,,,,,,,,,,,,,,,,,01-00-1900</v>
      </c>
      <c r="G3" s="5" t="str">
        <f>Digestion2!$D$8</f>
        <v>74,,,,,,,,,,,,,,,,,,,,,01-00-1900</v>
      </c>
      <c r="H3" s="5" t="str">
        <f>Digestion2!$E$3</f>
        <v>75,,,,,,,,,,,,,,,,,,,,,01-00-1900</v>
      </c>
      <c r="I3" s="5" t="str">
        <f>Digestion2!$E$4</f>
        <v>76,,,,,,,,,,,,,,,,,,,,,01-00-1900</v>
      </c>
      <c r="J3" s="5" t="str">
        <f>Digestion2!$E$5</f>
        <v>77,,,,,,,,,,,,,,,,,,,,,01-00-1900</v>
      </c>
      <c r="K3" s="5" t="str">
        <f>Digestion2!$E$6</f>
        <v>78,,,,,,,,,,,,,,,,,,,,,01-00-1900</v>
      </c>
      <c r="L3" s="5" t="str">
        <f>Digestion2!$E$7</f>
        <v>79,,,,,,,,,,,,,,,,,,,,,01-00-1900</v>
      </c>
      <c r="M3" s="5" t="str">
        <f>Digestion2!$E$8</f>
        <v>80,,,,,,,,,,,,,,,,,,,,,01-00-1900</v>
      </c>
    </row>
    <row r="4" spans="1:13" ht="51" x14ac:dyDescent="0.2">
      <c r="A4" s="5" t="s">
        <v>2</v>
      </c>
      <c r="B4" s="5" t="str">
        <f>Digestion2!$D$3</f>
        <v>69,,,,,,,,,,,,,,,,,,,,,01-00-1900</v>
      </c>
      <c r="C4" s="5" t="str">
        <f>Digestion2!$D$4</f>
        <v>70,,,,,,,,,,,,,,,,,,,,,01-00-1900</v>
      </c>
      <c r="D4" s="5" t="str">
        <f>Digestion2!$D$5</f>
        <v>71,,,,,,,,,,,,,,,,,,,,,01-00-1900</v>
      </c>
      <c r="E4" s="5" t="str">
        <f>Digestion2!$D$6</f>
        <v>72,,,,,,,,,,,,,,,,,,,,,01-00-1900</v>
      </c>
      <c r="F4" s="5" t="str">
        <f>Digestion2!$D$7</f>
        <v>73,,,,,,,,,,,,,,,,,,,,,01-00-1900</v>
      </c>
      <c r="G4" s="5" t="str">
        <f>Digestion2!$D$8</f>
        <v>74,,,,,,,,,,,,,,,,,,,,,01-00-1900</v>
      </c>
      <c r="H4" s="5" t="str">
        <f>Digestion2!$E$3</f>
        <v>75,,,,,,,,,,,,,,,,,,,,,01-00-1900</v>
      </c>
      <c r="I4" s="5" t="str">
        <f>Digestion2!$E$4</f>
        <v>76,,,,,,,,,,,,,,,,,,,,,01-00-1900</v>
      </c>
      <c r="J4" s="5" t="str">
        <f>Digestion2!$E$5</f>
        <v>77,,,,,,,,,,,,,,,,,,,,,01-00-1900</v>
      </c>
      <c r="K4" s="5" t="str">
        <f>Digestion2!$E$6</f>
        <v>78,,,,,,,,,,,,,,,,,,,,,01-00-1900</v>
      </c>
      <c r="L4" s="5" t="str">
        <f>Digestion2!$E$7</f>
        <v>79,,,,,,,,,,,,,,,,,,,,,01-00-1900</v>
      </c>
      <c r="M4" s="5" t="str">
        <f>Digestion2!$E$8</f>
        <v>80,,,,,,,,,,,,,,,,,,,,,01-00-1900</v>
      </c>
    </row>
    <row r="5" spans="1:13" ht="51" x14ac:dyDescent="0.2">
      <c r="A5" s="5" t="s">
        <v>3</v>
      </c>
      <c r="B5" s="5" t="str">
        <f>Digestion2!$D$3</f>
        <v>69,,,,,,,,,,,,,,,,,,,,,01-00-1900</v>
      </c>
      <c r="C5" s="5" t="str">
        <f>Digestion2!$D$4</f>
        <v>70,,,,,,,,,,,,,,,,,,,,,01-00-1900</v>
      </c>
      <c r="D5" s="5" t="str">
        <f>Digestion2!$D$5</f>
        <v>71,,,,,,,,,,,,,,,,,,,,,01-00-1900</v>
      </c>
      <c r="E5" s="5" t="str">
        <f>Digestion2!$D$6</f>
        <v>72,,,,,,,,,,,,,,,,,,,,,01-00-1900</v>
      </c>
      <c r="F5" s="5" t="str">
        <f>Digestion2!$D$7</f>
        <v>73,,,,,,,,,,,,,,,,,,,,,01-00-1900</v>
      </c>
      <c r="G5" s="5" t="str">
        <f>Digestion2!$D$8</f>
        <v>74,,,,,,,,,,,,,,,,,,,,,01-00-1900</v>
      </c>
      <c r="H5" s="5" t="str">
        <f>Digestion2!$E$3</f>
        <v>75,,,,,,,,,,,,,,,,,,,,,01-00-1900</v>
      </c>
      <c r="I5" s="5" t="str">
        <f>Digestion2!$E$4</f>
        <v>76,,,,,,,,,,,,,,,,,,,,,01-00-1900</v>
      </c>
      <c r="J5" s="5" t="str">
        <f>Digestion2!$E$5</f>
        <v>77,,,,,,,,,,,,,,,,,,,,,01-00-1900</v>
      </c>
      <c r="K5" s="5" t="str">
        <f>Digestion2!$E$6</f>
        <v>78,,,,,,,,,,,,,,,,,,,,,01-00-1900</v>
      </c>
      <c r="L5" s="5" t="str">
        <f>Digestion2!$E$7</f>
        <v>79,,,,,,,,,,,,,,,,,,,,,01-00-1900</v>
      </c>
      <c r="M5" s="5" t="str">
        <f>Digestion2!$E$8</f>
        <v>80,,,,,,,,,,,,,,,,,,,,,01-00-1900</v>
      </c>
    </row>
    <row r="6" spans="1:13" ht="51" x14ac:dyDescent="0.2">
      <c r="A6" s="5" t="s">
        <v>4</v>
      </c>
      <c r="B6" s="5" t="str">
        <f>Digestion2!$F$3</f>
        <v>81,,,,,,,,,,,,,,,,,,,,,01-00-1900</v>
      </c>
      <c r="C6" s="5" t="str">
        <f>Digestion2!$F$4</f>
        <v>82,,,,,,,,,,,,,,,,,,,,,01-00-1900</v>
      </c>
      <c r="D6" s="5" t="str">
        <f>Digestion2!$F$5</f>
        <v>83,,,,,,,,,,,,,,,,,,,,,01-00-1900</v>
      </c>
      <c r="E6" s="5" t="str">
        <f>Digestion2!$F$6</f>
        <v>84,,,,,,,,,,,,,,,,,,,,,01-00-1900</v>
      </c>
      <c r="F6" s="5" t="str">
        <f>Digestion2!$F$7</f>
        <v>85,,,,,,,,,,,,,,,,,,,,,01-00-1900</v>
      </c>
      <c r="G6" s="5" t="str">
        <f>Digestion2!$F$8</f>
        <v>86,,,,,,,,,,,,,,,,,,,,,01-00-1900</v>
      </c>
      <c r="H6" s="5" t="str">
        <f>Digestion2!$G$3</f>
        <v>87,,,,,,,,,,,,,,,,,,,,,01-00-1900</v>
      </c>
      <c r="I6" s="5" t="str">
        <f>Digestion2!$G$4</f>
        <v>88,,,,,,,,,,,,,,,,,,,,,01-00-1900</v>
      </c>
      <c r="J6" s="5" t="str">
        <f>Digestion2!$G$5</f>
        <v>89,,,,,,,,,,,,,,,,,,,,,01-00-1900</v>
      </c>
      <c r="K6" s="5" t="str">
        <f>Digestion2!$G$6</f>
        <v>90,,,,,,,,,,,,,,,,,,,,,01-00-1900</v>
      </c>
      <c r="L6" s="5" t="str">
        <f>Digestion2!$G$7</f>
        <v>91,,,,,,,,,,,,,,,,,,,,,01-00-1900</v>
      </c>
      <c r="M6" s="5"/>
    </row>
    <row r="7" spans="1:13" ht="51" x14ac:dyDescent="0.2">
      <c r="A7" s="5" t="s">
        <v>5</v>
      </c>
      <c r="B7" s="5" t="str">
        <f>Digestion2!$F$3</f>
        <v>81,,,,,,,,,,,,,,,,,,,,,01-00-1900</v>
      </c>
      <c r="C7" s="5" t="str">
        <f>Digestion2!$F$4</f>
        <v>82,,,,,,,,,,,,,,,,,,,,,01-00-1900</v>
      </c>
      <c r="D7" s="5" t="str">
        <f>Digestion2!$F$5</f>
        <v>83,,,,,,,,,,,,,,,,,,,,,01-00-1900</v>
      </c>
      <c r="E7" s="5" t="str">
        <f>Digestion2!$F$6</f>
        <v>84,,,,,,,,,,,,,,,,,,,,,01-00-1900</v>
      </c>
      <c r="F7" s="5" t="str">
        <f>Digestion2!$F$7</f>
        <v>85,,,,,,,,,,,,,,,,,,,,,01-00-1900</v>
      </c>
      <c r="G7" s="5" t="str">
        <f>Digestion2!$F$8</f>
        <v>86,,,,,,,,,,,,,,,,,,,,,01-00-1900</v>
      </c>
      <c r="H7" s="5" t="str">
        <f>Digestion2!$G$3</f>
        <v>87,,,,,,,,,,,,,,,,,,,,,01-00-1900</v>
      </c>
      <c r="I7" s="5" t="str">
        <f>Digestion2!$G$4</f>
        <v>88,,,,,,,,,,,,,,,,,,,,,01-00-1900</v>
      </c>
      <c r="J7" s="5" t="str">
        <f>Digestion2!$G$5</f>
        <v>89,,,,,,,,,,,,,,,,,,,,,01-00-1900</v>
      </c>
      <c r="K7" s="5" t="str">
        <f>Digestion2!$G$6</f>
        <v>90,,,,,,,,,,,,,,,,,,,,,01-00-1900</v>
      </c>
      <c r="L7" s="5" t="str">
        <f>Digestion2!$G$7</f>
        <v>91,,,,,,,,,,,,,,,,,,,,,01-00-1900</v>
      </c>
      <c r="M7" s="6"/>
    </row>
    <row r="8" spans="1:13" ht="51" x14ac:dyDescent="0.2">
      <c r="A8" s="5" t="s">
        <v>6</v>
      </c>
      <c r="B8" s="5" t="str">
        <f>Digestion2!$F$3</f>
        <v>81,,,,,,,,,,,,,,,,,,,,,01-00-1900</v>
      </c>
      <c r="C8" s="5" t="str">
        <f>Digestion2!$F$4</f>
        <v>82,,,,,,,,,,,,,,,,,,,,,01-00-1900</v>
      </c>
      <c r="D8" s="5" t="str">
        <f>Digestion2!$F$5</f>
        <v>83,,,,,,,,,,,,,,,,,,,,,01-00-1900</v>
      </c>
      <c r="E8" s="5" t="str">
        <f>Digestion2!$F$6</f>
        <v>84,,,,,,,,,,,,,,,,,,,,,01-00-1900</v>
      </c>
      <c r="F8" s="5" t="str">
        <f>Digestion2!$F$7</f>
        <v>85,,,,,,,,,,,,,,,,,,,,,01-00-1900</v>
      </c>
      <c r="G8" s="5" t="str">
        <f>Digestion2!$F$8</f>
        <v>86,,,,,,,,,,,,,,,,,,,,,01-00-1900</v>
      </c>
      <c r="H8" s="5" t="str">
        <f>Digestion2!$G$3</f>
        <v>87,,,,,,,,,,,,,,,,,,,,,01-00-1900</v>
      </c>
      <c r="I8" s="5" t="str">
        <f>Digestion2!$G$4</f>
        <v>88,,,,,,,,,,,,,,,,,,,,,01-00-1900</v>
      </c>
      <c r="J8" s="5" t="str">
        <f>Digestion2!$G$5</f>
        <v>89,,,,,,,,,,,,,,,,,,,,,01-00-1900</v>
      </c>
      <c r="K8" s="5" t="str">
        <f>Digestion2!$G$6</f>
        <v>90,,,,,,,,,,,,,,,,,,,,,01-00-1900</v>
      </c>
      <c r="L8" s="5" t="str">
        <f>Digestion2!$G$7</f>
        <v>91,,,,,,,,,,,,,,,,,,,,,01-00-1900</v>
      </c>
      <c r="M8" s="6"/>
    </row>
    <row r="9" spans="1:13" ht="75" x14ac:dyDescent="0.2">
      <c r="A9" s="5" t="s">
        <v>7</v>
      </c>
      <c r="B9" s="5" t="str">
        <f>Digestion2!$F$3</f>
        <v>81,,,,,,,,,,,,,,,,,,,,,01-00-1900</v>
      </c>
      <c r="C9" s="5" t="str">
        <f>Digestion2!$F$4</f>
        <v>82,,,,,,,,,,,,,,,,,,,,,01-00-1900</v>
      </c>
      <c r="D9" s="5" t="str">
        <f>Digestion2!$F$5</f>
        <v>83,,,,,,,,,,,,,,,,,,,,,01-00-1900</v>
      </c>
      <c r="E9" s="5" t="str">
        <f>Digestion2!$F$6</f>
        <v>84,,,,,,,,,,,,,,,,,,,,,01-00-1900</v>
      </c>
      <c r="F9" s="5" t="str">
        <f>Digestion2!$F$7</f>
        <v>85,,,,,,,,,,,,,,,,,,,,,01-00-1900</v>
      </c>
      <c r="G9" s="5" t="str">
        <f>Digestion2!$F$8</f>
        <v>86,,,,,,,,,,,,,,,,,,,,,01-00-1900</v>
      </c>
      <c r="H9" s="5" t="str">
        <f>Digestion2!$G$3</f>
        <v>87,,,,,,,,,,,,,,,,,,,,,01-00-1900</v>
      </c>
      <c r="I9" s="5" t="str">
        <f>Digestion2!$G$4</f>
        <v>88,,,,,,,,,,,,,,,,,,,,,01-00-1900</v>
      </c>
      <c r="J9" s="5" t="str">
        <f>Digestion2!$G$5</f>
        <v>89,,,,,,,,,,,,,,,,,,,,,01-00-1900</v>
      </c>
      <c r="K9" s="5" t="str">
        <f>Digestion2!$G$6</f>
        <v>90,,,,,,,,,,,,,,,,,,,,,01-00-1900</v>
      </c>
      <c r="L9" s="5" t="str">
        <f>Digestion2!$G$7</f>
        <v>91,,,,,,,,,,,,,,,,,,,,,01-00-1900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Digestion1</vt:lpstr>
      <vt:lpstr>Digestion2</vt:lpstr>
      <vt:lpstr>Well_layout1</vt:lpstr>
      <vt:lpstr>Well_layout2</vt:lpstr>
      <vt:lpstr>Well_layout3</vt:lpstr>
      <vt:lpstr>Well_layout4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2023-09-23T00:53:56Z</dcterms:modified>
</cp:coreProperties>
</file>