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1020" yWindow="280" windowWidth="25600" windowHeight="16060" tabRatio="500" activeTab="2"/>
  </bookViews>
  <sheets>
    <sheet name="Bipolar" sheetId="1" r:id="rId1"/>
    <sheet name="Free Hand" sheetId="2" r:id="rId2"/>
    <sheet name="During experiment recording_fix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7" i="3" l="1"/>
  <c r="L207" i="3"/>
  <c r="I137" i="3"/>
  <c r="I140" i="3"/>
  <c r="I143" i="3"/>
  <c r="I134" i="3"/>
  <c r="I115" i="3"/>
  <c r="I116" i="3"/>
  <c r="I117" i="3"/>
  <c r="I118" i="3"/>
  <c r="I119" i="3"/>
  <c r="I120" i="3"/>
  <c r="I121" i="3"/>
  <c r="I122" i="3"/>
  <c r="I123" i="3"/>
  <c r="I114" i="3"/>
  <c r="I106" i="3"/>
  <c r="I107" i="3"/>
  <c r="I108" i="3"/>
  <c r="I109" i="3"/>
  <c r="I110" i="3"/>
  <c r="I111" i="3"/>
  <c r="I112" i="3"/>
  <c r="I113" i="3"/>
  <c r="I105" i="3"/>
  <c r="I104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72" i="3"/>
  <c r="I71" i="3"/>
  <c r="I70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6" i="3"/>
  <c r="I3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I2" i="3"/>
</calcChain>
</file>

<file path=xl/sharedStrings.xml><?xml version="1.0" encoding="utf-8"?>
<sst xmlns="http://schemas.openxmlformats.org/spreadsheetml/2006/main" count="2420" uniqueCount="262">
  <si>
    <t>Participant number</t>
  </si>
  <si>
    <t>Participant group</t>
  </si>
  <si>
    <t>Cobble number</t>
  </si>
  <si>
    <t>Hammerstine number</t>
  </si>
  <si>
    <t>Time(s)</t>
  </si>
  <si>
    <t>Taps(Y/N)</t>
  </si>
  <si>
    <t>Strikes</t>
  </si>
  <si>
    <t>B#(E1,1)</t>
  </si>
  <si>
    <t>Notes</t>
  </si>
  <si>
    <t>E3</t>
  </si>
  <si>
    <t>Expert</t>
  </si>
  <si>
    <t>E3.1</t>
  </si>
  <si>
    <t>H4</t>
  </si>
  <si>
    <t>Y</t>
  </si>
  <si>
    <t>E3.2</t>
  </si>
  <si>
    <t>E3.3</t>
  </si>
  <si>
    <t>used narrow edge of H4</t>
  </si>
  <si>
    <t>E3.4</t>
  </si>
  <si>
    <t>E3.5</t>
  </si>
  <si>
    <t>fractured on unintended plane</t>
  </si>
  <si>
    <t>E3.6</t>
  </si>
  <si>
    <t>fractured on width axis</t>
  </si>
  <si>
    <t>E3.7</t>
  </si>
  <si>
    <t>failed (tried both ends of cobble)</t>
  </si>
  <si>
    <t>E3.8</t>
  </si>
  <si>
    <t>failed</t>
  </si>
  <si>
    <t>E3.9</t>
  </si>
  <si>
    <t>E3.10</t>
  </si>
  <si>
    <t>cobble slipped</t>
  </si>
  <si>
    <t>E3.11</t>
  </si>
  <si>
    <t>E3.12</t>
  </si>
  <si>
    <t>N</t>
  </si>
  <si>
    <t>E3.13</t>
  </si>
  <si>
    <t>refit to learn what happened</t>
  </si>
  <si>
    <t>E3.14</t>
  </si>
  <si>
    <t>"orange slices"</t>
  </si>
  <si>
    <t>E3.15</t>
  </si>
  <si>
    <t>E3.16</t>
  </si>
  <si>
    <t>E3.17</t>
  </si>
  <si>
    <t>E3.18</t>
  </si>
  <si>
    <t>E3.19</t>
  </si>
  <si>
    <t>gave up</t>
  </si>
  <si>
    <t>E3.20</t>
  </si>
  <si>
    <t>E3.21</t>
  </si>
  <si>
    <t>E3.22</t>
  </si>
  <si>
    <t>E3.23</t>
  </si>
  <si>
    <t>E3.24</t>
  </si>
  <si>
    <t>E3.25</t>
  </si>
  <si>
    <t>E3.26</t>
  </si>
  <si>
    <t>E3.28</t>
  </si>
  <si>
    <t>E3.29</t>
  </si>
  <si>
    <t>E3.30</t>
  </si>
  <si>
    <t>E3.32</t>
  </si>
  <si>
    <t>E3.33</t>
  </si>
  <si>
    <t>EXPLODE!</t>
  </si>
  <si>
    <t>E3.35</t>
  </si>
  <si>
    <t>E3.36</t>
  </si>
  <si>
    <t>E3.31</t>
  </si>
  <si>
    <t>Catastrophic break down mid-section. Initial flake good, as moving across, hit flaw. Used leg as an anvil</t>
  </si>
  <si>
    <t>braced against knee. Crushing. 30-40% cortex remaining.</t>
  </si>
  <si>
    <t>E3.34</t>
  </si>
  <si>
    <t>N/A</t>
  </si>
  <si>
    <t>braced against leg, wrong shape and failed.</t>
  </si>
  <si>
    <t>E2</t>
  </si>
  <si>
    <t>E2.1</t>
  </si>
  <si>
    <t>H1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</si>
  <si>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</si>
  <si>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</si>
  <si>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</si>
  <si>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</si>
  <si>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</si>
  <si>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</si>
  <si>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</si>
  <si>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</si>
  <si>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</si>
  <si>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</si>
  <si>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</si>
  <si>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</si>
  <si>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</si>
  <si>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</si>
  <si>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</si>
  <si>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</si>
  <si>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</si>
  <si>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</si>
  <si>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</si>
  <si>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E2.21</t>
  </si>
  <si>
    <t>E2.23</t>
  </si>
  <si>
    <t>E2.24</t>
  </si>
  <si>
    <t>E2.25</t>
  </si>
  <si>
    <t>E2.26</t>
  </si>
  <si>
    <t>E2.27</t>
  </si>
  <si>
    <t>E2.28</t>
  </si>
  <si>
    <t>E2.29</t>
  </si>
  <si>
    <t>E2.30</t>
  </si>
  <si>
    <t>E2.31</t>
  </si>
  <si>
    <t>E2.32</t>
  </si>
  <si>
    <t>E2.33</t>
  </si>
  <si>
    <t>E2.34</t>
  </si>
  <si>
    <t>E2.35</t>
  </si>
  <si>
    <t>direct hammer</t>
  </si>
  <si>
    <t>no platform prep</t>
  </si>
  <si>
    <t>E2.36</t>
  </si>
  <si>
    <t>E2.37</t>
  </si>
  <si>
    <t>E1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</si>
  <si>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</si>
  <si>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</si>
  <si>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</si>
  <si>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</si>
  <si>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</si>
  <si>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</si>
  <si>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</si>
  <si>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</si>
  <si>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</si>
  <si>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</si>
  <si>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</si>
  <si>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</si>
  <si>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</si>
  <si>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</si>
  <si>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</si>
  <si>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</si>
  <si>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</si>
  <si>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</si>
  <si>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</si>
  <si>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</si>
  <si>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E1.21</t>
  </si>
  <si>
    <t>E1.22</t>
  </si>
  <si>
    <t>E1.23</t>
  </si>
  <si>
    <t>E1.24</t>
  </si>
  <si>
    <t>E1.25</t>
  </si>
  <si>
    <t>E1.26</t>
  </si>
  <si>
    <t>E1.27</t>
  </si>
  <si>
    <t>E1.28</t>
  </si>
  <si>
    <t>E1.29</t>
  </si>
  <si>
    <t>E1.30</t>
  </si>
  <si>
    <t>E1.31</t>
  </si>
  <si>
    <t>E1.32</t>
  </si>
  <si>
    <t>E1.33</t>
  </si>
  <si>
    <t>E1.DH3</t>
  </si>
  <si>
    <t>E1.DH2</t>
  </si>
  <si>
    <t>E1.DH1</t>
  </si>
  <si>
    <t>200+</t>
  </si>
  <si>
    <t>N10</t>
  </si>
  <si>
    <t>Novice</t>
  </si>
  <si>
    <t>N10.1</t>
  </si>
  <si>
    <t>N10.2</t>
  </si>
  <si>
    <t>N10.3</t>
  </si>
  <si>
    <t>N10.4</t>
  </si>
  <si>
    <t>N10.5</t>
  </si>
  <si>
    <t>N10.6</t>
  </si>
  <si>
    <t>N10.7</t>
  </si>
  <si>
    <t>N10.8</t>
  </si>
  <si>
    <t>N10.9</t>
  </si>
  <si>
    <t>N10.10</t>
  </si>
  <si>
    <t>H1, H4</t>
  </si>
  <si>
    <t>H4, H6</t>
  </si>
  <si>
    <t>H6</t>
  </si>
  <si>
    <t>H6, H1</t>
  </si>
  <si>
    <t>H1, H6</t>
  </si>
  <si>
    <t>H6, H3</t>
  </si>
  <si>
    <t>H3</t>
  </si>
  <si>
    <t>N7</t>
  </si>
  <si>
    <t>N7.1</t>
  </si>
  <si>
    <t>N7.2</t>
  </si>
  <si>
    <t>N7.3</t>
  </si>
  <si>
    <t>N7.4</t>
  </si>
  <si>
    <t>N7.5</t>
  </si>
  <si>
    <t>N7.6</t>
  </si>
  <si>
    <t>N7.7</t>
  </si>
  <si>
    <t>N7.8</t>
  </si>
  <si>
    <t>N7.9</t>
  </si>
  <si>
    <t>N7.10</t>
  </si>
  <si>
    <t>H7</t>
  </si>
  <si>
    <t>N1</t>
  </si>
  <si>
    <t>N1.1</t>
  </si>
  <si>
    <t>N1.2</t>
  </si>
  <si>
    <t>N1.3</t>
  </si>
  <si>
    <t>N1.4</t>
  </si>
  <si>
    <t>N1.5</t>
  </si>
  <si>
    <t>N1.6</t>
  </si>
  <si>
    <t>N1.7</t>
  </si>
  <si>
    <t>N1.8</t>
  </si>
  <si>
    <t>N1.9</t>
  </si>
  <si>
    <t>N1.10</t>
  </si>
  <si>
    <t>N6</t>
  </si>
  <si>
    <t>N6.1</t>
  </si>
  <si>
    <t>N6.2</t>
  </si>
  <si>
    <t>N6.3</t>
  </si>
  <si>
    <t>N6.4</t>
  </si>
  <si>
    <t>N6.5</t>
  </si>
  <si>
    <t>N6.6</t>
  </si>
  <si>
    <t>N6.7</t>
  </si>
  <si>
    <t>N6.8</t>
  </si>
  <si>
    <t>N6.9</t>
  </si>
  <si>
    <t>N6.10</t>
  </si>
  <si>
    <t>N4</t>
  </si>
  <si>
    <t>N4.1</t>
  </si>
  <si>
    <t>N4.2</t>
  </si>
  <si>
    <t>N4.3</t>
  </si>
  <si>
    <t>N4.4</t>
  </si>
  <si>
    <t>N4.5</t>
  </si>
  <si>
    <t>N4.6</t>
  </si>
  <si>
    <t>N4.7</t>
  </si>
  <si>
    <t>N4.8</t>
  </si>
  <si>
    <t>N4.9</t>
  </si>
  <si>
    <t>N4.10</t>
  </si>
  <si>
    <t>N9</t>
  </si>
  <si>
    <t>N9.1</t>
  </si>
  <si>
    <t>N9.2</t>
  </si>
  <si>
    <t>N9.3</t>
  </si>
  <si>
    <t>N9.4</t>
  </si>
  <si>
    <t>N9.5</t>
  </si>
  <si>
    <t>N9.6</t>
  </si>
  <si>
    <t>N9.7</t>
  </si>
  <si>
    <t>N9.8</t>
  </si>
  <si>
    <t>N9.9</t>
  </si>
  <si>
    <t>N9.10</t>
  </si>
  <si>
    <t>N9.DH.1</t>
  </si>
  <si>
    <t>N5</t>
  </si>
  <si>
    <t>N5.1</t>
  </si>
  <si>
    <t>N5.2</t>
  </si>
  <si>
    <t>N5.3</t>
  </si>
  <si>
    <t>N5.4</t>
  </si>
  <si>
    <t>N5.5</t>
  </si>
  <si>
    <t>N5.6</t>
  </si>
  <si>
    <t>N5.7</t>
  </si>
  <si>
    <t>N5.8</t>
  </si>
  <si>
    <t>N5.9</t>
  </si>
  <si>
    <t>N5.10</t>
  </si>
  <si>
    <t>H5</t>
  </si>
  <si>
    <t>H5, H2</t>
  </si>
  <si>
    <t>H2</t>
  </si>
  <si>
    <t>N11</t>
  </si>
  <si>
    <t>N11.1</t>
  </si>
  <si>
    <t>N11.2</t>
  </si>
  <si>
    <t>N11.3</t>
  </si>
  <si>
    <t>N11.4</t>
  </si>
  <si>
    <t>N11.5</t>
  </si>
  <si>
    <t>N11.6</t>
  </si>
  <si>
    <t>N11.7</t>
  </si>
  <si>
    <t>N11.8</t>
  </si>
  <si>
    <t>N11.9</t>
  </si>
  <si>
    <t>N11.10</t>
  </si>
  <si>
    <t>N2.DH(N11.DH)</t>
  </si>
  <si>
    <t>H6, H3, H7</t>
  </si>
  <si>
    <t>N2</t>
  </si>
  <si>
    <t>N2.1</t>
  </si>
  <si>
    <t>N2.10</t>
  </si>
  <si>
    <t>N2.7</t>
  </si>
  <si>
    <t>N2.5</t>
  </si>
  <si>
    <t>N2.9</t>
  </si>
  <si>
    <t>N2.8</t>
  </si>
  <si>
    <t>N2.6</t>
  </si>
  <si>
    <t>N2.4</t>
  </si>
  <si>
    <t>N2.2</t>
  </si>
  <si>
    <t>N2.3</t>
  </si>
  <si>
    <t>retired</t>
  </si>
  <si>
    <t>Split/No-split</t>
  </si>
  <si>
    <t>Prob(success)</t>
  </si>
  <si>
    <t>divided by 33</t>
  </si>
  <si>
    <t>divided by 36</t>
  </si>
  <si>
    <t>N2 avg time</t>
  </si>
  <si>
    <t>N2 avg 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</si>
</sst>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sqref="A1:H1048576"/>
    </sheetView>
  </sheetViews>
  <sheetFormatPr baseColWidth="10" defaultColWidth="8.83203125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  <col min="9" max="9" width="2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</row>
    <row r="3" spans="1:9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</row>
    <row r="4" spans="1:9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 t="s">
        <v>16</v>
      </c>
    </row>
    <row r="5" spans="1:9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</row>
    <row r="6" spans="1:9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 t="s">
        <v>19</v>
      </c>
    </row>
    <row r="7" spans="1:9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 t="s">
        <v>21</v>
      </c>
    </row>
    <row r="8" spans="1:9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 t="s">
        <v>23</v>
      </c>
    </row>
    <row r="9" spans="1:9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 t="s">
        <v>25</v>
      </c>
    </row>
    <row r="10" spans="1:9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</row>
    <row r="11" spans="1:9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 t="s">
        <v>28</v>
      </c>
    </row>
    <row r="12" spans="1:9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</row>
    <row r="13" spans="1:9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</row>
    <row r="14" spans="1:9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 t="s">
        <v>33</v>
      </c>
    </row>
    <row r="15" spans="1:9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 t="s">
        <v>35</v>
      </c>
    </row>
    <row r="16" spans="1:9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 t="s">
        <v>41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 t="s">
        <v>54</v>
      </c>
    </row>
    <row r="33" spans="1:8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</row>
    <row r="34" spans="1:8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</row>
    <row r="35" spans="1:8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</row>
    <row r="36" spans="1:8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</row>
    <row r="37" spans="1:8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</row>
    <row r="38" spans="1:8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</row>
    <row r="39" spans="1:8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</row>
    <row r="40" spans="1:8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</row>
    <row r="41" spans="1:8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</row>
    <row r="42" spans="1:8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</row>
    <row r="43" spans="1:8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</row>
    <row r="44" spans="1:8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</row>
    <row r="45" spans="1:8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</row>
    <row r="46" spans="1:8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</row>
    <row r="47" spans="1:8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</row>
    <row r="48" spans="1:8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</row>
    <row r="49" spans="1:8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</row>
    <row r="50" spans="1:8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</row>
    <row r="51" spans="1:8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</row>
    <row r="52" spans="1:8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</row>
    <row r="53" spans="1:8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</row>
    <row r="54" spans="1:8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</row>
    <row r="55" spans="1:8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</row>
    <row r="56" spans="1:8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</row>
    <row r="57" spans="1:8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</row>
    <row r="58" spans="1:8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</row>
    <row r="59" spans="1:8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</row>
    <row r="60" spans="1:8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</row>
    <row r="61" spans="1:8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</row>
    <row r="62" spans="1:8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</row>
    <row r="63" spans="1:8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</row>
    <row r="64" spans="1:8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 t="s">
        <v>99</v>
      </c>
      <c r="J68" t="s">
        <v>100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 t="s">
        <v>99</v>
      </c>
      <c r="J69" t="s">
        <v>100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 t="s">
        <v>99</v>
      </c>
      <c r="J70" t="s">
        <v>100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</row>
    <row r="81" spans="1:8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</row>
    <row r="82" spans="1:8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</row>
    <row r="83" spans="1:8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</row>
    <row r="84" spans="1:8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</row>
    <row r="85" spans="1:8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</row>
    <row r="86" spans="1:8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</row>
    <row r="87" spans="1:8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</row>
    <row r="88" spans="1:8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</row>
    <row r="89" spans="1:8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</row>
    <row r="90" spans="1:8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</row>
    <row r="91" spans="1:8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</row>
    <row r="92" spans="1:8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</row>
    <row r="93" spans="1:8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</row>
    <row r="94" spans="1:8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</row>
    <row r="95" spans="1:8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</row>
    <row r="96" spans="1:8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</row>
    <row r="97" spans="1:8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</row>
    <row r="98" spans="1:8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</row>
    <row r="99" spans="1:8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</row>
    <row r="100" spans="1:8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</row>
    <row r="101" spans="1:8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</row>
    <row r="102" spans="1:8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</row>
    <row r="103" spans="1:8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</row>
    <row r="104" spans="1:8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</row>
    <row r="105" spans="1:8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</row>
    <row r="106" spans="1:8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</row>
    <row r="107" spans="1:8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</row>
    <row r="108" spans="1:8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</row>
    <row r="109" spans="1:8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</row>
    <row r="110" spans="1:8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</row>
    <row r="111" spans="1:8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</row>
    <row r="112" spans="1:8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</row>
    <row r="113" spans="1:8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 t="s">
        <v>140</v>
      </c>
      <c r="H113" t="s">
        <v>31</v>
      </c>
    </row>
    <row r="114" spans="1:8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</row>
    <row r="115" spans="1:8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</row>
    <row r="116" spans="1:8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</row>
    <row r="117" spans="1:8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</row>
    <row r="118" spans="1:8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</row>
    <row r="119" spans="1:8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</row>
    <row r="120" spans="1:8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</row>
    <row r="121" spans="1:8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</row>
    <row r="122" spans="1:8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</row>
    <row r="123" spans="1:8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</row>
    <row r="124" spans="1:8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</row>
    <row r="125" spans="1:8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</row>
    <row r="126" spans="1:8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</row>
    <row r="127" spans="1:8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</row>
    <row r="128" spans="1:8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</row>
    <row r="129" spans="1:8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</row>
    <row r="130" spans="1:8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</row>
    <row r="131" spans="1:8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</row>
    <row r="132" spans="1:8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</row>
    <row r="133" spans="1:8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</row>
    <row r="134" spans="1:8">
      <c r="A134" t="s">
        <v>183</v>
      </c>
      <c r="B134" t="s">
        <v>142</v>
      </c>
      <c r="C134" t="s">
        <v>184</v>
      </c>
      <c r="D134" t="s">
        <v>155</v>
      </c>
      <c r="E134" s="3">
        <v>155.78</v>
      </c>
      <c r="F134" t="s">
        <v>31</v>
      </c>
      <c r="G134">
        <v>53</v>
      </c>
      <c r="H134" t="s">
        <v>31</v>
      </c>
    </row>
    <row r="135" spans="1:8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59</v>
      </c>
      <c r="H135" t="s">
        <v>31</v>
      </c>
    </row>
    <row r="136" spans="1:8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281</v>
      </c>
      <c r="H136" t="s">
        <v>31</v>
      </c>
    </row>
    <row r="137" spans="1:8">
      <c r="A137" t="s">
        <v>183</v>
      </c>
      <c r="B137" t="s">
        <v>142</v>
      </c>
      <c r="C137" t="s">
        <v>187</v>
      </c>
      <c r="D137" t="s">
        <v>12</v>
      </c>
      <c r="E137" s="3">
        <v>136.36000000000001</v>
      </c>
      <c r="F137" t="s">
        <v>31</v>
      </c>
      <c r="G137">
        <v>299</v>
      </c>
      <c r="H137" t="s">
        <v>31</v>
      </c>
    </row>
    <row r="138" spans="1:8">
      <c r="A138" t="s">
        <v>183</v>
      </c>
      <c r="B138" t="s">
        <v>142</v>
      </c>
      <c r="C138" t="s">
        <v>188</v>
      </c>
      <c r="D138" t="s">
        <v>12</v>
      </c>
      <c r="E138" s="3">
        <v>176.47</v>
      </c>
      <c r="F138" t="s">
        <v>31</v>
      </c>
      <c r="G138">
        <v>106</v>
      </c>
      <c r="H138" t="s">
        <v>31</v>
      </c>
    </row>
    <row r="139" spans="1:8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138</v>
      </c>
      <c r="H139" t="s">
        <v>13</v>
      </c>
    </row>
    <row r="140" spans="1:8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4</v>
      </c>
      <c r="H140" t="s">
        <v>31</v>
      </c>
    </row>
    <row r="141" spans="1:8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262</v>
      </c>
      <c r="H141" t="s">
        <v>31</v>
      </c>
    </row>
    <row r="142" spans="1:8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320</v>
      </c>
      <c r="H142" t="s">
        <v>31</v>
      </c>
    </row>
    <row r="143" spans="1:8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197</v>
      </c>
      <c r="H143" t="s">
        <v>31</v>
      </c>
    </row>
    <row r="144" spans="1:8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</row>
    <row r="145" spans="1:8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</row>
    <row r="146" spans="1:8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</row>
    <row r="147" spans="1:8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</row>
    <row r="148" spans="1:8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</row>
    <row r="149" spans="1:8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</row>
    <row r="150" spans="1:8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</row>
    <row r="151" spans="1:8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</row>
    <row r="152" spans="1:8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</row>
    <row r="153" spans="1:8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</row>
    <row r="154" spans="1:8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</row>
    <row r="155" spans="1:8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</row>
    <row r="156" spans="1:8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</row>
    <row r="157" spans="1:8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</row>
    <row r="158" spans="1:8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</row>
    <row r="159" spans="1:8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</row>
    <row r="160" spans="1:8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</row>
    <row r="161" spans="1:8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</row>
    <row r="162" spans="1:8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</row>
    <row r="163" spans="1:8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</row>
    <row r="164" spans="1:8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</row>
    <row r="165" spans="1:8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</row>
    <row r="166" spans="1:8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</row>
    <row r="167" spans="1:8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</row>
    <row r="168" spans="1:8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</row>
    <row r="169" spans="1:8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</row>
    <row r="170" spans="1:8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</row>
    <row r="171" spans="1:8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</row>
    <row r="172" spans="1:8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</row>
    <row r="173" spans="1:8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</row>
    <row r="174" spans="1:8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</row>
    <row r="175" spans="1:8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</row>
    <row r="176" spans="1:8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</row>
    <row r="177" spans="1:8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</row>
    <row r="178" spans="1:8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</row>
    <row r="179" spans="1:8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</row>
    <row r="180" spans="1:8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</row>
    <row r="181" spans="1:8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</row>
    <row r="182" spans="1:8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</row>
    <row r="183" spans="1:8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</row>
    <row r="184" spans="1:8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</row>
    <row r="185" spans="1:8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</row>
    <row r="186" spans="1:8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</row>
    <row r="187" spans="1:8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</row>
    <row r="188" spans="1:8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</row>
    <row r="189" spans="1:8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</row>
    <row r="190" spans="1:8">
      <c r="A190" t="s">
        <v>244</v>
      </c>
      <c r="B190" t="s">
        <v>142</v>
      </c>
      <c r="C190" t="s">
        <v>251</v>
      </c>
      <c r="D190" t="s">
        <v>255</v>
      </c>
      <c r="E190" s="3" t="s">
        <v>61</v>
      </c>
      <c r="F190" t="s">
        <v>61</v>
      </c>
      <c r="G190" t="s">
        <v>61</v>
      </c>
      <c r="H190" t="s">
        <v>31</v>
      </c>
    </row>
    <row r="191" spans="1:8">
      <c r="A191" t="s">
        <v>244</v>
      </c>
      <c r="B191" t="s">
        <v>142</v>
      </c>
      <c r="C191" t="s">
        <v>252</v>
      </c>
      <c r="D191" t="s">
        <v>255</v>
      </c>
      <c r="E191" s="3" t="s">
        <v>61</v>
      </c>
      <c r="F191" t="s">
        <v>61</v>
      </c>
      <c r="G191" t="s">
        <v>61</v>
      </c>
      <c r="H191" t="s">
        <v>31</v>
      </c>
    </row>
    <row r="192" spans="1:8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</row>
    <row r="193" spans="1:8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3" sqref="E13"/>
    </sheetView>
  </sheetViews>
  <sheetFormatPr baseColWidth="10" defaultRowHeight="15" x14ac:dyDescent="0"/>
  <cols>
    <col min="5" max="5" width="10.83203125" style="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t="s">
        <v>57</v>
      </c>
      <c r="D2" t="s">
        <v>12</v>
      </c>
      <c r="E2" s="3">
        <v>40.67</v>
      </c>
      <c r="I2" t="s">
        <v>58</v>
      </c>
    </row>
    <row r="3" spans="1:10">
      <c r="A3" t="s">
        <v>9</v>
      </c>
      <c r="B3" t="s">
        <v>10</v>
      </c>
      <c r="C3" t="s">
        <v>44</v>
      </c>
      <c r="D3" t="s">
        <v>12</v>
      </c>
      <c r="E3" s="3">
        <v>19.010000000000002</v>
      </c>
      <c r="I3" t="s">
        <v>59</v>
      </c>
    </row>
    <row r="4" spans="1:10">
      <c r="A4" t="s">
        <v>9</v>
      </c>
      <c r="B4" t="s">
        <v>10</v>
      </c>
      <c r="C4" t="s">
        <v>60</v>
      </c>
      <c r="D4" t="s">
        <v>12</v>
      </c>
      <c r="E4" s="3" t="s">
        <v>61</v>
      </c>
      <c r="I4" t="s">
        <v>62</v>
      </c>
    </row>
    <row r="5" spans="1:10">
      <c r="A5" t="s">
        <v>63</v>
      </c>
      <c r="B5" t="s">
        <v>10</v>
      </c>
      <c r="C5" t="s">
        <v>98</v>
      </c>
      <c r="D5" t="s">
        <v>65</v>
      </c>
      <c r="E5" s="3">
        <v>19.170000000000002</v>
      </c>
      <c r="F5" t="s">
        <v>31</v>
      </c>
      <c r="G5">
        <v>26</v>
      </c>
      <c r="I5" t="s">
        <v>99</v>
      </c>
      <c r="J5" t="s">
        <v>100</v>
      </c>
    </row>
    <row r="6" spans="1:10">
      <c r="A6" t="s">
        <v>63</v>
      </c>
      <c r="B6" t="s">
        <v>10</v>
      </c>
      <c r="C6" t="s">
        <v>101</v>
      </c>
      <c r="D6" t="s">
        <v>65</v>
      </c>
      <c r="E6" s="3">
        <v>14.69</v>
      </c>
      <c r="F6" t="s">
        <v>31</v>
      </c>
      <c r="G6">
        <v>10</v>
      </c>
      <c r="I6" t="s">
        <v>99</v>
      </c>
      <c r="J6" t="s">
        <v>100</v>
      </c>
    </row>
    <row r="7" spans="1:10">
      <c r="A7" t="s">
        <v>63</v>
      </c>
      <c r="B7" t="s">
        <v>10</v>
      </c>
      <c r="C7" t="s">
        <v>102</v>
      </c>
      <c r="D7" t="s">
        <v>65</v>
      </c>
      <c r="E7" s="3">
        <v>33.79</v>
      </c>
      <c r="F7" t="s">
        <v>31</v>
      </c>
      <c r="G7">
        <v>27</v>
      </c>
      <c r="I7" t="s">
        <v>99</v>
      </c>
      <c r="J7" t="s">
        <v>100</v>
      </c>
    </row>
    <row r="8" spans="1:10">
      <c r="A8" t="s">
        <v>103</v>
      </c>
      <c r="B8" t="s">
        <v>10</v>
      </c>
      <c r="C8" t="s">
        <v>137</v>
      </c>
      <c r="D8" t="s">
        <v>12</v>
      </c>
      <c r="E8" s="3">
        <v>59.41</v>
      </c>
      <c r="F8" t="s">
        <v>13</v>
      </c>
      <c r="G8">
        <v>31</v>
      </c>
    </row>
    <row r="9" spans="1:10">
      <c r="A9" t="s">
        <v>103</v>
      </c>
      <c r="B9" t="s">
        <v>10</v>
      </c>
      <c r="C9" t="s">
        <v>138</v>
      </c>
      <c r="D9" t="s">
        <v>12</v>
      </c>
      <c r="E9" s="3">
        <v>50.84</v>
      </c>
      <c r="F9" t="s">
        <v>13</v>
      </c>
      <c r="G9">
        <v>39</v>
      </c>
    </row>
    <row r="10" spans="1:10">
      <c r="A10" t="s">
        <v>103</v>
      </c>
      <c r="B10" t="s">
        <v>10</v>
      </c>
      <c r="C10" t="s">
        <v>139</v>
      </c>
      <c r="D10" t="s">
        <v>12</v>
      </c>
      <c r="E10" s="3">
        <v>137.37</v>
      </c>
      <c r="F10" t="s">
        <v>13</v>
      </c>
      <c r="G10">
        <v>57</v>
      </c>
    </row>
    <row r="11" spans="1:10">
      <c r="A11" t="s">
        <v>205</v>
      </c>
      <c r="B11" t="s">
        <v>142</v>
      </c>
      <c r="C11" t="s">
        <v>216</v>
      </c>
      <c r="D11" t="s">
        <v>12</v>
      </c>
      <c r="E11" s="3">
        <v>475.86</v>
      </c>
      <c r="F11" t="s">
        <v>31</v>
      </c>
      <c r="G11">
        <v>561</v>
      </c>
    </row>
    <row r="12" spans="1:10">
      <c r="A12" t="s">
        <v>231</v>
      </c>
      <c r="B12" t="s">
        <v>142</v>
      </c>
      <c r="C12" t="s">
        <v>242</v>
      </c>
      <c r="D12" t="s">
        <v>243</v>
      </c>
      <c r="E12" s="3">
        <v>252.42</v>
      </c>
      <c r="F12" t="s">
        <v>31</v>
      </c>
      <c r="G12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topLeftCell="A160" workbookViewId="0">
      <selection activeCell="G198" sqref="G198"/>
    </sheetView>
  </sheetViews>
  <sheetFormatPr baseColWidth="10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257</v>
      </c>
      <c r="J1" s="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  <c r="I2">
        <f>14/33</f>
        <v>0.42424242424242425</v>
      </c>
      <c r="J2" t="s">
        <v>258</v>
      </c>
    </row>
    <row r="3" spans="1:10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  <c r="I3">
        <f>14/33</f>
        <v>0.42424242424242425</v>
      </c>
    </row>
    <row r="4" spans="1:10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>
        <f t="shared" ref="I4:I34" si="0">14/33</f>
        <v>0.42424242424242425</v>
      </c>
    </row>
    <row r="5" spans="1:10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  <c r="I5">
        <f t="shared" si="0"/>
        <v>0.42424242424242425</v>
      </c>
    </row>
    <row r="6" spans="1:10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>
        <f t="shared" si="0"/>
        <v>0.42424242424242425</v>
      </c>
    </row>
    <row r="7" spans="1:10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>
        <f t="shared" si="0"/>
        <v>0.42424242424242425</v>
      </c>
    </row>
    <row r="8" spans="1:10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>
        <f t="shared" si="0"/>
        <v>0.42424242424242425</v>
      </c>
    </row>
    <row r="9" spans="1:10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>
        <f t="shared" si="0"/>
        <v>0.42424242424242425</v>
      </c>
    </row>
    <row r="10" spans="1:10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  <c r="I10">
        <f t="shared" si="0"/>
        <v>0.42424242424242425</v>
      </c>
    </row>
    <row r="11" spans="1:10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>
        <f t="shared" si="0"/>
        <v>0.42424242424242425</v>
      </c>
    </row>
    <row r="12" spans="1:10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  <c r="I12">
        <f t="shared" si="0"/>
        <v>0.42424242424242425</v>
      </c>
    </row>
    <row r="13" spans="1:10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  <c r="I13">
        <f t="shared" si="0"/>
        <v>0.42424242424242425</v>
      </c>
    </row>
    <row r="14" spans="1:10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>
        <f t="shared" si="0"/>
        <v>0.42424242424242425</v>
      </c>
    </row>
    <row r="15" spans="1:10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>
        <f t="shared" si="0"/>
        <v>0.42424242424242425</v>
      </c>
    </row>
    <row r="16" spans="1:10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  <c r="I16">
        <f t="shared" si="0"/>
        <v>0.42424242424242425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  <c r="I17">
        <f t="shared" si="0"/>
        <v>0.42424242424242425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  <c r="I18">
        <f t="shared" si="0"/>
        <v>0.42424242424242425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  <c r="I19">
        <f t="shared" si="0"/>
        <v>0.42424242424242425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>
        <f t="shared" si="0"/>
        <v>0.42424242424242425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  <c r="I21">
        <f t="shared" si="0"/>
        <v>0.42424242424242425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  <c r="I22">
        <f t="shared" si="0"/>
        <v>0.42424242424242425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  <c r="I23">
        <f t="shared" si="0"/>
        <v>0.42424242424242425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  <c r="I24">
        <f t="shared" si="0"/>
        <v>0.42424242424242425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  <c r="I25">
        <f t="shared" si="0"/>
        <v>0.42424242424242425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  <c r="I26">
        <f t="shared" si="0"/>
        <v>0.42424242424242425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  <c r="I27">
        <f t="shared" si="0"/>
        <v>0.42424242424242425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  <c r="I28">
        <f t="shared" si="0"/>
        <v>0.42424242424242425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  <c r="I29">
        <f t="shared" si="0"/>
        <v>0.42424242424242425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  <c r="I30">
        <f t="shared" si="0"/>
        <v>0.42424242424242425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  <c r="I31">
        <f t="shared" si="0"/>
        <v>0.42424242424242425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>
        <f t="shared" si="0"/>
        <v>0.42424242424242425</v>
      </c>
    </row>
    <row r="33" spans="1:10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  <c r="I33">
        <f t="shared" si="0"/>
        <v>0.42424242424242425</v>
      </c>
    </row>
    <row r="34" spans="1:10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  <c r="I34">
        <f t="shared" si="0"/>
        <v>0.42424242424242425</v>
      </c>
    </row>
    <row r="35" spans="1:10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  <c r="I35">
        <f>22/36</f>
        <v>0.61111111111111116</v>
      </c>
      <c r="J35" t="s">
        <v>259</v>
      </c>
    </row>
    <row r="36" spans="1:10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  <c r="I36">
        <f>22/36</f>
        <v>0.61111111111111116</v>
      </c>
    </row>
    <row r="37" spans="1:10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  <c r="I37">
        <f t="shared" ref="I37:I69" si="1">22/36</f>
        <v>0.61111111111111116</v>
      </c>
    </row>
    <row r="38" spans="1:10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  <c r="I38">
        <f t="shared" si="1"/>
        <v>0.61111111111111116</v>
      </c>
    </row>
    <row r="39" spans="1:10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  <c r="I39">
        <f t="shared" si="1"/>
        <v>0.61111111111111116</v>
      </c>
    </row>
    <row r="40" spans="1:10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  <c r="I40">
        <f t="shared" si="1"/>
        <v>0.61111111111111116</v>
      </c>
    </row>
    <row r="41" spans="1:10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  <c r="I41">
        <f t="shared" si="1"/>
        <v>0.61111111111111116</v>
      </c>
    </row>
    <row r="42" spans="1:10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  <c r="I42">
        <f t="shared" si="1"/>
        <v>0.61111111111111116</v>
      </c>
    </row>
    <row r="43" spans="1:10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  <c r="I43">
        <f t="shared" si="1"/>
        <v>0.61111111111111116</v>
      </c>
    </row>
    <row r="44" spans="1:10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  <c r="I44">
        <f t="shared" si="1"/>
        <v>0.61111111111111116</v>
      </c>
    </row>
    <row r="45" spans="1:10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  <c r="I45">
        <f t="shared" si="1"/>
        <v>0.61111111111111116</v>
      </c>
    </row>
    <row r="46" spans="1:10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  <c r="I46">
        <f t="shared" si="1"/>
        <v>0.61111111111111116</v>
      </c>
    </row>
    <row r="47" spans="1:10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  <c r="I47">
        <f t="shared" si="1"/>
        <v>0.61111111111111116</v>
      </c>
    </row>
    <row r="48" spans="1:10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  <c r="I48">
        <f t="shared" si="1"/>
        <v>0.61111111111111116</v>
      </c>
    </row>
    <row r="49" spans="1:9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  <c r="I49">
        <f t="shared" si="1"/>
        <v>0.61111111111111116</v>
      </c>
    </row>
    <row r="50" spans="1:9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  <c r="I50">
        <f t="shared" si="1"/>
        <v>0.61111111111111116</v>
      </c>
    </row>
    <row r="51" spans="1:9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  <c r="I51">
        <f t="shared" si="1"/>
        <v>0.61111111111111116</v>
      </c>
    </row>
    <row r="52" spans="1:9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  <c r="I52">
        <f t="shared" si="1"/>
        <v>0.61111111111111116</v>
      </c>
    </row>
    <row r="53" spans="1:9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  <c r="I53">
        <f t="shared" si="1"/>
        <v>0.61111111111111116</v>
      </c>
    </row>
    <row r="54" spans="1:9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  <c r="I54">
        <f t="shared" si="1"/>
        <v>0.61111111111111116</v>
      </c>
    </row>
    <row r="55" spans="1:9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  <c r="I55">
        <f t="shared" si="1"/>
        <v>0.61111111111111116</v>
      </c>
    </row>
    <row r="56" spans="1:9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  <c r="I56">
        <f t="shared" si="1"/>
        <v>0.61111111111111116</v>
      </c>
    </row>
    <row r="57" spans="1:9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  <c r="I57">
        <f t="shared" si="1"/>
        <v>0.61111111111111116</v>
      </c>
    </row>
    <row r="58" spans="1:9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  <c r="I58">
        <f t="shared" si="1"/>
        <v>0.61111111111111116</v>
      </c>
    </row>
    <row r="59" spans="1:9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  <c r="I59">
        <f t="shared" si="1"/>
        <v>0.61111111111111116</v>
      </c>
    </row>
    <row r="60" spans="1:9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  <c r="I60">
        <f t="shared" si="1"/>
        <v>0.61111111111111116</v>
      </c>
    </row>
    <row r="61" spans="1:9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  <c r="I61">
        <f t="shared" si="1"/>
        <v>0.61111111111111116</v>
      </c>
    </row>
    <row r="62" spans="1:9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  <c r="I62">
        <f t="shared" si="1"/>
        <v>0.61111111111111116</v>
      </c>
    </row>
    <row r="63" spans="1:9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  <c r="I63">
        <f t="shared" si="1"/>
        <v>0.61111111111111116</v>
      </c>
    </row>
    <row r="64" spans="1:9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  <c r="I64">
        <f t="shared" si="1"/>
        <v>0.61111111111111116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  <c r="I65">
        <f t="shared" si="1"/>
        <v>0.61111111111111116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  <c r="I66">
        <f t="shared" si="1"/>
        <v>0.61111111111111116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  <c r="I67">
        <f t="shared" si="1"/>
        <v>0.61111111111111116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>
        <f t="shared" si="1"/>
        <v>0.61111111111111116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>
        <f t="shared" si="1"/>
        <v>0.61111111111111116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>
        <f>22/36</f>
        <v>0.61111111111111116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  <c r="I71">
        <f>10/33</f>
        <v>0.30303030303030304</v>
      </c>
      <c r="J71" t="s">
        <v>258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  <c r="I72">
        <f>10/33</f>
        <v>0.30303030303030304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  <c r="I73">
        <f t="shared" ref="I73:I103" si="2">10/33</f>
        <v>0.30303030303030304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  <c r="I74">
        <f t="shared" si="2"/>
        <v>0.30303030303030304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  <c r="I75">
        <f t="shared" si="2"/>
        <v>0.30303030303030304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  <c r="I76">
        <f t="shared" si="2"/>
        <v>0.30303030303030304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  <c r="I77">
        <f t="shared" si="2"/>
        <v>0.30303030303030304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  <c r="I78">
        <f t="shared" si="2"/>
        <v>0.30303030303030304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  <c r="I79">
        <f t="shared" si="2"/>
        <v>0.30303030303030304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  <c r="I80">
        <f t="shared" si="2"/>
        <v>0.30303030303030304</v>
      </c>
    </row>
    <row r="81" spans="1:9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  <c r="I81">
        <f t="shared" si="2"/>
        <v>0.30303030303030304</v>
      </c>
    </row>
    <row r="82" spans="1:9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  <c r="I82">
        <f t="shared" si="2"/>
        <v>0.30303030303030304</v>
      </c>
    </row>
    <row r="83" spans="1:9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  <c r="I83">
        <f t="shared" si="2"/>
        <v>0.30303030303030304</v>
      </c>
    </row>
    <row r="84" spans="1:9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  <c r="I84">
        <f t="shared" si="2"/>
        <v>0.30303030303030304</v>
      </c>
    </row>
    <row r="85" spans="1:9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  <c r="I85">
        <f t="shared" si="2"/>
        <v>0.30303030303030304</v>
      </c>
    </row>
    <row r="86" spans="1:9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  <c r="I86">
        <f t="shared" si="2"/>
        <v>0.30303030303030304</v>
      </c>
    </row>
    <row r="87" spans="1:9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  <c r="I87">
        <f t="shared" si="2"/>
        <v>0.30303030303030304</v>
      </c>
    </row>
    <row r="88" spans="1:9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  <c r="I88">
        <f t="shared" si="2"/>
        <v>0.30303030303030304</v>
      </c>
    </row>
    <row r="89" spans="1:9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  <c r="I89">
        <f t="shared" si="2"/>
        <v>0.30303030303030304</v>
      </c>
    </row>
    <row r="90" spans="1:9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  <c r="I90">
        <f t="shared" si="2"/>
        <v>0.30303030303030304</v>
      </c>
    </row>
    <row r="91" spans="1:9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  <c r="I91">
        <f t="shared" si="2"/>
        <v>0.30303030303030304</v>
      </c>
    </row>
    <row r="92" spans="1:9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  <c r="I92">
        <f t="shared" si="2"/>
        <v>0.30303030303030304</v>
      </c>
    </row>
    <row r="93" spans="1:9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  <c r="I93">
        <f t="shared" si="2"/>
        <v>0.30303030303030304</v>
      </c>
    </row>
    <row r="94" spans="1:9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  <c r="I94">
        <f t="shared" si="2"/>
        <v>0.30303030303030304</v>
      </c>
    </row>
    <row r="95" spans="1:9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  <c r="I95">
        <f t="shared" si="2"/>
        <v>0.30303030303030304</v>
      </c>
    </row>
    <row r="96" spans="1:9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  <c r="I96">
        <f t="shared" si="2"/>
        <v>0.30303030303030304</v>
      </c>
    </row>
    <row r="97" spans="1:9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  <c r="I97">
        <f t="shared" si="2"/>
        <v>0.30303030303030304</v>
      </c>
    </row>
    <row r="98" spans="1:9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  <c r="I98">
        <f t="shared" si="2"/>
        <v>0.30303030303030304</v>
      </c>
    </row>
    <row r="99" spans="1:9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  <c r="I99">
        <f t="shared" si="2"/>
        <v>0.30303030303030304</v>
      </c>
    </row>
    <row r="100" spans="1:9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  <c r="I100">
        <f t="shared" si="2"/>
        <v>0.30303030303030304</v>
      </c>
    </row>
    <row r="101" spans="1:9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  <c r="I101">
        <f t="shared" si="2"/>
        <v>0.30303030303030304</v>
      </c>
    </row>
    <row r="102" spans="1:9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  <c r="I102">
        <f t="shared" si="2"/>
        <v>0.30303030303030304</v>
      </c>
    </row>
    <row r="103" spans="1:9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  <c r="I103">
        <f t="shared" si="2"/>
        <v>0.30303030303030304</v>
      </c>
    </row>
    <row r="104" spans="1:9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  <c r="I104">
        <f>2/10</f>
        <v>0.2</v>
      </c>
    </row>
    <row r="105" spans="1:9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  <c r="I105">
        <f>2/10</f>
        <v>0.2</v>
      </c>
    </row>
    <row r="106" spans="1:9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  <c r="I106">
        <f t="shared" ref="I106:I123" si="3">2/10</f>
        <v>0.2</v>
      </c>
    </row>
    <row r="107" spans="1:9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  <c r="I107">
        <f t="shared" si="3"/>
        <v>0.2</v>
      </c>
    </row>
    <row r="108" spans="1:9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  <c r="I108">
        <f t="shared" si="3"/>
        <v>0.2</v>
      </c>
    </row>
    <row r="109" spans="1:9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  <c r="I109">
        <f t="shared" si="3"/>
        <v>0.2</v>
      </c>
    </row>
    <row r="110" spans="1:9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  <c r="I110">
        <f t="shared" si="3"/>
        <v>0.2</v>
      </c>
    </row>
    <row r="111" spans="1:9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  <c r="I111">
        <f t="shared" si="3"/>
        <v>0.2</v>
      </c>
    </row>
    <row r="112" spans="1:9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  <c r="I112">
        <f t="shared" si="3"/>
        <v>0.2</v>
      </c>
    </row>
    <row r="113" spans="1:9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>
        <v>200</v>
      </c>
      <c r="H113" t="s">
        <v>31</v>
      </c>
      <c r="I113">
        <f t="shared" si="3"/>
        <v>0.2</v>
      </c>
    </row>
    <row r="114" spans="1:9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  <c r="I114">
        <f>2/10</f>
        <v>0.2</v>
      </c>
    </row>
    <row r="115" spans="1:9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  <c r="I115">
        <f t="shared" si="3"/>
        <v>0.2</v>
      </c>
    </row>
    <row r="116" spans="1:9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  <c r="I116">
        <f t="shared" si="3"/>
        <v>0.2</v>
      </c>
    </row>
    <row r="117" spans="1:9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  <c r="I117">
        <f t="shared" si="3"/>
        <v>0.2</v>
      </c>
    </row>
    <row r="118" spans="1:9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  <c r="I118">
        <f t="shared" si="3"/>
        <v>0.2</v>
      </c>
    </row>
    <row r="119" spans="1:9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  <c r="I119">
        <f t="shared" si="3"/>
        <v>0.2</v>
      </c>
    </row>
    <row r="120" spans="1:9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  <c r="I120">
        <f t="shared" si="3"/>
        <v>0.2</v>
      </c>
    </row>
    <row r="121" spans="1:9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  <c r="I121">
        <f t="shared" si="3"/>
        <v>0.2</v>
      </c>
    </row>
    <row r="122" spans="1:9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  <c r="I122">
        <f t="shared" si="3"/>
        <v>0.2</v>
      </c>
    </row>
    <row r="123" spans="1:9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  <c r="I123">
        <f t="shared" si="3"/>
        <v>0.2</v>
      </c>
    </row>
    <row r="124" spans="1:9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  <c r="I124">
        <v>0.4</v>
      </c>
    </row>
    <row r="125" spans="1:9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  <c r="I125">
        <v>0.4</v>
      </c>
    </row>
    <row r="126" spans="1:9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  <c r="I126">
        <v>0.4</v>
      </c>
    </row>
    <row r="127" spans="1:9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  <c r="I127">
        <v>0.4</v>
      </c>
    </row>
    <row r="128" spans="1:9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  <c r="I128">
        <v>0.4</v>
      </c>
    </row>
    <row r="129" spans="1:9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  <c r="I129">
        <v>0.4</v>
      </c>
    </row>
    <row r="130" spans="1:9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  <c r="I130">
        <v>0.4</v>
      </c>
    </row>
    <row r="131" spans="1:9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  <c r="I131">
        <v>0.4</v>
      </c>
    </row>
    <row r="132" spans="1:9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  <c r="I132">
        <v>0.4</v>
      </c>
    </row>
    <row r="133" spans="1:9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  <c r="I133">
        <v>0.4</v>
      </c>
    </row>
    <row r="134" spans="1:9">
      <c r="A134" t="s">
        <v>183</v>
      </c>
      <c r="B134" t="s">
        <v>142</v>
      </c>
      <c r="C134" t="s">
        <v>184</v>
      </c>
      <c r="D134" t="s">
        <v>155</v>
      </c>
      <c r="E134" s="3">
        <v>115.78</v>
      </c>
      <c r="F134" t="s">
        <v>31</v>
      </c>
      <c r="G134">
        <v>59</v>
      </c>
      <c r="H134" t="s">
        <v>31</v>
      </c>
      <c r="I134">
        <f>1/10</f>
        <v>0.1</v>
      </c>
    </row>
    <row r="135" spans="1:9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281</v>
      </c>
      <c r="H135" t="s">
        <v>31</v>
      </c>
      <c r="I135">
        <v>0.1</v>
      </c>
    </row>
    <row r="136" spans="1:9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299</v>
      </c>
      <c r="H136" t="s">
        <v>31</v>
      </c>
      <c r="I136">
        <v>0.1</v>
      </c>
    </row>
    <row r="137" spans="1:9">
      <c r="A137" t="s">
        <v>183</v>
      </c>
      <c r="B137" t="s">
        <v>142</v>
      </c>
      <c r="C137" t="s">
        <v>187</v>
      </c>
      <c r="D137" t="s">
        <v>12</v>
      </c>
      <c r="E137" s="3">
        <v>76.36</v>
      </c>
      <c r="F137" t="s">
        <v>31</v>
      </c>
      <c r="G137">
        <v>106</v>
      </c>
      <c r="H137" t="s">
        <v>31</v>
      </c>
      <c r="I137">
        <f t="shared" ref="I137" si="4">1/10</f>
        <v>0.1</v>
      </c>
    </row>
    <row r="138" spans="1:9">
      <c r="A138" t="s">
        <v>183</v>
      </c>
      <c r="B138" t="s">
        <v>142</v>
      </c>
      <c r="C138" t="s">
        <v>188</v>
      </c>
      <c r="D138" t="s">
        <v>12</v>
      </c>
      <c r="E138" s="3">
        <v>116.47</v>
      </c>
      <c r="F138" t="s">
        <v>31</v>
      </c>
      <c r="G138">
        <v>138</v>
      </c>
      <c r="H138" t="s">
        <v>31</v>
      </c>
      <c r="I138">
        <v>0.1</v>
      </c>
    </row>
    <row r="139" spans="1:9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4</v>
      </c>
      <c r="H139" t="s">
        <v>13</v>
      </c>
      <c r="I139">
        <v>0.1</v>
      </c>
    </row>
    <row r="140" spans="1:9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262</v>
      </c>
      <c r="H140" t="s">
        <v>31</v>
      </c>
      <c r="I140">
        <f t="shared" ref="I140" si="5">1/10</f>
        <v>0.1</v>
      </c>
    </row>
    <row r="141" spans="1:9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320</v>
      </c>
      <c r="H141" t="s">
        <v>31</v>
      </c>
      <c r="I141">
        <v>0.1</v>
      </c>
    </row>
    <row r="142" spans="1:9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197</v>
      </c>
      <c r="H142" t="s">
        <v>31</v>
      </c>
      <c r="I142">
        <v>0.1</v>
      </c>
    </row>
    <row r="143" spans="1:9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292</v>
      </c>
      <c r="H143" t="s">
        <v>31</v>
      </c>
      <c r="I143">
        <f t="shared" ref="I143" si="6">1/10</f>
        <v>0.1</v>
      </c>
    </row>
    <row r="144" spans="1:9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  <c r="I144">
        <v>0.3</v>
      </c>
    </row>
    <row r="145" spans="1:9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  <c r="I145">
        <v>0.3</v>
      </c>
    </row>
    <row r="146" spans="1:9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  <c r="I146">
        <v>0.3</v>
      </c>
    </row>
    <row r="147" spans="1:9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  <c r="I147">
        <v>0.3</v>
      </c>
    </row>
    <row r="148" spans="1:9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  <c r="I148">
        <v>0.3</v>
      </c>
    </row>
    <row r="149" spans="1:9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  <c r="I149">
        <v>0.3</v>
      </c>
    </row>
    <row r="150" spans="1:9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  <c r="I150">
        <v>0.3</v>
      </c>
    </row>
    <row r="151" spans="1:9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  <c r="I151">
        <v>0.3</v>
      </c>
    </row>
    <row r="152" spans="1:9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  <c r="I152">
        <v>0.3</v>
      </c>
    </row>
    <row r="153" spans="1:9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  <c r="I153">
        <v>0.3</v>
      </c>
    </row>
    <row r="154" spans="1:9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  <c r="I154">
        <v>0.6</v>
      </c>
    </row>
    <row r="155" spans="1:9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  <c r="I155">
        <v>0.6</v>
      </c>
    </row>
    <row r="156" spans="1:9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  <c r="I156">
        <v>0.6</v>
      </c>
    </row>
    <row r="157" spans="1:9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  <c r="I157">
        <v>0.6</v>
      </c>
    </row>
    <row r="158" spans="1:9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  <c r="I158">
        <v>0.6</v>
      </c>
    </row>
    <row r="159" spans="1:9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  <c r="I159">
        <v>0.6</v>
      </c>
    </row>
    <row r="160" spans="1:9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  <c r="I160">
        <v>0.6</v>
      </c>
    </row>
    <row r="161" spans="1:9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  <c r="I161">
        <v>0.6</v>
      </c>
    </row>
    <row r="162" spans="1:9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  <c r="I162">
        <v>0.6</v>
      </c>
    </row>
    <row r="163" spans="1:9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  <c r="I163">
        <v>0.6</v>
      </c>
    </row>
    <row r="164" spans="1:9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  <c r="I164">
        <v>0</v>
      </c>
    </row>
    <row r="165" spans="1:9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  <c r="I165">
        <v>0</v>
      </c>
    </row>
    <row r="166" spans="1:9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  <c r="I166">
        <v>0</v>
      </c>
    </row>
    <row r="167" spans="1:9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  <c r="I167">
        <v>0</v>
      </c>
    </row>
    <row r="168" spans="1:9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  <c r="I168">
        <v>0</v>
      </c>
    </row>
    <row r="169" spans="1:9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  <c r="I169">
        <v>0</v>
      </c>
    </row>
    <row r="170" spans="1:9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  <c r="I170">
        <v>0</v>
      </c>
    </row>
    <row r="171" spans="1:9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  <c r="I171">
        <v>0</v>
      </c>
    </row>
    <row r="172" spans="1:9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  <c r="I172">
        <v>0</v>
      </c>
    </row>
    <row r="173" spans="1:9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  <c r="I173">
        <v>0</v>
      </c>
    </row>
    <row r="174" spans="1:9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  <c r="I174">
        <v>0.2</v>
      </c>
    </row>
    <row r="175" spans="1:9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  <c r="I175">
        <v>0.2</v>
      </c>
    </row>
    <row r="176" spans="1:9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  <c r="I176">
        <v>0.2</v>
      </c>
    </row>
    <row r="177" spans="1:9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  <c r="I177">
        <v>0.2</v>
      </c>
    </row>
    <row r="178" spans="1:9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  <c r="I178">
        <v>0.2</v>
      </c>
    </row>
    <row r="179" spans="1:9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  <c r="I179">
        <v>0.2</v>
      </c>
    </row>
    <row r="180" spans="1:9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  <c r="I180">
        <v>0.2</v>
      </c>
    </row>
    <row r="181" spans="1:9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  <c r="I181">
        <v>0.2</v>
      </c>
    </row>
    <row r="182" spans="1:9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  <c r="I182">
        <v>0.2</v>
      </c>
    </row>
    <row r="183" spans="1:9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  <c r="I183">
        <v>0.2</v>
      </c>
    </row>
    <row r="184" spans="1:9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  <c r="I184">
        <v>0</v>
      </c>
    </row>
    <row r="185" spans="1:9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  <c r="I185">
        <v>0</v>
      </c>
    </row>
    <row r="186" spans="1:9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  <c r="I186">
        <v>0</v>
      </c>
    </row>
    <row r="187" spans="1:9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  <c r="I187">
        <v>0</v>
      </c>
    </row>
    <row r="188" spans="1:9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  <c r="I188">
        <v>0</v>
      </c>
    </row>
    <row r="189" spans="1:9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  <c r="I189">
        <v>0</v>
      </c>
    </row>
    <row r="190" spans="1:9">
      <c r="A190" t="s">
        <v>244</v>
      </c>
      <c r="B190" t="s">
        <v>142</v>
      </c>
      <c r="C190" t="s">
        <v>251</v>
      </c>
      <c r="D190" t="s">
        <v>255</v>
      </c>
      <c r="E190" s="3">
        <v>97.93</v>
      </c>
      <c r="F190" t="s">
        <v>61</v>
      </c>
      <c r="G190">
        <v>133</v>
      </c>
      <c r="H190" t="s">
        <v>31</v>
      </c>
      <c r="I190">
        <v>0</v>
      </c>
    </row>
    <row r="191" spans="1:9">
      <c r="A191" t="s">
        <v>244</v>
      </c>
      <c r="B191" t="s">
        <v>142</v>
      </c>
      <c r="C191" t="s">
        <v>252</v>
      </c>
      <c r="D191" t="s">
        <v>255</v>
      </c>
      <c r="E191" s="3">
        <v>97.93</v>
      </c>
      <c r="F191" t="s">
        <v>61</v>
      </c>
      <c r="G191">
        <v>133</v>
      </c>
      <c r="H191" t="s">
        <v>31</v>
      </c>
      <c r="I191">
        <v>0</v>
      </c>
    </row>
    <row r="192" spans="1:9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  <c r="I192">
        <v>0</v>
      </c>
    </row>
    <row r="193" spans="1:13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  <c r="I193">
        <v>0</v>
      </c>
    </row>
    <row r="197" spans="1:13">
      <c r="L197" s="1" t="s">
        <v>260</v>
      </c>
      <c r="M197" s="1" t="s">
        <v>261</v>
      </c>
    </row>
    <row r="198" spans="1:13">
      <c r="L198" s="3">
        <v>151.91999999999999</v>
      </c>
      <c r="M198">
        <v>189</v>
      </c>
    </row>
    <row r="199" spans="1:13">
      <c r="L199" s="3">
        <v>10.08</v>
      </c>
      <c r="M199">
        <v>13</v>
      </c>
    </row>
    <row r="200" spans="1:13">
      <c r="L200" s="3">
        <v>167.08</v>
      </c>
      <c r="M200">
        <v>265</v>
      </c>
    </row>
    <row r="201" spans="1:13">
      <c r="L201" s="3">
        <v>145.62</v>
      </c>
      <c r="M201">
        <v>185</v>
      </c>
    </row>
    <row r="202" spans="1:13">
      <c r="L202" s="3">
        <v>134.38</v>
      </c>
      <c r="M202">
        <v>183</v>
      </c>
    </row>
    <row r="203" spans="1:13">
      <c r="L203" s="3">
        <v>87.5</v>
      </c>
      <c r="M203">
        <v>124</v>
      </c>
    </row>
    <row r="204" spans="1:13">
      <c r="L204" s="3">
        <v>52.08</v>
      </c>
      <c r="M204">
        <v>61</v>
      </c>
    </row>
    <row r="205" spans="1:13">
      <c r="L205" s="3">
        <v>34.78</v>
      </c>
      <c r="M205">
        <v>40</v>
      </c>
    </row>
    <row r="207" spans="1:13">
      <c r="L207" s="3">
        <f>AVERAGE(L198:L205)</f>
        <v>97.93</v>
      </c>
      <c r="M207">
        <f>AVERAGE(M198:M205)</f>
        <v>132.5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Bipolar</vt:lpstr>
      <vt:lpstr>Free Hand</vt:lpstr>
      <vt:lpstr>During experiment recording_fix</vt:lpstr>
    </vt:vector>
  </TitlesOfParts>
  <Company>Stony Brook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Duke</dc:creator>
  <cp:lastModifiedBy>Hilary Duke</cp:lastModifiedBy>
  <dcterms:created xsi:type="dcterms:W3CDTF">2013-11-03T22:07:03Z</dcterms:created>
  <dcterms:modified xsi:type="dcterms:W3CDTF">2014-03-29T19:52:18Z</dcterms:modified>
</cp:coreProperties>
</file>