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tate\fizica\"/>
    </mc:Choice>
  </mc:AlternateContent>
  <xr:revisionPtr revIDLastSave="0" documentId="8_{43735168-36AB-4AF2-A1A0-303A87B8A5BA}" xr6:coauthVersionLast="47" xr6:coauthVersionMax="47" xr10:uidLastSave="{00000000-0000-0000-0000-000000000000}"/>
  <bookViews>
    <workbookView xWindow="-120" yWindow="-120" windowWidth="29040" windowHeight="15720" xr2:uid="{388A2B0F-BE41-46B3-8308-FB348393B7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B9" i="1"/>
  <c r="B10" i="1"/>
  <c r="B11" i="1"/>
  <c r="B12" i="1"/>
  <c r="B8" i="1"/>
  <c r="F6" i="1"/>
  <c r="F5" i="1"/>
  <c r="H5" i="1" s="1"/>
  <c r="F4" i="1"/>
  <c r="F3" i="1"/>
  <c r="F2" i="1"/>
  <c r="E6" i="1"/>
  <c r="E5" i="1"/>
  <c r="E4" i="1"/>
  <c r="E3" i="1"/>
  <c r="E2" i="1"/>
  <c r="B3" i="1"/>
  <c r="H3" i="1" s="1"/>
  <c r="B4" i="1"/>
  <c r="B5" i="1"/>
  <c r="B6" i="1"/>
  <c r="B2" i="1"/>
  <c r="A3" i="1"/>
  <c r="A4" i="1"/>
  <c r="A5" i="1"/>
  <c r="A6" i="1"/>
  <c r="A2" i="1"/>
  <c r="H2" i="1" l="1"/>
  <c r="H6" i="1"/>
  <c r="H4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<sst xmlns="http://schemas.openxmlformats.org/spreadsheetml/2006/main" count="5" uniqueCount="5">
  <si>
    <t>d2</t>
  </si>
  <si>
    <t>D1</t>
  </si>
  <si>
    <t>D2</t>
  </si>
  <si>
    <t>alfa1</t>
  </si>
  <si>
    <t>alfa2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</si>
</sst>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043044619422572E-2"/>
                  <c:y val="-0.223757290755322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Sheet1!$B$8:$B$12</c:f>
              <c:numCache>
                <c:formatCode>General</c:formatCode>
                <c:ptCount val="5"/>
                <c:pt idx="0">
                  <c:v>1.8257418583505537E-2</c:v>
                </c:pt>
                <c:pt idx="1">
                  <c:v>1.6903085094570332E-2</c:v>
                </c:pt>
                <c:pt idx="2">
                  <c:v>1.5811388300841896E-2</c:v>
                </c:pt>
                <c:pt idx="3">
                  <c:v>1.4907119849998599E-2</c:v>
                </c:pt>
                <c:pt idx="4">
                  <c:v>1.4142135623730951E-2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3</c:v>
                </c:pt>
                <c:pt idx="1">
                  <c:v>2.7</c:v>
                </c:pt>
                <c:pt idx="2">
                  <c:v>2.5</c:v>
                </c:pt>
                <c:pt idx="3">
                  <c:v>2.2999999999999998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919-8B8E-D093BB130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747840"/>
        <c:axId val="1941550592"/>
      </c:scatterChart>
      <c:valAx>
        <c:axId val="188274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50592"/>
        <c:crosses val="autoZero"/>
        <c:crossBetween val="midCat"/>
      </c:valAx>
      <c:valAx>
        <c:axId val="194155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74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Sheet1!$B$8:$B$12</c:f>
              <c:numCache>
                <c:formatCode>General</c:formatCode>
                <c:ptCount val="5"/>
                <c:pt idx="0">
                  <c:v>1.8257418583505537E-2</c:v>
                </c:pt>
                <c:pt idx="1">
                  <c:v>1.6903085094570332E-2</c:v>
                </c:pt>
                <c:pt idx="2">
                  <c:v>1.5811388300841896E-2</c:v>
                </c:pt>
                <c:pt idx="3">
                  <c:v>1.4907119849998599E-2</c:v>
                </c:pt>
                <c:pt idx="4">
                  <c:v>1.4142135623730951E-2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5</c:v>
                </c:pt>
                <c:pt idx="1">
                  <c:v>4.7</c:v>
                </c:pt>
                <c:pt idx="2">
                  <c:v>4.5</c:v>
                </c:pt>
                <c:pt idx="3">
                  <c:v>4.3499999999999996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20-4856-AF28-BED31F17E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616192"/>
        <c:axId val="2069616608"/>
      </c:scatterChart>
      <c:valAx>
        <c:axId val="206961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16608"/>
        <c:crosses val="autoZero"/>
        <c:crossBetween val="midCat"/>
      </c:valAx>
      <c:valAx>
        <c:axId val="20696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1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14</xdr:row>
      <xdr:rowOff>109537</xdr:rowOff>
    </xdr:from>
    <xdr:to>
      <xdr:col>16</xdr:col>
      <xdr:colOff>466725</xdr:colOff>
      <xdr:row>28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C31DF2-4F7C-4DF0-9F1B-58BA8DECB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0</xdr:row>
      <xdr:rowOff>38100</xdr:rowOff>
    </xdr:from>
    <xdr:to>
      <xdr:col>15</xdr:col>
      <xdr:colOff>590550</xdr:colOff>
      <xdr:row>14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27B36D-AA5F-4502-8621-8FD4EC663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9AC13-2CFA-4762-8FBE-A3F7D63D961D}">
  <dimension ref="A1:H12"/>
  <sheetViews>
    <sheetView tabSelected="1" workbookViewId="0">
      <selection activeCell="B16" sqref="B16"/>
    </sheetView>
  </sheetViews>
  <sheetFormatPr defaultRowHeight="15" x14ac:dyDescent="0.25"/>
  <cols>
    <col min="5" max="5" width="12" bestFit="1" customWidth="1"/>
    <col min="6" max="6" width="12" customWidth="1"/>
    <col min="7" max="8" width="12" bestFit="1" customWidth="1"/>
  </cols>
  <sheetData>
    <row r="1" spans="1:8" x14ac:dyDescent="0.25">
      <c r="B1" t="s">
        <v>0</v>
      </c>
      <c r="E1" t="s">
        <v>1</v>
      </c>
      <c r="F1" t="s">
        <v>2</v>
      </c>
      <c r="G1" t="s">
        <v>3</v>
      </c>
      <c r="H1" t="s">
        <v>4</v>
      </c>
    </row>
    <row r="2" spans="1:8" x14ac:dyDescent="0.25">
      <c r="A2">
        <f>2.13*10^(2)</f>
        <v>213</v>
      </c>
      <c r="B2">
        <f>1.23*10^(2)</f>
        <v>123</v>
      </c>
      <c r="E2">
        <f>3</f>
        <v>3</v>
      </c>
      <c r="F2">
        <f>5</f>
        <v>5</v>
      </c>
      <c r="G2">
        <f>$A2*E2/2*13.5</f>
        <v>4313.25</v>
      </c>
      <c r="H2">
        <f>$B2*F2/2*13.5</f>
        <v>4151.25</v>
      </c>
    </row>
    <row r="3" spans="1:8" x14ac:dyDescent="0.25">
      <c r="A3">
        <f t="shared" ref="A3:A6" si="0">2.13*10^(2)</f>
        <v>213</v>
      </c>
      <c r="B3">
        <f t="shared" ref="B3:B6" si="1">1.23*10^(2)</f>
        <v>123</v>
      </c>
      <c r="E3">
        <f>2.7</f>
        <v>2.7</v>
      </c>
      <c r="F3">
        <f>4.7</f>
        <v>4.7</v>
      </c>
      <c r="G3">
        <f>$A3*E3/2*13.5</f>
        <v>3881.9250000000002</v>
      </c>
      <c r="H3">
        <f t="shared" ref="H3:H6" si="2">$B3*F3/2*13.5</f>
        <v>3902.1750000000002</v>
      </c>
    </row>
    <row r="4" spans="1:8" x14ac:dyDescent="0.25">
      <c r="A4">
        <f t="shared" si="0"/>
        <v>213</v>
      </c>
      <c r="B4">
        <f t="shared" si="1"/>
        <v>123</v>
      </c>
      <c r="E4">
        <f>2.5</f>
        <v>2.5</v>
      </c>
      <c r="F4">
        <f>4.5</f>
        <v>4.5</v>
      </c>
      <c r="G4">
        <f t="shared" ref="G4:G6" si="3">$A4*E4/2*13.5</f>
        <v>3594.375</v>
      </c>
      <c r="H4">
        <f t="shared" si="2"/>
        <v>3736.125</v>
      </c>
    </row>
    <row r="5" spans="1:8" x14ac:dyDescent="0.25">
      <c r="A5">
        <f t="shared" si="0"/>
        <v>213</v>
      </c>
      <c r="B5">
        <f t="shared" si="1"/>
        <v>123</v>
      </c>
      <c r="E5">
        <f>2.3</f>
        <v>2.2999999999999998</v>
      </c>
      <c r="F5">
        <f>4.35</f>
        <v>4.3499999999999996</v>
      </c>
      <c r="G5">
        <f t="shared" si="3"/>
        <v>3306.8249999999998</v>
      </c>
      <c r="H5">
        <f t="shared" si="2"/>
        <v>3611.5874999999996</v>
      </c>
    </row>
    <row r="6" spans="1:8" x14ac:dyDescent="0.25">
      <c r="A6">
        <f t="shared" si="0"/>
        <v>213</v>
      </c>
      <c r="B6">
        <f t="shared" si="1"/>
        <v>123</v>
      </c>
      <c r="E6">
        <f>2</f>
        <v>2</v>
      </c>
      <c r="F6">
        <f>4</f>
        <v>4</v>
      </c>
      <c r="G6">
        <f t="shared" si="3"/>
        <v>2875.5</v>
      </c>
      <c r="H6">
        <f t="shared" si="2"/>
        <v>3321</v>
      </c>
    </row>
    <row r="8" spans="1:8" x14ac:dyDescent="0.25">
      <c r="A8">
        <v>3000</v>
      </c>
      <c r="B8">
        <f>1/SQRT(A8)</f>
        <v>1.8257418583505537E-2</v>
      </c>
    </row>
    <row r="9" spans="1:8" x14ac:dyDescent="0.25">
      <c r="A9">
        <f>3.5*1000</f>
        <v>3500</v>
      </c>
      <c r="B9">
        <f t="shared" ref="B9:B12" si="4">1/SQRT(A9)</f>
        <v>1.6903085094570332E-2</v>
      </c>
    </row>
    <row r="10" spans="1:8" x14ac:dyDescent="0.25">
      <c r="A10">
        <v>4000</v>
      </c>
      <c r="B10">
        <f t="shared" si="4"/>
        <v>1.5811388300841896E-2</v>
      </c>
    </row>
    <row r="11" spans="1:8" x14ac:dyDescent="0.25">
      <c r="A11">
        <v>4500</v>
      </c>
      <c r="B11">
        <f t="shared" si="4"/>
        <v>1.4907119849998599E-2</v>
      </c>
    </row>
    <row r="12" spans="1:8" x14ac:dyDescent="0.25">
      <c r="A12">
        <v>5000</v>
      </c>
      <c r="B12">
        <f t="shared" si="4"/>
        <v>1.4142135623730951E-2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Cosmin</dc:creator>
  <cp:lastModifiedBy>Cosmin</cp:lastModifiedBy>
  <cp:lastPrinted>2023-04-26T12:09:10Z</cp:lastPrinted>
  <dcterms:created xsi:type="dcterms:W3CDTF">2023-04-26T11:23:46Z</dcterms:created>
  <dcterms:modified xsi:type="dcterms:W3CDTF">2023-04-26T12:23:07Z</dcterms:modified>
</cp:coreProperties>
</file>